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f\Desktop\faculdade\2 semestre\CyberWise\cyberwise\Documentação\"/>
    </mc:Choice>
  </mc:AlternateContent>
  <xr:revisionPtr revIDLastSave="0" documentId="13_ncr:1_{0D2500C8-E158-48B0-9F3F-42505032CD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5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R16" i="1"/>
  <c r="AR17" i="1"/>
  <c r="AR18" i="1"/>
  <c r="AR19" i="1"/>
  <c r="A1048575" i="1" l="1"/>
  <c r="AR20" i="1"/>
</calcChain>
</file>

<file path=xl/sharedStrings.xml><?xml version="1.0" encoding="utf-8"?>
<sst xmlns="http://schemas.openxmlformats.org/spreadsheetml/2006/main" count="203" uniqueCount="83">
  <si>
    <t>Descrição</t>
  </si>
  <si>
    <t>Funcionalidade</t>
  </si>
  <si>
    <t>Classificação</t>
  </si>
  <si>
    <t>Funcional</t>
  </si>
  <si>
    <t>Essencial</t>
  </si>
  <si>
    <t>Importante</t>
  </si>
  <si>
    <t>Desejável</t>
  </si>
  <si>
    <t>TOTAL</t>
  </si>
  <si>
    <t>Não funcional</t>
  </si>
  <si>
    <t>G</t>
  </si>
  <si>
    <t>M</t>
  </si>
  <si>
    <t>P</t>
  </si>
  <si>
    <t>GG</t>
  </si>
  <si>
    <t>SPRINT2A</t>
  </si>
  <si>
    <t>SPRINT2D</t>
  </si>
  <si>
    <t>Documentação</t>
  </si>
  <si>
    <t>PP</t>
  </si>
  <si>
    <t>SPRINT 2C</t>
  </si>
  <si>
    <t>SPRINT 2B</t>
  </si>
  <si>
    <t>Requisito</t>
  </si>
  <si>
    <t>ID</t>
  </si>
  <si>
    <t>Storyboard</t>
  </si>
  <si>
    <t>Lista de dados nescessarios p/ BD</t>
  </si>
  <si>
    <t>Protótipo do site institucional</t>
  </si>
  <si>
    <t>Login no sistema usando console</t>
  </si>
  <si>
    <t>Lean UX Canvas</t>
  </si>
  <si>
    <t>Proto-persona</t>
  </si>
  <si>
    <t>Inovação</t>
  </si>
  <si>
    <t>Protótipo tela perfil</t>
  </si>
  <si>
    <t>Ambiente Linux funcional</t>
  </si>
  <si>
    <t>Telas responsivas</t>
  </si>
  <si>
    <t>Cliente Linux Local com Camada de Segurança</t>
  </si>
  <si>
    <t>Projeto atualizado no Github</t>
  </si>
  <si>
    <t xml:space="preserve">Envio de notificações utilizando Slack </t>
  </si>
  <si>
    <t>Projeto organizado no Planner</t>
  </si>
  <si>
    <t>Sprint 1</t>
  </si>
  <si>
    <t>Sprint 3</t>
  </si>
  <si>
    <t>UserStory</t>
  </si>
  <si>
    <t>Tela inicial - html/css</t>
  </si>
  <si>
    <t>Footer - html/css</t>
  </si>
  <si>
    <t>Tela Dashboard - html/css</t>
  </si>
  <si>
    <t>Header - html/css</t>
  </si>
  <si>
    <t>Uma descrição concisa de uma funcionalidade ou requisito do ponto de vista do usuário.</t>
  </si>
  <si>
    <t>Sistema em java para login do usuário.</t>
  </si>
  <si>
    <t>Lista de dados para a construção do banco de dados do projeto.</t>
  </si>
  <si>
    <t>Uma sequência de imagens que representa visualmente a estrutura narrativa do projeto.</t>
  </si>
  <si>
    <t>Documentação do projeto.</t>
  </si>
  <si>
    <t>Protótipo tela inicial</t>
  </si>
  <si>
    <t>Protótipo tela cadastro</t>
  </si>
  <si>
    <t>Protótipo tela login</t>
  </si>
  <si>
    <t>Protótipo Dashboard</t>
  </si>
  <si>
    <t>Protótipo da tela inicial do site institucional idealizado no figma.</t>
  </si>
  <si>
    <t>Protótipo da tela cadastro do site institucional idealizado no figma.</t>
  </si>
  <si>
    <t>Protótipo da tela login do site institucional idealizado no figma.</t>
  </si>
  <si>
    <t>Protótipo da Dashboard do site institucional idealizado no figma.</t>
  </si>
  <si>
    <t>Protótipo da tela perfil do site institucional idealizado no figma.</t>
  </si>
  <si>
    <t>Site institucional responsivo.</t>
  </si>
  <si>
    <t>Protótipo do site institucional idealizado no figma.</t>
  </si>
  <si>
    <t>Uma ferramenta visa sintetizar as ideias e conceitos-chave do projeto de forma concisa e visual.</t>
  </si>
  <si>
    <t>uma representação inicial e simplificada de um usuário fictício baseado em suposições e intuições da equipe sobre quem são os usuários potenciais, suas características básicas e objetivos.</t>
  </si>
  <si>
    <t>Tela home do site institucional de acordo com protótipo feito em html/css.</t>
  </si>
  <si>
    <t>Footer do site institucional feito em html/css</t>
  </si>
  <si>
    <t>Header do site institucional de acordo com protótipo feito em html/css.</t>
  </si>
  <si>
    <t>Ambiente Linux usando o wsl.</t>
  </si>
  <si>
    <t>Organização de sprint, backlog, sprint backlog e tarefas pelo Microsoft planner.</t>
  </si>
  <si>
    <t>Projeto totalmente atualizado pelo Github.</t>
  </si>
  <si>
    <t>Alta</t>
  </si>
  <si>
    <t>Média</t>
  </si>
  <si>
    <t>Baixa</t>
  </si>
  <si>
    <t>Tela de cadastro da empresa em html e css s/BD</t>
  </si>
  <si>
    <t>Tela de login da empresa em html e css s/BD</t>
  </si>
  <si>
    <t>Tela perfil em html e css s/BD</t>
  </si>
  <si>
    <t>tela de Dashboard do site institucional de acordo com protótipo feito em html e css sem conexão com banco de dados.</t>
  </si>
  <si>
    <t>tela de perfil do site institucional onde o usuario poderá trocar suas informações da conta feito em html e css sem conexão com banco de dados.</t>
  </si>
  <si>
    <t>tela de login do site institucional de acordo com protótipo feito em html e css sem conexão com banco de dados.</t>
  </si>
  <si>
    <t>Tela de cadastro do site institucional de acordo com protótipo feito em html e css sem conexão com banco de dados.</t>
  </si>
  <si>
    <t>Tamanho</t>
  </si>
  <si>
    <t>Tamanho (Number)</t>
  </si>
  <si>
    <t>Prioridade</t>
  </si>
  <si>
    <t>Sprint</t>
  </si>
  <si>
    <t xml:space="preserve">Sistema para enviar notificação via slack </t>
  </si>
  <si>
    <t>Cliente linux com permissões configuradas</t>
  </si>
  <si>
    <t>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</si>
</sst>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191D12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0" fillId="5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4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6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J38" headerRowDxfId="15" dataDxfId="13" totalsRowDxfId="11" headerRowBorderDxfId="14" tableBorderDxfId="12">
  <autoFilter ref="A1:J3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B2:J35">
    <sortCondition ref="J2:J35"/>
  </sortState>
  <tableColumns count="10">
    <tableColumn id="5" xr3:uid="{00FA1D34-6EA6-4C9C-926C-8002D0A7239E}" name="ID" dataDxfId="10" totalsRowDxfId="9">
      <calculatedColumnFormula>ROW(A1)</calculatedColumnFormula>
    </tableColumn>
    <tableColumn id="1" xr3:uid="{00000000-0010-0000-0000-000001000000}" name="Requisito" totalsRowLabel="Total" dataDxfId="8"/>
    <tableColumn id="2" xr3:uid="{00000000-0010-0000-0000-000002000000}" name="Descrição" dataDxfId="7"/>
    <tableColumn id="3" xr3:uid="{00000000-0010-0000-0000-000003000000}" name="Funcionalidade" dataDxfId="6"/>
    <tableColumn id="4" xr3:uid="{00000000-0010-0000-0000-000004000000}" name="Classificação" totalsRowFunction="count" dataDxfId="5"/>
    <tableColumn id="6" xr3:uid="{00000000-0010-0000-0000-000006000000}" name="Tamanho" dataDxfId="4"/>
    <tableColumn id="7" xr3:uid="{00000000-0010-0000-0000-000007000000}" name="Tamanho (Number)" dataDxfId="3"/>
    <tableColumn id="8" xr3:uid="{00000000-0010-0000-0000-000008000000}" name="Prioridade" dataDxfId="2"/>
    <tableColumn id="10" xr3:uid="{88427A5E-7B16-4FCA-983F-BAEBEE9770BD}" name="User Stories" dataDxfId="0"/>
    <tableColumn id="9" xr3:uid="{00000000-0010-0000-0000-000009000000}" name="Sprint" dataDxfId="1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48575"/>
  <sheetViews>
    <sheetView showGridLines="0" tabSelected="1" zoomScale="50" zoomScaleNormal="100" workbookViewId="0">
      <selection activeCell="K2" sqref="K2"/>
    </sheetView>
  </sheetViews>
  <sheetFormatPr defaultRowHeight="14.4" x14ac:dyDescent="0.3"/>
  <cols>
    <col min="1" max="1" width="10.21875" customWidth="1"/>
    <col min="2" max="2" width="64.33203125" customWidth="1"/>
    <col min="3" max="3" width="124.109375" bestFit="1" customWidth="1"/>
    <col min="4" max="4" width="27.44140625" customWidth="1"/>
    <col min="5" max="5" width="23.77734375" customWidth="1"/>
    <col min="6" max="6" width="28.109375" bestFit="1" customWidth="1"/>
    <col min="7" max="7" width="40.5546875" customWidth="1"/>
    <col min="8" max="8" width="27.21875" customWidth="1"/>
    <col min="9" max="9" width="20.77734375" customWidth="1"/>
    <col min="10" max="10" width="22" customWidth="1"/>
    <col min="11" max="11" width="20" customWidth="1"/>
    <col min="12" max="12" width="29.6640625" customWidth="1"/>
    <col min="16" max="16" width="8" customWidth="1"/>
    <col min="17" max="17" width="7.6640625" customWidth="1"/>
    <col min="18" max="18" width="6.6640625" customWidth="1"/>
  </cols>
  <sheetData>
    <row r="1" spans="1:44" ht="48.75" customHeight="1" x14ac:dyDescent="0.3">
      <c r="A1" s="94" t="s">
        <v>20</v>
      </c>
      <c r="B1" s="24" t="s">
        <v>19</v>
      </c>
      <c r="C1" s="22" t="s">
        <v>0</v>
      </c>
      <c r="D1" s="23" t="s">
        <v>1</v>
      </c>
      <c r="E1" s="25" t="s">
        <v>2</v>
      </c>
      <c r="F1" s="25" t="s">
        <v>76</v>
      </c>
      <c r="G1" s="25" t="s">
        <v>77</v>
      </c>
      <c r="H1" s="25" t="s">
        <v>78</v>
      </c>
      <c r="I1" s="25" t="s">
        <v>82</v>
      </c>
      <c r="J1" s="25" t="s">
        <v>79</v>
      </c>
    </row>
    <row r="2" spans="1:44" ht="43.5" customHeight="1" x14ac:dyDescent="0.3">
      <c r="A2" s="90">
        <f t="shared" ref="A2:A38" si="0">ROW(A1)</f>
        <v>1</v>
      </c>
      <c r="B2" s="27" t="s">
        <v>15</v>
      </c>
      <c r="C2" s="8" t="s">
        <v>46</v>
      </c>
      <c r="D2" s="12" t="s">
        <v>8</v>
      </c>
      <c r="E2" s="18" t="s">
        <v>4</v>
      </c>
      <c r="F2" s="46" t="s">
        <v>12</v>
      </c>
      <c r="G2" s="11">
        <v>21</v>
      </c>
      <c r="H2" s="48" t="s">
        <v>66</v>
      </c>
      <c r="I2" s="95"/>
      <c r="J2" s="33" t="s">
        <v>35</v>
      </c>
    </row>
    <row r="3" spans="1:44" ht="44.25" customHeight="1" x14ac:dyDescent="0.3">
      <c r="A3" s="87">
        <f t="shared" si="0"/>
        <v>2</v>
      </c>
      <c r="B3" s="18" t="s">
        <v>21</v>
      </c>
      <c r="C3" s="9" t="s">
        <v>45</v>
      </c>
      <c r="D3" s="13" t="s">
        <v>8</v>
      </c>
      <c r="E3" s="19" t="s">
        <v>5</v>
      </c>
      <c r="F3" s="11" t="s">
        <v>10</v>
      </c>
      <c r="G3" s="46">
        <v>8</v>
      </c>
      <c r="H3" s="31" t="s">
        <v>67</v>
      </c>
      <c r="I3" s="31"/>
      <c r="J3" s="50" t="s">
        <v>35</v>
      </c>
    </row>
    <row r="4" spans="1:44" ht="56.25" customHeight="1" x14ac:dyDescent="0.3">
      <c r="A4" s="87">
        <f t="shared" si="0"/>
        <v>3</v>
      </c>
      <c r="B4" s="26" t="s">
        <v>22</v>
      </c>
      <c r="C4" s="39" t="s">
        <v>44</v>
      </c>
      <c r="D4" s="15" t="s">
        <v>8</v>
      </c>
      <c r="E4" s="11" t="s">
        <v>4</v>
      </c>
      <c r="F4" s="46" t="s">
        <v>12</v>
      </c>
      <c r="G4" s="46">
        <v>21</v>
      </c>
      <c r="H4" s="7" t="s">
        <v>66</v>
      </c>
      <c r="I4" s="96"/>
      <c r="J4" s="50" t="s">
        <v>35</v>
      </c>
    </row>
    <row r="5" spans="1:44" ht="47.4" customHeight="1" x14ac:dyDescent="0.3">
      <c r="A5" s="87">
        <f t="shared" si="0"/>
        <v>4</v>
      </c>
      <c r="B5" s="27" t="s">
        <v>37</v>
      </c>
      <c r="C5" s="8" t="s">
        <v>42</v>
      </c>
      <c r="D5" s="16" t="s">
        <v>8</v>
      </c>
      <c r="E5" s="17" t="s">
        <v>5</v>
      </c>
      <c r="F5" s="11" t="s">
        <v>10</v>
      </c>
      <c r="G5" s="11">
        <v>8</v>
      </c>
      <c r="H5" s="7" t="s">
        <v>67</v>
      </c>
      <c r="I5" s="96"/>
      <c r="J5" s="33" t="s">
        <v>35</v>
      </c>
    </row>
    <row r="6" spans="1:44" ht="46.8" customHeight="1" x14ac:dyDescent="0.3">
      <c r="A6" s="87">
        <f t="shared" si="0"/>
        <v>5</v>
      </c>
      <c r="B6" s="18" t="s">
        <v>23</v>
      </c>
      <c r="C6" s="8" t="s">
        <v>57</v>
      </c>
      <c r="D6" s="16" t="s">
        <v>8</v>
      </c>
      <c r="E6" s="17" t="s">
        <v>4</v>
      </c>
      <c r="F6" s="11" t="s">
        <v>9</v>
      </c>
      <c r="G6" s="11">
        <v>13</v>
      </c>
      <c r="H6" s="49" t="s">
        <v>66</v>
      </c>
      <c r="I6" s="49"/>
      <c r="J6" s="33" t="s">
        <v>35</v>
      </c>
      <c r="K6" s="1"/>
    </row>
    <row r="7" spans="1:44" ht="43.5" customHeight="1" x14ac:dyDescent="0.3">
      <c r="A7" s="87">
        <f t="shared" si="0"/>
        <v>6</v>
      </c>
      <c r="B7" s="30" t="s">
        <v>24</v>
      </c>
      <c r="C7" s="48" t="s">
        <v>43</v>
      </c>
      <c r="D7" s="14" t="s">
        <v>3</v>
      </c>
      <c r="E7" s="10" t="s">
        <v>4</v>
      </c>
      <c r="F7" s="10" t="s">
        <v>10</v>
      </c>
      <c r="G7" s="11">
        <v>8</v>
      </c>
      <c r="H7" s="31" t="s">
        <v>66</v>
      </c>
      <c r="I7" s="31"/>
      <c r="J7" s="33" t="s">
        <v>35</v>
      </c>
      <c r="K7" s="2"/>
    </row>
    <row r="8" spans="1:44" ht="44.4" customHeight="1" x14ac:dyDescent="0.3">
      <c r="A8" s="87">
        <f t="shared" si="0"/>
        <v>7</v>
      </c>
      <c r="B8" s="30" t="s">
        <v>25</v>
      </c>
      <c r="C8" s="7" t="s">
        <v>58</v>
      </c>
      <c r="D8" s="14" t="s">
        <v>8</v>
      </c>
      <c r="E8" s="10" t="s">
        <v>5</v>
      </c>
      <c r="F8" s="11" t="s">
        <v>10</v>
      </c>
      <c r="G8" s="10">
        <v>8</v>
      </c>
      <c r="H8" s="31" t="s">
        <v>67</v>
      </c>
      <c r="I8" s="95"/>
      <c r="J8" s="37" t="s">
        <v>35</v>
      </c>
      <c r="K8" s="2"/>
    </row>
    <row r="9" spans="1:44" ht="55.8" customHeight="1" x14ac:dyDescent="0.3">
      <c r="A9" s="87">
        <f t="shared" si="0"/>
        <v>8</v>
      </c>
      <c r="B9" s="30" t="s">
        <v>26</v>
      </c>
      <c r="C9" s="7" t="s">
        <v>59</v>
      </c>
      <c r="D9" s="42" t="s">
        <v>8</v>
      </c>
      <c r="E9" s="10" t="s">
        <v>4</v>
      </c>
      <c r="F9" s="11" t="s">
        <v>9</v>
      </c>
      <c r="G9" s="10">
        <v>13</v>
      </c>
      <c r="H9" s="48" t="s">
        <v>66</v>
      </c>
      <c r="I9" s="95"/>
      <c r="J9" s="37" t="s">
        <v>35</v>
      </c>
      <c r="K9" s="2"/>
    </row>
    <row r="10" spans="1:44" ht="43.5" customHeight="1" x14ac:dyDescent="0.3">
      <c r="A10" s="87">
        <f t="shared" si="0"/>
        <v>9</v>
      </c>
      <c r="B10" s="30" t="s">
        <v>38</v>
      </c>
      <c r="C10" s="7" t="s">
        <v>60</v>
      </c>
      <c r="D10" s="14" t="s">
        <v>3</v>
      </c>
      <c r="E10" s="10" t="s">
        <v>4</v>
      </c>
      <c r="F10" s="21" t="s">
        <v>10</v>
      </c>
      <c r="G10" s="11">
        <v>8</v>
      </c>
      <c r="H10" s="7" t="s">
        <v>66</v>
      </c>
      <c r="I10" s="96"/>
      <c r="J10" s="33" t="s">
        <v>35</v>
      </c>
      <c r="K10" s="2"/>
    </row>
    <row r="11" spans="1:44" ht="53.4" customHeight="1" x14ac:dyDescent="0.3">
      <c r="A11" s="88">
        <f t="shared" si="0"/>
        <v>10</v>
      </c>
      <c r="B11" s="59" t="s">
        <v>69</v>
      </c>
      <c r="C11" s="40" t="s">
        <v>75</v>
      </c>
      <c r="D11" s="44" t="s">
        <v>3</v>
      </c>
      <c r="E11" s="45" t="s">
        <v>4</v>
      </c>
      <c r="F11" s="45" t="s">
        <v>11</v>
      </c>
      <c r="G11" s="51">
        <v>5</v>
      </c>
      <c r="H11" s="64" t="s">
        <v>66</v>
      </c>
      <c r="I11" s="64"/>
      <c r="J11" s="33" t="s">
        <v>35</v>
      </c>
      <c r="K11" s="2"/>
    </row>
    <row r="12" spans="1:44" ht="43.5" customHeight="1" x14ac:dyDescent="0.3">
      <c r="A12" s="87">
        <f t="shared" si="0"/>
        <v>11</v>
      </c>
      <c r="B12" s="28" t="s">
        <v>70</v>
      </c>
      <c r="C12" s="9" t="s">
        <v>74</v>
      </c>
      <c r="D12" s="16" t="s">
        <v>3</v>
      </c>
      <c r="E12" s="17" t="s">
        <v>4</v>
      </c>
      <c r="F12" s="46" t="s">
        <v>11</v>
      </c>
      <c r="G12" s="11">
        <v>5</v>
      </c>
      <c r="H12" s="49" t="s">
        <v>66</v>
      </c>
      <c r="I12" s="49"/>
      <c r="J12" s="33" t="s">
        <v>35</v>
      </c>
      <c r="K12" s="1"/>
    </row>
    <row r="13" spans="1:44" ht="44.25" customHeight="1" x14ac:dyDescent="0.3">
      <c r="A13" s="87">
        <f t="shared" si="0"/>
        <v>12</v>
      </c>
      <c r="B13" s="29" t="s">
        <v>71</v>
      </c>
      <c r="C13" s="9" t="s">
        <v>73</v>
      </c>
      <c r="D13" s="43" t="s">
        <v>3</v>
      </c>
      <c r="E13" s="20" t="s">
        <v>4</v>
      </c>
      <c r="F13" s="11" t="s">
        <v>10</v>
      </c>
      <c r="G13" s="11">
        <v>8</v>
      </c>
      <c r="H13" s="31" t="s">
        <v>66</v>
      </c>
      <c r="I13" s="31"/>
      <c r="J13" s="33" t="s">
        <v>35</v>
      </c>
    </row>
    <row r="14" spans="1:44" ht="43.5" customHeight="1" x14ac:dyDescent="0.3">
      <c r="A14" s="87">
        <f t="shared" si="0"/>
        <v>13</v>
      </c>
      <c r="B14" s="30" t="s">
        <v>39</v>
      </c>
      <c r="C14" s="9" t="s">
        <v>61</v>
      </c>
      <c r="D14" s="14" t="s">
        <v>3</v>
      </c>
      <c r="E14" s="10" t="s">
        <v>6</v>
      </c>
      <c r="F14" s="11" t="s">
        <v>16</v>
      </c>
      <c r="G14" s="11">
        <v>3</v>
      </c>
      <c r="H14" s="31" t="s">
        <v>68</v>
      </c>
      <c r="I14" s="31"/>
      <c r="J14" s="33" t="s">
        <v>35</v>
      </c>
    </row>
    <row r="15" spans="1:44" ht="47.4" customHeight="1" x14ac:dyDescent="0.3">
      <c r="A15" s="87">
        <f t="shared" si="0"/>
        <v>14</v>
      </c>
      <c r="B15" s="30" t="s">
        <v>40</v>
      </c>
      <c r="C15" s="9" t="s">
        <v>72</v>
      </c>
      <c r="D15" s="14" t="s">
        <v>3</v>
      </c>
      <c r="E15" s="10" t="s">
        <v>4</v>
      </c>
      <c r="F15" s="10" t="s">
        <v>12</v>
      </c>
      <c r="G15" s="11">
        <v>21</v>
      </c>
      <c r="H15" s="49" t="s">
        <v>66</v>
      </c>
      <c r="I15" s="49"/>
      <c r="J15" s="33" t="s">
        <v>35</v>
      </c>
      <c r="AQ15" s="5" t="s">
        <v>7</v>
      </c>
      <c r="AR15" s="6">
        <f>SUM(G2:G28)</f>
        <v>294</v>
      </c>
    </row>
    <row r="16" spans="1:44" ht="43.5" customHeight="1" x14ac:dyDescent="0.3">
      <c r="A16" s="88">
        <f t="shared" si="0"/>
        <v>15</v>
      </c>
      <c r="B16" s="59" t="s">
        <v>41</v>
      </c>
      <c r="C16" s="9" t="s">
        <v>62</v>
      </c>
      <c r="D16" s="44" t="s">
        <v>3</v>
      </c>
      <c r="E16" s="45" t="s">
        <v>6</v>
      </c>
      <c r="F16" s="61" t="s">
        <v>16</v>
      </c>
      <c r="G16" s="45">
        <v>3</v>
      </c>
      <c r="H16" s="40" t="s">
        <v>68</v>
      </c>
      <c r="I16" s="97"/>
      <c r="J16" s="37" t="s">
        <v>35</v>
      </c>
      <c r="AQ16" s="3" t="s">
        <v>13</v>
      </c>
      <c r="AR16" s="53">
        <f>SUM(G6,G8,G14)</f>
        <v>24</v>
      </c>
    </row>
    <row r="17" spans="1:119" ht="44.25" customHeight="1" x14ac:dyDescent="0.3">
      <c r="A17" s="87">
        <f t="shared" si="0"/>
        <v>16</v>
      </c>
      <c r="B17" s="28" t="s">
        <v>47</v>
      </c>
      <c r="C17" s="9" t="s">
        <v>51</v>
      </c>
      <c r="D17" s="12" t="s">
        <v>8</v>
      </c>
      <c r="E17" s="60" t="s">
        <v>4</v>
      </c>
      <c r="F17" s="46" t="s">
        <v>9</v>
      </c>
      <c r="G17" s="11">
        <v>13</v>
      </c>
      <c r="H17" s="7" t="s">
        <v>66</v>
      </c>
      <c r="I17" s="96"/>
      <c r="J17" s="33" t="s">
        <v>35</v>
      </c>
      <c r="AQ17" s="3" t="s">
        <v>18</v>
      </c>
      <c r="AR17" s="54" t="e">
        <f>SUM(G2,G3,G4,G5,G9,G10,G11,G23,G25,#REF!)</f>
        <v>#REF!</v>
      </c>
    </row>
    <row r="18" spans="1:119" ht="46.8" customHeight="1" x14ac:dyDescent="0.3">
      <c r="A18" s="87">
        <f t="shared" si="0"/>
        <v>17</v>
      </c>
      <c r="B18" s="38" t="s">
        <v>48</v>
      </c>
      <c r="C18" s="41" t="s">
        <v>52</v>
      </c>
      <c r="D18" s="38" t="s">
        <v>8</v>
      </c>
      <c r="E18" s="38" t="s">
        <v>4</v>
      </c>
      <c r="F18" s="38" t="s">
        <v>9</v>
      </c>
      <c r="G18" s="47">
        <v>13</v>
      </c>
      <c r="H18" s="41" t="s">
        <v>66</v>
      </c>
      <c r="I18" s="41"/>
      <c r="J18" s="67" t="s">
        <v>35</v>
      </c>
      <c r="AQ18" s="3" t="s">
        <v>17</v>
      </c>
      <c r="AR18" s="54">
        <f>SUM(G7,G28,G12,G15,G16,G17,G21,G18,G27)</f>
        <v>110</v>
      </c>
    </row>
    <row r="19" spans="1:119" ht="44.25" customHeight="1" x14ac:dyDescent="0.3">
      <c r="A19" s="87">
        <f t="shared" si="0"/>
        <v>18</v>
      </c>
      <c r="B19" s="30" t="s">
        <v>49</v>
      </c>
      <c r="C19" s="7" t="s">
        <v>53</v>
      </c>
      <c r="D19" s="14" t="s">
        <v>8</v>
      </c>
      <c r="E19" s="10" t="s">
        <v>4</v>
      </c>
      <c r="F19" s="10" t="s">
        <v>9</v>
      </c>
      <c r="G19" s="11">
        <v>13</v>
      </c>
      <c r="H19" s="7" t="s">
        <v>66</v>
      </c>
      <c r="I19" s="96"/>
      <c r="J19" s="33" t="s">
        <v>35</v>
      </c>
      <c r="AQ19" s="3" t="s">
        <v>14</v>
      </c>
      <c r="AR19" s="55">
        <f>SUM(G13,G19,G20,G22,G24,G26)</f>
        <v>55</v>
      </c>
    </row>
    <row r="20" spans="1:119" ht="43.5" customHeight="1" x14ac:dyDescent="0.3">
      <c r="A20" s="87">
        <f t="shared" si="0"/>
        <v>19</v>
      </c>
      <c r="B20" s="30" t="s">
        <v>50</v>
      </c>
      <c r="C20" s="7" t="s">
        <v>54</v>
      </c>
      <c r="D20" s="14" t="s">
        <v>8</v>
      </c>
      <c r="E20" s="10" t="s">
        <v>4</v>
      </c>
      <c r="F20" s="21" t="s">
        <v>9</v>
      </c>
      <c r="G20" s="11">
        <v>13</v>
      </c>
      <c r="H20" s="48" t="s">
        <v>66</v>
      </c>
      <c r="I20" s="95"/>
      <c r="J20" s="33" t="s">
        <v>35</v>
      </c>
      <c r="AQ20" s="3"/>
      <c r="AR20" s="56" t="e">
        <f>SUM(AR16:AR19)</f>
        <v>#REF!</v>
      </c>
    </row>
    <row r="21" spans="1:119" s="36" customFormat="1" ht="43.5" customHeight="1" x14ac:dyDescent="0.3">
      <c r="A21" s="87">
        <f t="shared" si="0"/>
        <v>20</v>
      </c>
      <c r="B21" s="47" t="s">
        <v>28</v>
      </c>
      <c r="C21" s="41" t="s">
        <v>55</v>
      </c>
      <c r="D21" s="38" t="s">
        <v>8</v>
      </c>
      <c r="E21" s="38" t="s">
        <v>4</v>
      </c>
      <c r="F21" s="38" t="s">
        <v>9</v>
      </c>
      <c r="G21" s="38">
        <v>13</v>
      </c>
      <c r="H21" s="68" t="s">
        <v>66</v>
      </c>
      <c r="I21" s="68"/>
      <c r="J21" s="35" t="s">
        <v>35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4"/>
      <c r="AR21" s="57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</row>
    <row r="22" spans="1:119" ht="43.5" customHeight="1" x14ac:dyDescent="0.3">
      <c r="A22" s="87">
        <f t="shared" si="0"/>
        <v>21</v>
      </c>
      <c r="B22" s="30" t="s">
        <v>29</v>
      </c>
      <c r="C22" s="7" t="s">
        <v>63</v>
      </c>
      <c r="D22" s="14" t="s">
        <v>3</v>
      </c>
      <c r="E22" s="10" t="s">
        <v>4</v>
      </c>
      <c r="F22" s="21" t="s">
        <v>10</v>
      </c>
      <c r="G22" s="11">
        <v>8</v>
      </c>
      <c r="H22" s="7" t="s">
        <v>66</v>
      </c>
      <c r="I22" s="96"/>
      <c r="J22" s="33" t="s">
        <v>35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</row>
    <row r="23" spans="1:119" ht="43.5" customHeight="1" x14ac:dyDescent="0.3">
      <c r="A23" s="87">
        <f t="shared" si="0"/>
        <v>22</v>
      </c>
      <c r="B23" s="30" t="s">
        <v>30</v>
      </c>
      <c r="C23" s="7" t="s">
        <v>56</v>
      </c>
      <c r="D23" s="14" t="s">
        <v>3</v>
      </c>
      <c r="E23" s="10" t="s">
        <v>4</v>
      </c>
      <c r="F23" s="10" t="s">
        <v>9</v>
      </c>
      <c r="G23" s="46">
        <v>13</v>
      </c>
      <c r="H23" s="7" t="s">
        <v>66</v>
      </c>
      <c r="I23" s="96"/>
      <c r="J23" s="34" t="s">
        <v>35</v>
      </c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</row>
    <row r="24" spans="1:119" ht="43.5" customHeight="1" x14ac:dyDescent="0.3">
      <c r="A24" s="87">
        <f t="shared" si="0"/>
        <v>23</v>
      </c>
      <c r="B24" s="30" t="s">
        <v>31</v>
      </c>
      <c r="C24" s="7" t="s">
        <v>81</v>
      </c>
      <c r="D24" s="14" t="s">
        <v>3</v>
      </c>
      <c r="E24" s="10" t="s">
        <v>4</v>
      </c>
      <c r="F24" s="21" t="s">
        <v>10</v>
      </c>
      <c r="G24" s="58">
        <v>8</v>
      </c>
      <c r="H24" s="77" t="s">
        <v>66</v>
      </c>
      <c r="I24" s="77"/>
      <c r="J24" s="65" t="s">
        <v>35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</row>
    <row r="25" spans="1:119" ht="43.5" customHeight="1" x14ac:dyDescent="0.3">
      <c r="A25" s="87">
        <f t="shared" si="0"/>
        <v>24</v>
      </c>
      <c r="B25" s="30" t="s">
        <v>32</v>
      </c>
      <c r="C25" s="7" t="s">
        <v>65</v>
      </c>
      <c r="D25" s="14" t="s">
        <v>8</v>
      </c>
      <c r="E25" s="10" t="s">
        <v>4</v>
      </c>
      <c r="F25" s="42" t="s">
        <v>10</v>
      </c>
      <c r="G25" s="63">
        <v>8</v>
      </c>
      <c r="H25" s="77" t="s">
        <v>66</v>
      </c>
      <c r="I25" s="77"/>
      <c r="J25" s="65" t="s">
        <v>35</v>
      </c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</row>
    <row r="26" spans="1:119" s="36" customFormat="1" ht="43.5" customHeight="1" x14ac:dyDescent="0.3">
      <c r="A26" s="87">
        <f t="shared" si="0"/>
        <v>25</v>
      </c>
      <c r="B26" s="30" t="s">
        <v>34</v>
      </c>
      <c r="C26" s="7" t="s">
        <v>64</v>
      </c>
      <c r="D26" s="14" t="s">
        <v>8</v>
      </c>
      <c r="E26" s="10" t="s">
        <v>5</v>
      </c>
      <c r="F26" s="21" t="s">
        <v>11</v>
      </c>
      <c r="G26" s="62">
        <v>5</v>
      </c>
      <c r="H26" s="77" t="s">
        <v>66</v>
      </c>
      <c r="I26" s="77"/>
      <c r="J26" s="65" t="s">
        <v>35</v>
      </c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</row>
    <row r="27" spans="1:119" ht="43.5" customHeight="1" x14ac:dyDescent="0.3">
      <c r="A27" s="87">
        <f t="shared" si="0"/>
        <v>26</v>
      </c>
      <c r="B27" s="30" t="s">
        <v>33</v>
      </c>
      <c r="C27" s="7" t="s">
        <v>80</v>
      </c>
      <c r="D27" s="14" t="s">
        <v>3</v>
      </c>
      <c r="E27" s="10" t="s">
        <v>4</v>
      </c>
      <c r="F27" s="21" t="s">
        <v>9</v>
      </c>
      <c r="G27" s="32">
        <v>13</v>
      </c>
      <c r="H27" s="92" t="s">
        <v>67</v>
      </c>
      <c r="I27" s="98"/>
      <c r="J27" s="66" t="s">
        <v>36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</row>
    <row r="28" spans="1:119" ht="44.25" customHeight="1" x14ac:dyDescent="0.3">
      <c r="A28" s="87">
        <f t="shared" si="0"/>
        <v>27</v>
      </c>
      <c r="B28" s="30" t="s">
        <v>27</v>
      </c>
      <c r="C28" s="7"/>
      <c r="D28" s="14" t="s">
        <v>3</v>
      </c>
      <c r="E28" s="10" t="s">
        <v>4</v>
      </c>
      <c r="F28" s="21" t="s">
        <v>12</v>
      </c>
      <c r="G28" s="10">
        <v>21</v>
      </c>
      <c r="H28" s="7" t="s">
        <v>66</v>
      </c>
      <c r="I28" s="96"/>
      <c r="J28" s="37" t="s">
        <v>36</v>
      </c>
      <c r="K28" s="2"/>
    </row>
    <row r="29" spans="1:119" ht="43.5" customHeight="1" x14ac:dyDescent="0.3">
      <c r="A29" s="87">
        <f t="shared" si="0"/>
        <v>28</v>
      </c>
      <c r="B29" s="30"/>
      <c r="C29" s="48"/>
      <c r="D29" s="14"/>
      <c r="E29" s="10"/>
      <c r="F29" s="10"/>
      <c r="G29" s="11"/>
      <c r="H29" s="93"/>
      <c r="I29" s="99"/>
      <c r="J29" s="33"/>
    </row>
    <row r="30" spans="1:119" ht="43.5" customHeight="1" x14ac:dyDescent="0.3">
      <c r="A30" s="87">
        <f t="shared" si="0"/>
        <v>29</v>
      </c>
      <c r="B30" s="30"/>
      <c r="C30" s="7"/>
      <c r="D30" s="14"/>
      <c r="E30" s="10"/>
      <c r="F30" s="21"/>
      <c r="G30" s="11"/>
      <c r="H30" s="7"/>
      <c r="I30" s="96"/>
      <c r="J30" s="33"/>
    </row>
    <row r="31" spans="1:119" ht="43.5" customHeight="1" x14ac:dyDescent="0.3">
      <c r="A31" s="87">
        <f t="shared" si="0"/>
        <v>30</v>
      </c>
      <c r="B31" s="30"/>
      <c r="C31" s="7"/>
      <c r="D31" s="14"/>
      <c r="E31" s="10"/>
      <c r="F31" s="21"/>
      <c r="G31" s="14"/>
      <c r="H31" s="7"/>
      <c r="I31" s="96"/>
      <c r="J31" s="33"/>
    </row>
    <row r="32" spans="1:119" ht="43.5" customHeight="1" x14ac:dyDescent="0.3">
      <c r="A32" s="89">
        <f t="shared" si="0"/>
        <v>31</v>
      </c>
      <c r="B32" s="69"/>
      <c r="C32" s="70"/>
      <c r="D32" s="58"/>
      <c r="E32" s="63"/>
      <c r="F32" s="71"/>
      <c r="G32" s="63"/>
      <c r="H32" s="72"/>
      <c r="I32" s="100"/>
      <c r="J32" s="73"/>
    </row>
    <row r="33" spans="1:10" ht="43.5" customHeight="1" x14ac:dyDescent="0.3">
      <c r="A33" s="89">
        <f t="shared" si="0"/>
        <v>32</v>
      </c>
      <c r="B33" s="74"/>
      <c r="C33" s="75"/>
      <c r="D33" s="76"/>
      <c r="E33" s="63"/>
      <c r="F33" s="71"/>
      <c r="G33" s="63"/>
      <c r="H33" s="77"/>
      <c r="I33" s="77"/>
      <c r="J33" s="78"/>
    </row>
    <row r="34" spans="1:10" ht="43.2" customHeight="1" x14ac:dyDescent="0.3">
      <c r="A34" s="89">
        <f t="shared" si="0"/>
        <v>33</v>
      </c>
      <c r="B34" s="63"/>
      <c r="C34" s="77"/>
      <c r="D34" s="63"/>
      <c r="E34" s="63"/>
      <c r="F34" s="71"/>
      <c r="G34" s="63"/>
      <c r="H34" s="77"/>
      <c r="I34" s="77"/>
      <c r="J34" s="79"/>
    </row>
    <row r="35" spans="1:10" ht="51" customHeight="1" x14ac:dyDescent="0.3">
      <c r="A35" s="88">
        <f t="shared" si="0"/>
        <v>34</v>
      </c>
      <c r="B35" s="80"/>
      <c r="C35" s="80"/>
      <c r="D35" s="80"/>
      <c r="E35" s="80"/>
      <c r="F35" s="80"/>
      <c r="G35" s="80"/>
      <c r="H35" s="80"/>
      <c r="I35" s="80"/>
      <c r="J35" s="81"/>
    </row>
    <row r="36" spans="1:10" ht="47.4" customHeight="1" x14ac:dyDescent="0.3">
      <c r="A36" s="88">
        <f t="shared" si="0"/>
        <v>35</v>
      </c>
      <c r="B36" s="80"/>
      <c r="C36" s="82"/>
      <c r="D36" s="82"/>
      <c r="E36" s="83"/>
      <c r="F36" s="80"/>
      <c r="G36" s="80"/>
      <c r="H36" s="80"/>
      <c r="I36" s="80"/>
      <c r="J36" s="50"/>
    </row>
    <row r="37" spans="1:10" ht="50.4" customHeight="1" x14ac:dyDescent="0.3">
      <c r="A37" s="88">
        <f t="shared" si="0"/>
        <v>36</v>
      </c>
      <c r="B37" s="80"/>
      <c r="C37" s="82"/>
      <c r="D37" s="82"/>
      <c r="E37" s="83"/>
      <c r="F37" s="80"/>
      <c r="G37" s="80"/>
      <c r="H37" s="80"/>
      <c r="I37" s="80"/>
      <c r="J37" s="50"/>
    </row>
    <row r="38" spans="1:10" ht="47.4" customHeight="1" x14ac:dyDescent="0.3">
      <c r="A38" s="91">
        <f t="shared" si="0"/>
        <v>37</v>
      </c>
      <c r="B38" s="80"/>
      <c r="C38" s="84"/>
      <c r="D38" s="84"/>
      <c r="E38" s="85"/>
      <c r="F38" s="80"/>
      <c r="G38" s="80"/>
      <c r="H38" s="80"/>
      <c r="I38" s="80"/>
      <c r="J38" s="34"/>
    </row>
    <row r="39" spans="1:10" ht="54" customHeight="1" x14ac:dyDescent="0.3">
      <c r="A39" s="80"/>
      <c r="B39" s="80"/>
      <c r="C39" s="80"/>
      <c r="D39" s="80"/>
      <c r="E39" s="80"/>
      <c r="F39" s="80"/>
      <c r="G39" s="80"/>
      <c r="H39" s="86"/>
    </row>
    <row r="40" spans="1:10" ht="51.6" customHeight="1" x14ac:dyDescent="0.3">
      <c r="A40" s="80"/>
      <c r="B40" s="80"/>
      <c r="C40" s="80"/>
      <c r="D40" s="80"/>
      <c r="E40" s="80"/>
      <c r="F40" s="80"/>
      <c r="G40" s="80"/>
      <c r="H40" s="86"/>
    </row>
    <row r="41" spans="1:10" ht="55.8" customHeight="1" x14ac:dyDescent="0.3">
      <c r="A41" s="80"/>
      <c r="B41" s="80"/>
      <c r="C41" s="80"/>
      <c r="D41" s="80"/>
      <c r="E41" s="80"/>
      <c r="F41" s="80"/>
      <c r="G41" s="80"/>
      <c r="H41" s="86"/>
    </row>
    <row r="1048575" spans="1:1" x14ac:dyDescent="0.3">
      <c r="A1048575">
        <f>COUNT(A2:A1048574)</f>
        <v>37</v>
      </c>
    </row>
  </sheetData>
  <phoneticPr fontId="11" type="noConversion"/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11" ma:contentTypeDescription="Create a new document." ma:contentTypeScope="" ma:versionID="83375873e153ee88e233d36814b94c56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16774528b49d9f4162b8bb368f2e4e5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7E2715CD-D1C5-41E7-B27F-52AD5F236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BE042B-9643-4CF1-BCF5-0B9BB1BB17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5CB000-8B96-4BBE-9725-8A7879A4E0C3}">
  <ds:schemaRefs>
    <ds:schemaRef ds:uri="http://schemas.openxmlformats.org/package/2006/metadata/core-properties"/>
    <ds:schemaRef ds:uri="http://schemas.microsoft.com/office/infopath/2007/PartnerControls"/>
    <ds:schemaRef ds:uri="3e7a52f9-5c66-44a9-86f3-38766607b952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davi.mendonca@sptech.school</dc:creator>
  <cp:lastModifiedBy>DAVI FRANCISCO MENDONÇA .</cp:lastModifiedBy>
  <dcterms:created xsi:type="dcterms:W3CDTF">2023-09-12T16:28:24Z</dcterms:created>
  <dcterms:modified xsi:type="dcterms:W3CDTF">2024-03-07T04:00:54Z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