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f\Desktop\faculdade\2 semestre\CyberWise\cyberwise\Documentação\"/>
    </mc:Choice>
  </mc:AlternateContent>
  <xr:revisionPtr revIDLastSave="0" documentId="13_ncr:1_{AFB59EB0-79E5-4F11-ABB7-0433A3BDD9B2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R15" i="1" l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R16" i="1"/>
  <c r="AR17" i="1"/>
  <c r="AR18" i="1"/>
  <c r="AR19" i="1"/>
  <c r="A1048575" i="1" l="1"/>
  <c r="AR20" i="1"/>
</calcChain>
</file>

<file path=xl/sharedStrings.xml><?xml version="1.0" encoding="utf-8"?>
<sst xmlns="http://schemas.openxmlformats.org/spreadsheetml/2006/main" count="203" uniqueCount="83">
  <si>
    <t>Descrição</t>
  </si>
  <si>
    <t>Funcionalidade</t>
  </si>
  <si>
    <t>Classificação</t>
  </si>
  <si>
    <t>Funcional</t>
  </si>
  <si>
    <t>Essencial</t>
  </si>
  <si>
    <t>Importante</t>
  </si>
  <si>
    <t>Desejável</t>
  </si>
  <si>
    <t>TOTAL</t>
  </si>
  <si>
    <t>Não funcional</t>
  </si>
  <si>
    <t>G</t>
  </si>
  <si>
    <t>M</t>
  </si>
  <si>
    <t>P</t>
  </si>
  <si>
    <t>GG</t>
  </si>
  <si>
    <t>SPRINT2A</t>
  </si>
  <si>
    <t>SPRINT2D</t>
  </si>
  <si>
    <t>Documentação</t>
  </si>
  <si>
    <t>PP</t>
  </si>
  <si>
    <t>SPRINT 2C</t>
  </si>
  <si>
    <t>SPRINT 2B</t>
  </si>
  <si>
    <t>Requisito</t>
  </si>
  <si>
    <t>ID</t>
  </si>
  <si>
    <t>Storyboard</t>
  </si>
  <si>
    <t>Lista de dados nescessarios p/ BD</t>
  </si>
  <si>
    <t>Protótipo do site institucional</t>
  </si>
  <si>
    <t>Login no sistema usando console</t>
  </si>
  <si>
    <t>Lean UX Canvas</t>
  </si>
  <si>
    <t>Proto-persona</t>
  </si>
  <si>
    <t>Inovação</t>
  </si>
  <si>
    <t>Protótipo tela perfil</t>
  </si>
  <si>
    <t>Ambiente Linux funcional</t>
  </si>
  <si>
    <t>Telas responsivas</t>
  </si>
  <si>
    <t>Cliente Linux Local com Camada de Segurança</t>
  </si>
  <si>
    <t>Projeto atualizado no Github</t>
  </si>
  <si>
    <t xml:space="preserve">Envio de notificações utilizando Slack </t>
  </si>
  <si>
    <t>Projeto organizado no Planner</t>
  </si>
  <si>
    <t>Sprint 1</t>
  </si>
  <si>
    <t>Sprint 3</t>
  </si>
  <si>
    <t>UserStory</t>
  </si>
  <si>
    <t>Tela inicial - html/css</t>
  </si>
  <si>
    <t>Footer - html/css</t>
  </si>
  <si>
    <t>Tela Dashboard - html/css</t>
  </si>
  <si>
    <t>Header - html/css</t>
  </si>
  <si>
    <t>Uma descrição concisa de uma funcionalidade ou requisito do ponto de vista do usuário.</t>
  </si>
  <si>
    <t>Sistema em java para login do usuário.</t>
  </si>
  <si>
    <t>Lista de dados para a construção do banco de dados do projeto.</t>
  </si>
  <si>
    <t>Uma sequência de imagens que representa visualmente a estrutura narrativa do projeto.</t>
  </si>
  <si>
    <t>Documentação do projeto.</t>
  </si>
  <si>
    <t>Protótipo tela inicial</t>
  </si>
  <si>
    <t>Protótipo tela cadastro</t>
  </si>
  <si>
    <t>Protótipo tela login</t>
  </si>
  <si>
    <t>Protótipo Dashboard</t>
  </si>
  <si>
    <t>Protótipo da tela inicial do site institucional idealizado no figma.</t>
  </si>
  <si>
    <t>Protótipo da tela cadastro do site institucional idealizado no figma.</t>
  </si>
  <si>
    <t>Protótipo da tela login do site institucional idealizado no figma.</t>
  </si>
  <si>
    <t>Protótipo da Dashboard do site institucional idealizado no figma.</t>
  </si>
  <si>
    <t>Protótipo da tela perfil do site institucional idealizado no figma.</t>
  </si>
  <si>
    <t>Site institucional responsivo.</t>
  </si>
  <si>
    <t>Protótipo do site institucional idealizado no figma.</t>
  </si>
  <si>
    <t>Uma ferramenta visa sintetizar as ideias e conceitos-chave do projeto de forma concisa e visual.</t>
  </si>
  <si>
    <t>uma representação inicial e simplificada de um usuário fictício baseado em suposições e intuições da equipe sobre quem são os usuários potenciais, suas características básicas e objetivos.</t>
  </si>
  <si>
    <t>Tela home do site institucional de acordo com protótipo feito em html/css.</t>
  </si>
  <si>
    <t>Footer do site institucional feito em html/css</t>
  </si>
  <si>
    <t>Header do site institucional de acordo com protótipo feito em html/css.</t>
  </si>
  <si>
    <t>Ambiente Linux usando o wsl.</t>
  </si>
  <si>
    <t>Organização de sprint, backlog, sprint backlog e tarefas pelo Microsoft planner.</t>
  </si>
  <si>
    <t>Projeto totalmente atualizado pelo Github.</t>
  </si>
  <si>
    <t>Alta</t>
  </si>
  <si>
    <t>Média</t>
  </si>
  <si>
    <t>Baixa</t>
  </si>
  <si>
    <t>Tela de cadastro da empresa em html e css s/BD</t>
  </si>
  <si>
    <t>Tela de login da empresa em html e css s/BD</t>
  </si>
  <si>
    <t>Tela perfil em html e css s/BD</t>
  </si>
  <si>
    <t>tela de Dashboard do site institucional de acordo com protótipo feito em html e css sem conexão com banco de dados.</t>
  </si>
  <si>
    <t>tela de perfil do site institucional onde o usuario poderá trocar suas informações da conta feito em html e css sem conexão com banco de dados.</t>
  </si>
  <si>
    <t>tela de login do site institucional de acordo com protótipo feito em html e css sem conexão com banco de dados.</t>
  </si>
  <si>
    <t>Tela de cadastro do site institucional de acordo com protótipo feito em html e css sem conexão com banco de dados.</t>
  </si>
  <si>
    <t>Tamanho</t>
  </si>
  <si>
    <t>Tamanho (Number)</t>
  </si>
  <si>
    <t>Prioridade</t>
  </si>
  <si>
    <t>Sprint</t>
  </si>
  <si>
    <t xml:space="preserve">Sistema para enviar notificação via slack </t>
  </si>
  <si>
    <t>Cliente linux com permissões configuradas</t>
  </si>
  <si>
    <t>User Stories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</si>
</sst>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2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Arial"/>
      <family val="2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191D12"/>
        <bgColor indexed="64"/>
      </patternFill>
    </fill>
    <fill>
      <patternFill patternType="solid">
        <fgColor rgb="FFFFFAF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89999084444715716"/>
        <bgColor indexed="64"/>
      </patternFill>
    </fill>
  </fills>
  <borders count="36">
    <border>
      <left/>
      <right/>
      <top/>
      <bottom/>
      <diagonal/>
    </border>
    <border>
      <left/>
      <right style="thin">
        <color theme="4" tint="-0.249977111117893"/>
      </right>
      <top/>
      <bottom/>
      <diagonal/>
    </border>
    <border>
      <left style="thin">
        <color rgb="FF191D12"/>
      </left>
      <right style="thin">
        <color rgb="FF191D12"/>
      </right>
      <top style="thin">
        <color rgb="FF191D12"/>
      </top>
      <bottom style="thin">
        <color rgb="FF191D12"/>
      </bottom>
      <diagonal/>
    </border>
    <border>
      <left style="thin">
        <color theme="4" tint="-0.249977111117893"/>
      </left>
      <right style="thin">
        <color rgb="FF191D12"/>
      </right>
      <top/>
      <bottom/>
      <diagonal/>
    </border>
    <border>
      <left/>
      <right style="thin">
        <color rgb="FF191D12"/>
      </right>
      <top/>
      <bottom/>
      <diagonal/>
    </border>
    <border>
      <left style="thin">
        <color rgb="FF191D12"/>
      </left>
      <right style="thin">
        <color rgb="FF191D12"/>
      </right>
      <top style="thin">
        <color rgb="FF191D12"/>
      </top>
      <bottom/>
      <diagonal/>
    </border>
    <border>
      <left style="thin">
        <color theme="4" tint="-0.249977111117893"/>
      </left>
      <right style="thin">
        <color rgb="FF191D12"/>
      </right>
      <top style="thin">
        <color rgb="FF191D12"/>
      </top>
      <bottom style="thin">
        <color rgb="FF191D12"/>
      </bottom>
      <diagonal/>
    </border>
    <border>
      <left/>
      <right style="thin">
        <color rgb="FF191D12"/>
      </right>
      <top style="thin">
        <color rgb="FF191D12"/>
      </top>
      <bottom/>
      <diagonal/>
    </border>
    <border>
      <left style="thin">
        <color rgb="FF191D12"/>
      </left>
      <right style="thin">
        <color theme="4" tint="-0.249977111117893"/>
      </right>
      <top style="thin">
        <color rgb="FF191D12"/>
      </top>
      <bottom style="thin">
        <color rgb="FF191D12"/>
      </bottom>
      <diagonal/>
    </border>
    <border>
      <left style="thin">
        <color rgb="FF191D12"/>
      </left>
      <right style="thin">
        <color rgb="FF191D12"/>
      </right>
      <top/>
      <bottom style="thin">
        <color theme="4" tint="-0.249977111117893"/>
      </bottom>
      <diagonal/>
    </border>
    <border>
      <left style="thin">
        <color rgb="FF191D12"/>
      </left>
      <right style="thin">
        <color rgb="FF191D12"/>
      </right>
      <top style="thin">
        <color theme="4" tint="-0.249977111117893"/>
      </top>
      <bottom style="thin">
        <color rgb="FF191D12"/>
      </bottom>
      <diagonal/>
    </border>
    <border>
      <left style="thin">
        <color rgb="FF191D12"/>
      </left>
      <right/>
      <top style="thin">
        <color rgb="FF191D12"/>
      </top>
      <bottom style="thin">
        <color rgb="FF191D12"/>
      </bottom>
      <diagonal/>
    </border>
    <border>
      <left style="thin">
        <color rgb="FF191D12"/>
      </left>
      <right style="thin">
        <color rgb="FF191D12"/>
      </right>
      <top style="thin">
        <color theme="4" tint="-0.249977111117893"/>
      </top>
      <bottom/>
      <diagonal/>
    </border>
    <border>
      <left style="thin">
        <color rgb="FF191D12"/>
      </left>
      <right style="thin">
        <color rgb="FF191D12"/>
      </right>
      <top/>
      <bottom style="thin">
        <color rgb="FF191D12"/>
      </bottom>
      <diagonal/>
    </border>
    <border>
      <left/>
      <right style="thin">
        <color rgb="FF191D12"/>
      </right>
      <top style="thin">
        <color rgb="FF191D12"/>
      </top>
      <bottom style="thin">
        <color rgb="FF191D12"/>
      </bottom>
      <diagonal/>
    </border>
    <border>
      <left style="thin">
        <color rgb="FF191D12"/>
      </left>
      <right style="thin">
        <color rgb="FF191D12"/>
      </right>
      <top/>
      <bottom/>
      <diagonal/>
    </border>
    <border>
      <left style="thin">
        <color rgb="FF191D12"/>
      </left>
      <right/>
      <top style="thin">
        <color rgb="FF191D12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191D12"/>
      </top>
      <bottom style="thin">
        <color rgb="FF191D12"/>
      </bottom>
      <diagonal/>
    </border>
    <border>
      <left/>
      <right/>
      <top/>
      <bottom style="thin">
        <color rgb="FF191D12"/>
      </bottom>
      <diagonal/>
    </border>
    <border>
      <left/>
      <right style="thin">
        <color rgb="FF191D12"/>
      </right>
      <top/>
      <bottom style="thin">
        <color rgb="FF191D12"/>
      </bottom>
      <diagonal/>
    </border>
    <border>
      <left/>
      <right/>
      <top style="thin">
        <color rgb="FF191D12"/>
      </top>
      <bottom/>
      <diagonal/>
    </border>
    <border>
      <left/>
      <right style="thin">
        <color theme="4" tint="-0.249977111117893"/>
      </right>
      <top style="thin">
        <color theme="4" tint="-0.249977111117893"/>
      </top>
      <bottom/>
      <diagonal/>
    </border>
    <border>
      <left style="thin">
        <color theme="4" tint="-0.249977111117893"/>
      </left>
      <right style="thin">
        <color theme="4" tint="-0.249977111117893"/>
      </right>
      <top style="thin">
        <color theme="4" tint="-0.249977111117893"/>
      </top>
      <bottom/>
      <diagonal/>
    </border>
    <border>
      <left style="thin">
        <color theme="4" tint="-0.249977111117893"/>
      </left>
      <right/>
      <top style="thin">
        <color theme="4" tint="-0.249977111117893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191D12"/>
      </left>
      <right/>
      <top/>
      <bottom style="thin">
        <color rgb="FF191D12"/>
      </bottom>
      <diagonal/>
    </border>
    <border>
      <left style="thin">
        <color theme="4" tint="-0.249977111117893"/>
      </left>
      <right style="thin">
        <color theme="4" tint="-0.249977111117893"/>
      </right>
      <top style="thin">
        <color theme="4" tint="-0.249977111117893"/>
      </top>
      <bottom style="thin">
        <color theme="4" tint="-0.249977111117893"/>
      </bottom>
      <diagonal/>
    </border>
    <border>
      <left style="thin">
        <color theme="4" tint="-0.249977111117893"/>
      </left>
      <right/>
      <top style="thin">
        <color theme="4" tint="-0.249977111117893"/>
      </top>
      <bottom style="thin">
        <color theme="4" tint="-0.249977111117893"/>
      </bottom>
      <diagonal/>
    </border>
    <border>
      <left/>
      <right style="thin">
        <color theme="4" tint="-0.249977111117893"/>
      </right>
      <top style="thin">
        <color theme="4" tint="-0.249977111117893"/>
      </top>
      <bottom style="thin">
        <color theme="4" tint="-0.249977111117893"/>
      </bottom>
      <diagonal/>
    </border>
    <border>
      <left/>
      <right style="thin">
        <color theme="4" tint="-0.249977111117893"/>
      </right>
      <top/>
      <bottom style="thin">
        <color theme="4" tint="-0.249977111117893"/>
      </bottom>
      <diagonal/>
    </border>
    <border>
      <left style="thin">
        <color theme="4" tint="-0.249977111117893"/>
      </left>
      <right style="thin">
        <color theme="4" tint="-0.249977111117893"/>
      </right>
      <top/>
      <bottom style="thin">
        <color theme="4" tint="-0.249977111117893"/>
      </bottom>
      <diagonal/>
    </border>
    <border>
      <left style="thin">
        <color rgb="FF191D12"/>
      </left>
      <right/>
      <top/>
      <bottom/>
      <diagonal/>
    </border>
  </borders>
  <cellStyleXfs count="1">
    <xf numFmtId="0" fontId="0" fillId="0" borderId="0"/>
  </cellStyleXfs>
  <cellXfs count="10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13" xfId="0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/>
    </xf>
    <xf numFmtId="0" fontId="6" fillId="3" borderId="11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3" borderId="13" xfId="0" applyFont="1" applyFill="1" applyBorder="1" applyAlignment="1">
      <alignment horizontal="center" vertical="center"/>
    </xf>
    <xf numFmtId="0" fontId="6" fillId="3" borderId="16" xfId="0" applyFont="1" applyFill="1" applyBorder="1" applyAlignment="1">
      <alignment horizontal="center" vertical="center"/>
    </xf>
    <xf numFmtId="0" fontId="6" fillId="3" borderId="12" xfId="0" applyFont="1" applyFill="1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4" xfId="0" applyFont="1" applyFill="1" applyBorder="1" applyAlignment="1">
      <alignment horizontal="center" vertical="center"/>
    </xf>
    <xf numFmtId="0" fontId="6" fillId="3" borderId="10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 wrapText="1"/>
    </xf>
    <xf numFmtId="0" fontId="7" fillId="2" borderId="0" xfId="0" applyFont="1" applyFill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6" fillId="3" borderId="21" xfId="0" applyFont="1" applyFill="1" applyBorder="1" applyAlignment="1">
      <alignment horizontal="center" vertical="center"/>
    </xf>
    <xf numFmtId="0" fontId="6" fillId="3" borderId="22" xfId="0" applyFont="1" applyFill="1" applyBorder="1" applyAlignment="1">
      <alignment horizontal="center" vertical="center"/>
    </xf>
    <xf numFmtId="0" fontId="6" fillId="3" borderId="23" xfId="0" applyFont="1" applyFill="1" applyBorder="1" applyAlignment="1">
      <alignment horizontal="center" vertical="center"/>
    </xf>
    <xf numFmtId="0" fontId="6" fillId="3" borderId="24" xfId="0" applyFont="1" applyFill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/>
    </xf>
    <xf numFmtId="0" fontId="6" fillId="4" borderId="11" xfId="0" applyFont="1" applyFill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0" fontId="8" fillId="3" borderId="16" xfId="0" applyFont="1" applyFill="1" applyBorder="1" applyAlignment="1">
      <alignment horizontal="center" vertical="center" wrapText="1"/>
    </xf>
    <xf numFmtId="0" fontId="8" fillId="3" borderId="17" xfId="0" applyFont="1" applyFill="1" applyBorder="1" applyAlignment="1">
      <alignment horizontal="center" vertical="center"/>
    </xf>
    <xf numFmtId="0" fontId="0" fillId="5" borderId="0" xfId="0" applyFill="1"/>
    <xf numFmtId="0" fontId="8" fillId="3" borderId="16" xfId="0" applyFont="1" applyFill="1" applyBorder="1" applyAlignment="1">
      <alignment horizontal="center" vertical="center"/>
    </xf>
    <xf numFmtId="0" fontId="6" fillId="3" borderId="17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/>
    </xf>
    <xf numFmtId="0" fontId="5" fillId="3" borderId="17" xfId="0" applyFont="1" applyFill="1" applyBorder="1" applyAlignment="1">
      <alignment horizontal="center" vertical="center" wrapText="1"/>
    </xf>
    <xf numFmtId="0" fontId="6" fillId="3" borderId="16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3" borderId="11" xfId="0" applyFont="1" applyFill="1" applyBorder="1" applyAlignment="1">
      <alignment horizontal="center" vertical="center" wrapText="1"/>
    </xf>
    <xf numFmtId="0" fontId="6" fillId="3" borderId="17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 wrapText="1"/>
    </xf>
    <xf numFmtId="0" fontId="8" fillId="3" borderId="11" xfId="0" applyFont="1" applyFill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/>
    </xf>
    <xf numFmtId="0" fontId="0" fillId="4" borderId="0" xfId="0" applyFill="1"/>
    <xf numFmtId="0" fontId="6" fillId="0" borderId="28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6" fillId="4" borderId="16" xfId="0" applyFont="1" applyFill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4" borderId="29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8" fillId="3" borderId="29" xfId="0" applyFont="1" applyFill="1" applyBorder="1" applyAlignment="1">
      <alignment horizontal="center" vertical="center"/>
    </xf>
    <xf numFmtId="0" fontId="8" fillId="3" borderId="17" xfId="0" applyFont="1" applyFill="1" applyBorder="1" applyAlignment="1">
      <alignment horizontal="center" vertical="center" wrapText="1"/>
    </xf>
    <xf numFmtId="0" fontId="5" fillId="3" borderId="17" xfId="0" applyFont="1" applyFill="1" applyBorder="1" applyAlignment="1">
      <alignment horizontal="center" vertical="center"/>
    </xf>
    <xf numFmtId="0" fontId="6" fillId="4" borderId="24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 wrapText="1"/>
    </xf>
    <xf numFmtId="0" fontId="6" fillId="4" borderId="0" xfId="0" applyFont="1" applyFill="1" applyAlignment="1">
      <alignment horizontal="center" vertical="center" wrapText="1"/>
    </xf>
    <xf numFmtId="0" fontId="5" fillId="4" borderId="7" xfId="0" applyFont="1" applyFill="1" applyBorder="1" applyAlignment="1">
      <alignment horizontal="center" vertical="center" wrapText="1"/>
    </xf>
    <xf numFmtId="0" fontId="8" fillId="4" borderId="11" xfId="0" applyFont="1" applyFill="1" applyBorder="1" applyAlignment="1">
      <alignment horizontal="center" vertical="center"/>
    </xf>
    <xf numFmtId="0" fontId="6" fillId="4" borderId="25" xfId="0" applyFont="1" applyFill="1" applyBorder="1" applyAlignment="1">
      <alignment horizontal="center" vertical="center"/>
    </xf>
    <xf numFmtId="0" fontId="5" fillId="4" borderId="26" xfId="0" applyFont="1" applyFill="1" applyBorder="1" applyAlignment="1">
      <alignment horizontal="center" vertical="center" wrapText="1"/>
    </xf>
    <xf numFmtId="0" fontId="6" fillId="4" borderId="27" xfId="0" applyFont="1" applyFill="1" applyBorder="1" applyAlignment="1">
      <alignment horizontal="center" vertical="center"/>
    </xf>
    <xf numFmtId="0" fontId="5" fillId="4" borderId="0" xfId="0" applyFont="1" applyFill="1" applyAlignment="1">
      <alignment horizontal="center" vertical="center" wrapText="1"/>
    </xf>
    <xf numFmtId="0" fontId="8" fillId="4" borderId="16" xfId="0" applyFont="1" applyFill="1" applyBorder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6" fillId="0" borderId="30" xfId="0" applyFont="1" applyBorder="1" applyAlignment="1">
      <alignment horizontal="center" vertical="center" wrapText="1"/>
    </xf>
    <xf numFmtId="0" fontId="6" fillId="0" borderId="31" xfId="0" applyFont="1" applyBorder="1" applyAlignment="1">
      <alignment horizontal="center" vertical="center" wrapText="1"/>
    </xf>
    <xf numFmtId="0" fontId="6" fillId="0" borderId="26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8" fillId="3" borderId="0" xfId="0" applyFont="1" applyFill="1" applyAlignment="1">
      <alignment horizontal="center" vertical="center" wrapText="1"/>
    </xf>
    <xf numFmtId="0" fontId="10" fillId="3" borderId="32" xfId="0" applyFont="1" applyFill="1" applyBorder="1" applyAlignment="1">
      <alignment horizontal="center" vertical="center"/>
    </xf>
    <xf numFmtId="0" fontId="10" fillId="0" borderId="32" xfId="0" applyFont="1" applyBorder="1" applyAlignment="1">
      <alignment horizontal="center" vertical="center"/>
    </xf>
    <xf numFmtId="0" fontId="10" fillId="4" borderId="32" xfId="0" applyFont="1" applyFill="1" applyBorder="1" applyAlignment="1">
      <alignment horizontal="center" vertical="center"/>
    </xf>
    <xf numFmtId="0" fontId="10" fillId="3" borderId="33" xfId="0" applyFont="1" applyFill="1" applyBorder="1" applyAlignment="1">
      <alignment horizontal="center" vertical="center"/>
    </xf>
    <xf numFmtId="0" fontId="10" fillId="0" borderId="25" xfId="0" applyFont="1" applyBorder="1" applyAlignment="1">
      <alignment horizontal="center" vertical="center"/>
    </xf>
    <xf numFmtId="0" fontId="5" fillId="4" borderId="15" xfId="0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/>
    </xf>
    <xf numFmtId="0" fontId="7" fillId="6" borderId="34" xfId="0" applyFont="1" applyFill="1" applyBorder="1" applyAlignment="1">
      <alignment horizontal="center" vertical="center"/>
    </xf>
    <xf numFmtId="0" fontId="5" fillId="3" borderId="16" xfId="0" applyFont="1" applyFill="1" applyBorder="1" applyAlignment="1">
      <alignment horizontal="center" vertical="center"/>
    </xf>
    <xf numFmtId="0" fontId="5" fillId="3" borderId="16" xfId="0" applyFont="1" applyFill="1" applyBorder="1" applyAlignment="1">
      <alignment horizontal="center" vertical="center" wrapText="1"/>
    </xf>
    <xf numFmtId="0" fontId="5" fillId="0" borderId="16" xfId="0" applyFont="1" applyBorder="1" applyAlignment="1">
      <alignment horizontal="center" vertical="center"/>
    </xf>
    <xf numFmtId="0" fontId="5" fillId="4" borderId="35" xfId="0" applyFont="1" applyFill="1" applyBorder="1" applyAlignment="1">
      <alignment horizontal="center" vertical="center" wrapText="1"/>
    </xf>
    <xf numFmtId="0" fontId="5" fillId="4" borderId="16" xfId="0" applyFont="1" applyFill="1" applyBorder="1" applyAlignment="1">
      <alignment horizontal="center" vertical="center"/>
    </xf>
    <xf numFmtId="0" fontId="5" fillId="4" borderId="24" xfId="0" applyFont="1" applyFill="1" applyBorder="1" applyAlignment="1">
      <alignment horizontal="center" vertical="center" wrapText="1"/>
    </xf>
  </cellXfs>
  <cellStyles count="1">
    <cellStyle name="Normal" xfId="0" builtinId="0"/>
  </cellStyles>
  <dxfs count="17">
    <dxf>
      <font>
        <b/>
        <i val="0"/>
        <strike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solid">
          <fgColor indexed="64"/>
          <bgColor rgb="FFFFFAF6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191D12"/>
        </left>
        <right/>
        <top style="thin">
          <color rgb="FF191D12"/>
        </top>
        <bottom style="thin">
          <color rgb="FF191D1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4" tint="-0.249977111117893"/>
        </left>
        <right/>
        <top style="thin">
          <color theme="4" tint="-0.249977111117893"/>
        </top>
        <bottom style="thin">
          <color theme="4" tint="-0.249977111117893"/>
        </bottom>
      </border>
    </dxf>
    <dxf>
      <font>
        <b val="0"/>
        <i val="0"/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</border>
    </dxf>
    <dxf>
      <font>
        <b val="0"/>
        <i val="0"/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theme="4" tint="-0.249977111117893"/>
        </left>
        <right style="thin">
          <color theme="4" tint="-0.249977111117893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/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theme="4" tint="-0.249977111117893"/>
        </left>
        <right style="thin">
          <color theme="4" tint="-0.249977111117893"/>
        </right>
        <top/>
        <bottom/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border>
        <bottom style="thin">
          <color theme="4" tint="-0.249977111117893"/>
        </bottom>
      </border>
    </dxf>
    <dxf>
      <font>
        <b val="0"/>
        <i val="0"/>
        <strike val="0"/>
        <outline val="0"/>
        <shadow val="0"/>
        <u val="none"/>
        <vertAlign val="baseline"/>
        <sz val="14"/>
        <color theme="0"/>
        <name val="Arial"/>
        <scheme val="none"/>
      </font>
      <fill>
        <patternFill patternType="solid">
          <fgColor indexed="64"/>
          <bgColor rgb="FF1E54CC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 tint="-0.249977111117893"/>
        </left>
        <right style="thin">
          <color theme="4" tint="-0.249977111117893"/>
        </right>
        <top/>
        <bottom/>
      </border>
    </dxf>
    <dxf>
      <font>
        <strike val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1" defaultTableStyle="TableStyleMedium2" defaultPivotStyle="PivotStyleLight16">
    <tableStyle name="Tecnosolo" pivot="0" count="1" xr9:uid="{00000000-0011-0000-FFFF-FFFF00000000}">
      <tableStyleElement type="wholeTable" dxfId="16"/>
    </tableStyle>
  </tableStyles>
  <colors>
    <mruColors>
      <color rgb="FF191D12"/>
      <color rgb="FFFFFAF6"/>
      <color rgb="FF1E54CC"/>
      <color rgb="FF4C73C0"/>
      <color rgb="FF3D89C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Requisitos" displayName="Requisitos" ref="A1:J38" headerRowDxfId="15" dataDxfId="13" totalsRowDxfId="11" headerRowBorderDxfId="14" tableBorderDxfId="12">
  <autoFilter ref="A1:J38" xr:uid="{00000000-0009-0000-0100-000002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sortState xmlns:xlrd2="http://schemas.microsoft.com/office/spreadsheetml/2017/richdata2" ref="B2:J35">
    <sortCondition ref="J2:J35"/>
  </sortState>
  <tableColumns count="10">
    <tableColumn id="5" xr3:uid="{00FA1D34-6EA6-4C9C-926C-8002D0A7239E}" name="ID" dataDxfId="10" totalsRowDxfId="9">
      <calculatedColumnFormula>ROW(A1)</calculatedColumnFormula>
    </tableColumn>
    <tableColumn id="1" xr3:uid="{00000000-0010-0000-0000-000001000000}" name="Requisito" totalsRowLabel="Total" dataDxfId="8"/>
    <tableColumn id="2" xr3:uid="{00000000-0010-0000-0000-000002000000}" name="Descrição" dataDxfId="7"/>
    <tableColumn id="3" xr3:uid="{00000000-0010-0000-0000-000003000000}" name="Funcionalidade" dataDxfId="6"/>
    <tableColumn id="4" xr3:uid="{00000000-0010-0000-0000-000004000000}" name="Classificação" totalsRowFunction="count" dataDxfId="5"/>
    <tableColumn id="6" xr3:uid="{00000000-0010-0000-0000-000006000000}" name="Tamanho" dataDxfId="4"/>
    <tableColumn id="7" xr3:uid="{00000000-0010-0000-0000-000007000000}" name="Tamanho (Number)" dataDxfId="3"/>
    <tableColumn id="8" xr3:uid="{00000000-0010-0000-0000-000008000000}" name="Prioridade" dataDxfId="2"/>
    <tableColumn id="10" xr3:uid="{88427A5E-7B16-4FCA-983F-BAEBEE9770BD}" name="User Stories" dataDxfId="1"/>
    <tableColumn id="9" xr3:uid="{00000000-0010-0000-0000-000009000000}" name="Sprint" dataDxfId="0"/>
  </tableColumns>
  <tableStyleInfo name="Tecnosolo" showFirstColumn="0" showLastColumn="0" showRowStripes="0" showColumnStripes="0"/>
</table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O1048575"/>
  <sheetViews>
    <sheetView showGridLines="0" tabSelected="1" topLeftCell="A9" zoomScale="50" zoomScaleNormal="100" workbookViewId="0">
      <selection activeCell="I2" sqref="I2"/>
    </sheetView>
  </sheetViews>
  <sheetFormatPr defaultRowHeight="14.4" x14ac:dyDescent="0.3"/>
  <cols>
    <col min="1" max="1" width="10.21875" customWidth="1"/>
    <col min="2" max="2" width="64.33203125" customWidth="1"/>
    <col min="3" max="3" width="124.109375" bestFit="1" customWidth="1"/>
    <col min="4" max="4" width="27.44140625" customWidth="1"/>
    <col min="5" max="5" width="23.77734375" customWidth="1"/>
    <col min="6" max="6" width="28.109375" bestFit="1" customWidth="1"/>
    <col min="7" max="7" width="40.5546875" customWidth="1"/>
    <col min="8" max="8" width="27.21875" customWidth="1"/>
    <col min="9" max="9" width="20.77734375" customWidth="1"/>
    <col min="10" max="10" width="22" customWidth="1"/>
    <col min="11" max="11" width="20" customWidth="1"/>
    <col min="12" max="12" width="29.6640625" customWidth="1"/>
    <col min="16" max="16" width="8" customWidth="1"/>
    <col min="17" max="17" width="7.6640625" customWidth="1"/>
    <col min="18" max="18" width="6.6640625" customWidth="1"/>
  </cols>
  <sheetData>
    <row r="1" spans="1:44" ht="48.75" customHeight="1" x14ac:dyDescent="0.3">
      <c r="A1" s="94" t="s">
        <v>20</v>
      </c>
      <c r="B1" s="24" t="s">
        <v>19</v>
      </c>
      <c r="C1" s="22" t="s">
        <v>0</v>
      </c>
      <c r="D1" s="23" t="s">
        <v>1</v>
      </c>
      <c r="E1" s="25" t="s">
        <v>2</v>
      </c>
      <c r="F1" s="25" t="s">
        <v>76</v>
      </c>
      <c r="G1" s="25" t="s">
        <v>77</v>
      </c>
      <c r="H1" s="25" t="s">
        <v>78</v>
      </c>
      <c r="I1" s="25" t="s">
        <v>82</v>
      </c>
      <c r="J1" s="25" t="s">
        <v>79</v>
      </c>
    </row>
    <row r="2" spans="1:44" ht="43.5" customHeight="1" x14ac:dyDescent="0.3">
      <c r="A2" s="90">
        <f t="shared" ref="A2:A38" si="0">ROW(A1)</f>
        <v>1</v>
      </c>
      <c r="B2" s="27" t="s">
        <v>15</v>
      </c>
      <c r="C2" s="8" t="s">
        <v>46</v>
      </c>
      <c r="D2" s="12" t="s">
        <v>8</v>
      </c>
      <c r="E2" s="18" t="s">
        <v>4</v>
      </c>
      <c r="F2" s="46" t="s">
        <v>12</v>
      </c>
      <c r="G2" s="11">
        <v>21</v>
      </c>
      <c r="H2" s="48" t="s">
        <v>66</v>
      </c>
      <c r="I2" s="95"/>
      <c r="J2" s="33" t="s">
        <v>35</v>
      </c>
    </row>
    <row r="3" spans="1:44" ht="44.25" customHeight="1" x14ac:dyDescent="0.3">
      <c r="A3" s="87">
        <f t="shared" si="0"/>
        <v>2</v>
      </c>
      <c r="B3" s="18" t="s">
        <v>21</v>
      </c>
      <c r="C3" s="9" t="s">
        <v>45</v>
      </c>
      <c r="D3" s="13" t="s">
        <v>8</v>
      </c>
      <c r="E3" s="19" t="s">
        <v>5</v>
      </c>
      <c r="F3" s="11" t="s">
        <v>10</v>
      </c>
      <c r="G3" s="46">
        <v>8</v>
      </c>
      <c r="H3" s="31" t="s">
        <v>67</v>
      </c>
      <c r="I3" s="31"/>
      <c r="J3" s="50" t="s">
        <v>35</v>
      </c>
    </row>
    <row r="4" spans="1:44" ht="56.25" customHeight="1" x14ac:dyDescent="0.3">
      <c r="A4" s="87">
        <f t="shared" si="0"/>
        <v>3</v>
      </c>
      <c r="B4" s="26" t="s">
        <v>22</v>
      </c>
      <c r="C4" s="39" t="s">
        <v>44</v>
      </c>
      <c r="D4" s="15" t="s">
        <v>8</v>
      </c>
      <c r="E4" s="11" t="s">
        <v>4</v>
      </c>
      <c r="F4" s="46" t="s">
        <v>12</v>
      </c>
      <c r="G4" s="46">
        <v>21</v>
      </c>
      <c r="H4" s="7" t="s">
        <v>66</v>
      </c>
      <c r="I4" s="96"/>
      <c r="J4" s="50" t="s">
        <v>35</v>
      </c>
    </row>
    <row r="5" spans="1:44" ht="47.4" customHeight="1" x14ac:dyDescent="0.3">
      <c r="A5" s="87">
        <f t="shared" si="0"/>
        <v>4</v>
      </c>
      <c r="B5" s="27" t="s">
        <v>37</v>
      </c>
      <c r="C5" s="8" t="s">
        <v>42</v>
      </c>
      <c r="D5" s="16" t="s">
        <v>8</v>
      </c>
      <c r="E5" s="17" t="s">
        <v>5</v>
      </c>
      <c r="F5" s="11" t="s">
        <v>10</v>
      </c>
      <c r="G5" s="11">
        <v>8</v>
      </c>
      <c r="H5" s="7" t="s">
        <v>67</v>
      </c>
      <c r="I5" s="96"/>
      <c r="J5" s="33" t="s">
        <v>35</v>
      </c>
    </row>
    <row r="6" spans="1:44" ht="46.8" customHeight="1" x14ac:dyDescent="0.3">
      <c r="A6" s="87">
        <f t="shared" si="0"/>
        <v>5</v>
      </c>
      <c r="B6" s="18" t="s">
        <v>23</v>
      </c>
      <c r="C6" s="8" t="s">
        <v>57</v>
      </c>
      <c r="D6" s="16" t="s">
        <v>8</v>
      </c>
      <c r="E6" s="17" t="s">
        <v>4</v>
      </c>
      <c r="F6" s="11" t="s">
        <v>9</v>
      </c>
      <c r="G6" s="11">
        <v>13</v>
      </c>
      <c r="H6" s="49" t="s">
        <v>66</v>
      </c>
      <c r="I6" s="49"/>
      <c r="J6" s="33" t="s">
        <v>35</v>
      </c>
      <c r="K6" s="1"/>
    </row>
    <row r="7" spans="1:44" ht="43.5" customHeight="1" x14ac:dyDescent="0.3">
      <c r="A7" s="87">
        <f t="shared" si="0"/>
        <v>6</v>
      </c>
      <c r="B7" s="30" t="s">
        <v>24</v>
      </c>
      <c r="C7" s="48" t="s">
        <v>43</v>
      </c>
      <c r="D7" s="14" t="s">
        <v>3</v>
      </c>
      <c r="E7" s="10" t="s">
        <v>4</v>
      </c>
      <c r="F7" s="10" t="s">
        <v>10</v>
      </c>
      <c r="G7" s="11">
        <v>8</v>
      </c>
      <c r="H7" s="31" t="s">
        <v>66</v>
      </c>
      <c r="I7" s="31"/>
      <c r="J7" s="33" t="s">
        <v>35</v>
      </c>
      <c r="K7" s="2"/>
    </row>
    <row r="8" spans="1:44" ht="44.4" customHeight="1" x14ac:dyDescent="0.3">
      <c r="A8" s="87">
        <f t="shared" si="0"/>
        <v>7</v>
      </c>
      <c r="B8" s="30" t="s">
        <v>25</v>
      </c>
      <c r="C8" s="7" t="s">
        <v>58</v>
      </c>
      <c r="D8" s="14" t="s">
        <v>8</v>
      </c>
      <c r="E8" s="10" t="s">
        <v>5</v>
      </c>
      <c r="F8" s="11" t="s">
        <v>10</v>
      </c>
      <c r="G8" s="10">
        <v>8</v>
      </c>
      <c r="H8" s="31" t="s">
        <v>67</v>
      </c>
      <c r="I8" s="95"/>
      <c r="J8" s="37" t="s">
        <v>35</v>
      </c>
      <c r="K8" s="2"/>
    </row>
    <row r="9" spans="1:44" ht="55.8" customHeight="1" x14ac:dyDescent="0.3">
      <c r="A9" s="87">
        <f t="shared" si="0"/>
        <v>8</v>
      </c>
      <c r="B9" s="30" t="s">
        <v>26</v>
      </c>
      <c r="C9" s="7" t="s">
        <v>59</v>
      </c>
      <c r="D9" s="42" t="s">
        <v>8</v>
      </c>
      <c r="E9" s="10" t="s">
        <v>4</v>
      </c>
      <c r="F9" s="11" t="s">
        <v>9</v>
      </c>
      <c r="G9" s="10">
        <v>13</v>
      </c>
      <c r="H9" s="48" t="s">
        <v>66</v>
      </c>
      <c r="I9" s="95"/>
      <c r="J9" s="37" t="s">
        <v>35</v>
      </c>
      <c r="K9" s="2"/>
    </row>
    <row r="10" spans="1:44" ht="43.5" customHeight="1" x14ac:dyDescent="0.3">
      <c r="A10" s="87">
        <f t="shared" si="0"/>
        <v>9</v>
      </c>
      <c r="B10" s="30" t="s">
        <v>38</v>
      </c>
      <c r="C10" s="7" t="s">
        <v>60</v>
      </c>
      <c r="D10" s="14" t="s">
        <v>3</v>
      </c>
      <c r="E10" s="10" t="s">
        <v>4</v>
      </c>
      <c r="F10" s="21" t="s">
        <v>10</v>
      </c>
      <c r="G10" s="11">
        <v>8</v>
      </c>
      <c r="H10" s="7" t="s">
        <v>66</v>
      </c>
      <c r="I10" s="96"/>
      <c r="J10" s="33" t="s">
        <v>35</v>
      </c>
      <c r="K10" s="2"/>
    </row>
    <row r="11" spans="1:44" ht="53.4" customHeight="1" x14ac:dyDescent="0.3">
      <c r="A11" s="88">
        <f t="shared" si="0"/>
        <v>10</v>
      </c>
      <c r="B11" s="59" t="s">
        <v>69</v>
      </c>
      <c r="C11" s="40" t="s">
        <v>75</v>
      </c>
      <c r="D11" s="44" t="s">
        <v>3</v>
      </c>
      <c r="E11" s="45" t="s">
        <v>4</v>
      </c>
      <c r="F11" s="45" t="s">
        <v>11</v>
      </c>
      <c r="G11" s="51">
        <v>5</v>
      </c>
      <c r="H11" s="64" t="s">
        <v>66</v>
      </c>
      <c r="I11" s="64"/>
      <c r="J11" s="33" t="s">
        <v>35</v>
      </c>
      <c r="K11" s="2"/>
    </row>
    <row r="12" spans="1:44" ht="43.5" customHeight="1" x14ac:dyDescent="0.3">
      <c r="A12" s="87">
        <f t="shared" si="0"/>
        <v>11</v>
      </c>
      <c r="B12" s="28" t="s">
        <v>70</v>
      </c>
      <c r="C12" s="9" t="s">
        <v>74</v>
      </c>
      <c r="D12" s="16" t="s">
        <v>3</v>
      </c>
      <c r="E12" s="17" t="s">
        <v>4</v>
      </c>
      <c r="F12" s="46" t="s">
        <v>11</v>
      </c>
      <c r="G12" s="11">
        <v>5</v>
      </c>
      <c r="H12" s="49" t="s">
        <v>66</v>
      </c>
      <c r="I12" s="49"/>
      <c r="J12" s="33" t="s">
        <v>35</v>
      </c>
      <c r="K12" s="1"/>
    </row>
    <row r="13" spans="1:44" ht="44.25" customHeight="1" x14ac:dyDescent="0.3">
      <c r="A13" s="87">
        <f t="shared" si="0"/>
        <v>12</v>
      </c>
      <c r="B13" s="29" t="s">
        <v>71</v>
      </c>
      <c r="C13" s="9" t="s">
        <v>73</v>
      </c>
      <c r="D13" s="43" t="s">
        <v>3</v>
      </c>
      <c r="E13" s="20" t="s">
        <v>4</v>
      </c>
      <c r="F13" s="11" t="s">
        <v>10</v>
      </c>
      <c r="G13" s="11">
        <v>8</v>
      </c>
      <c r="H13" s="31" t="s">
        <v>66</v>
      </c>
      <c r="I13" s="31"/>
      <c r="J13" s="33" t="s">
        <v>35</v>
      </c>
    </row>
    <row r="14" spans="1:44" ht="43.5" customHeight="1" x14ac:dyDescent="0.3">
      <c r="A14" s="87">
        <f t="shared" si="0"/>
        <v>13</v>
      </c>
      <c r="B14" s="30" t="s">
        <v>39</v>
      </c>
      <c r="C14" s="9" t="s">
        <v>61</v>
      </c>
      <c r="D14" s="14" t="s">
        <v>3</v>
      </c>
      <c r="E14" s="10" t="s">
        <v>6</v>
      </c>
      <c r="F14" s="11" t="s">
        <v>16</v>
      </c>
      <c r="G14" s="11">
        <v>3</v>
      </c>
      <c r="H14" s="31" t="s">
        <v>68</v>
      </c>
      <c r="I14" s="31"/>
      <c r="J14" s="33" t="s">
        <v>35</v>
      </c>
    </row>
    <row r="15" spans="1:44" ht="47.4" customHeight="1" x14ac:dyDescent="0.3">
      <c r="A15" s="87">
        <f t="shared" si="0"/>
        <v>14</v>
      </c>
      <c r="B15" s="30" t="s">
        <v>40</v>
      </c>
      <c r="C15" s="9" t="s">
        <v>72</v>
      </c>
      <c r="D15" s="14" t="s">
        <v>3</v>
      </c>
      <c r="E15" s="10" t="s">
        <v>4</v>
      </c>
      <c r="F15" s="10" t="s">
        <v>12</v>
      </c>
      <c r="G15" s="11">
        <v>21</v>
      </c>
      <c r="H15" s="49" t="s">
        <v>66</v>
      </c>
      <c r="I15" s="49"/>
      <c r="J15" s="33" t="s">
        <v>35</v>
      </c>
      <c r="AQ15" s="5" t="s">
        <v>7</v>
      </c>
      <c r="AR15" s="6">
        <f>SUM(G2:G28)</f>
        <v>294</v>
      </c>
    </row>
    <row r="16" spans="1:44" ht="43.5" customHeight="1" x14ac:dyDescent="0.3">
      <c r="A16" s="88">
        <f t="shared" si="0"/>
        <v>15</v>
      </c>
      <c r="B16" s="59" t="s">
        <v>41</v>
      </c>
      <c r="C16" s="9" t="s">
        <v>62</v>
      </c>
      <c r="D16" s="44" t="s">
        <v>3</v>
      </c>
      <c r="E16" s="45" t="s">
        <v>6</v>
      </c>
      <c r="F16" s="61" t="s">
        <v>16</v>
      </c>
      <c r="G16" s="45">
        <v>3</v>
      </c>
      <c r="H16" s="40" t="s">
        <v>68</v>
      </c>
      <c r="I16" s="97"/>
      <c r="J16" s="37" t="s">
        <v>35</v>
      </c>
      <c r="AQ16" s="3" t="s">
        <v>13</v>
      </c>
      <c r="AR16" s="53">
        <f>SUM(G6,G8,G14)</f>
        <v>24</v>
      </c>
    </row>
    <row r="17" spans="1:119" ht="44.25" customHeight="1" x14ac:dyDescent="0.3">
      <c r="A17" s="87">
        <f t="shared" si="0"/>
        <v>16</v>
      </c>
      <c r="B17" s="28" t="s">
        <v>47</v>
      </c>
      <c r="C17" s="9" t="s">
        <v>51</v>
      </c>
      <c r="D17" s="12" t="s">
        <v>8</v>
      </c>
      <c r="E17" s="60" t="s">
        <v>4</v>
      </c>
      <c r="F17" s="46" t="s">
        <v>9</v>
      </c>
      <c r="G17" s="11">
        <v>13</v>
      </c>
      <c r="H17" s="7" t="s">
        <v>66</v>
      </c>
      <c r="I17" s="96"/>
      <c r="J17" s="33" t="s">
        <v>35</v>
      </c>
      <c r="AQ17" s="3" t="s">
        <v>18</v>
      </c>
      <c r="AR17" s="54" t="e">
        <f>SUM(G2,G3,G4,G5,G9,G10,G11,G23,G25,#REF!)</f>
        <v>#REF!</v>
      </c>
    </row>
    <row r="18" spans="1:119" ht="46.8" customHeight="1" x14ac:dyDescent="0.3">
      <c r="A18" s="87">
        <f t="shared" si="0"/>
        <v>17</v>
      </c>
      <c r="B18" s="38" t="s">
        <v>48</v>
      </c>
      <c r="C18" s="41" t="s">
        <v>52</v>
      </c>
      <c r="D18" s="38" t="s">
        <v>8</v>
      </c>
      <c r="E18" s="38" t="s">
        <v>4</v>
      </c>
      <c r="F18" s="38" t="s">
        <v>9</v>
      </c>
      <c r="G18" s="47">
        <v>13</v>
      </c>
      <c r="H18" s="41" t="s">
        <v>66</v>
      </c>
      <c r="I18" s="41"/>
      <c r="J18" s="67" t="s">
        <v>35</v>
      </c>
      <c r="AQ18" s="3" t="s">
        <v>17</v>
      </c>
      <c r="AR18" s="54">
        <f>SUM(G7,G28,G12,G15,G16,G17,G21,G18,G27)</f>
        <v>110</v>
      </c>
    </row>
    <row r="19" spans="1:119" ht="44.25" customHeight="1" x14ac:dyDescent="0.3">
      <c r="A19" s="87">
        <f t="shared" si="0"/>
        <v>18</v>
      </c>
      <c r="B19" s="30" t="s">
        <v>49</v>
      </c>
      <c r="C19" s="7" t="s">
        <v>53</v>
      </c>
      <c r="D19" s="14" t="s">
        <v>8</v>
      </c>
      <c r="E19" s="10" t="s">
        <v>4</v>
      </c>
      <c r="F19" s="10" t="s">
        <v>9</v>
      </c>
      <c r="G19" s="11">
        <v>13</v>
      </c>
      <c r="H19" s="7" t="s">
        <v>66</v>
      </c>
      <c r="I19" s="96"/>
      <c r="J19" s="33" t="s">
        <v>35</v>
      </c>
      <c r="AQ19" s="3" t="s">
        <v>14</v>
      </c>
      <c r="AR19" s="55">
        <f>SUM(G13,G19,G20,G22,G24,G26)</f>
        <v>55</v>
      </c>
    </row>
    <row r="20" spans="1:119" ht="43.5" customHeight="1" x14ac:dyDescent="0.3">
      <c r="A20" s="87">
        <f t="shared" si="0"/>
        <v>19</v>
      </c>
      <c r="B20" s="30" t="s">
        <v>50</v>
      </c>
      <c r="C20" s="7" t="s">
        <v>54</v>
      </c>
      <c r="D20" s="14" t="s">
        <v>8</v>
      </c>
      <c r="E20" s="10" t="s">
        <v>4</v>
      </c>
      <c r="F20" s="21" t="s">
        <v>9</v>
      </c>
      <c r="G20" s="11">
        <v>13</v>
      </c>
      <c r="H20" s="48" t="s">
        <v>66</v>
      </c>
      <c r="I20" s="95"/>
      <c r="J20" s="33" t="s">
        <v>35</v>
      </c>
      <c r="AQ20" s="3"/>
      <c r="AR20" s="56" t="e">
        <f>SUM(AR16:AR19)</f>
        <v>#REF!</v>
      </c>
    </row>
    <row r="21" spans="1:119" s="36" customFormat="1" ht="43.5" customHeight="1" x14ac:dyDescent="0.3">
      <c r="A21" s="87">
        <f t="shared" si="0"/>
        <v>20</v>
      </c>
      <c r="B21" s="47" t="s">
        <v>28</v>
      </c>
      <c r="C21" s="41" t="s">
        <v>55</v>
      </c>
      <c r="D21" s="38" t="s">
        <v>8</v>
      </c>
      <c r="E21" s="38" t="s">
        <v>4</v>
      </c>
      <c r="F21" s="38" t="s">
        <v>9</v>
      </c>
      <c r="G21" s="38">
        <v>13</v>
      </c>
      <c r="H21" s="68" t="s">
        <v>66</v>
      </c>
      <c r="I21" s="68"/>
      <c r="J21" s="35" t="s">
        <v>35</v>
      </c>
      <c r="K21" s="52"/>
      <c r="L21" s="52"/>
      <c r="M21" s="52"/>
      <c r="N21" s="52"/>
      <c r="O21" s="52"/>
      <c r="P21" s="52"/>
      <c r="Q21" s="52"/>
      <c r="R21" s="52"/>
      <c r="S21" s="52"/>
      <c r="T21" s="52"/>
      <c r="U21" s="52"/>
      <c r="V21" s="52"/>
      <c r="W21" s="52"/>
      <c r="X21" s="52"/>
      <c r="Y21" s="52"/>
      <c r="Z21" s="52"/>
      <c r="AA21" s="52"/>
      <c r="AB21" s="52"/>
      <c r="AC21" s="52"/>
      <c r="AD21" s="52"/>
      <c r="AE21" s="52"/>
      <c r="AF21" s="52"/>
      <c r="AG21" s="52"/>
      <c r="AH21" s="52"/>
      <c r="AI21" s="52"/>
      <c r="AJ21" s="52"/>
      <c r="AK21" s="52"/>
      <c r="AL21" s="52"/>
      <c r="AM21" s="52"/>
      <c r="AN21" s="52"/>
      <c r="AO21" s="52"/>
      <c r="AP21" s="52"/>
      <c r="AQ21" s="4"/>
      <c r="AR21" s="57"/>
      <c r="AS21" s="52"/>
      <c r="AT21" s="52"/>
      <c r="AU21" s="52"/>
      <c r="AV21" s="52"/>
      <c r="AW21" s="52"/>
      <c r="AX21" s="52"/>
      <c r="AY21" s="52"/>
      <c r="AZ21" s="52"/>
      <c r="BA21" s="52"/>
      <c r="BB21" s="52"/>
      <c r="BC21" s="52"/>
      <c r="BD21" s="52"/>
      <c r="BE21" s="52"/>
      <c r="BF21" s="52"/>
      <c r="BG21" s="52"/>
      <c r="BH21" s="52"/>
      <c r="BI21" s="52"/>
      <c r="BJ21" s="52"/>
      <c r="BK21" s="52"/>
      <c r="BL21" s="52"/>
      <c r="BM21" s="52"/>
      <c r="BN21" s="52"/>
      <c r="BO21" s="52"/>
      <c r="BP21" s="52"/>
      <c r="BQ21" s="52"/>
      <c r="BR21" s="52"/>
      <c r="BS21" s="52"/>
      <c r="BT21" s="52"/>
      <c r="BU21" s="52"/>
      <c r="BV21" s="52"/>
      <c r="BW21" s="52"/>
      <c r="BX21" s="52"/>
      <c r="BY21" s="52"/>
      <c r="BZ21" s="52"/>
      <c r="CA21" s="52"/>
      <c r="CB21" s="52"/>
      <c r="CC21" s="52"/>
      <c r="CD21" s="52"/>
      <c r="CE21" s="52"/>
      <c r="CF21" s="52"/>
      <c r="CG21" s="52"/>
      <c r="CH21" s="52"/>
      <c r="CI21" s="52"/>
      <c r="CJ21" s="52"/>
      <c r="CK21" s="52"/>
      <c r="CL21" s="52"/>
      <c r="CM21" s="52"/>
      <c r="CN21" s="52"/>
      <c r="CO21" s="52"/>
      <c r="CP21" s="52"/>
      <c r="CQ21" s="52"/>
      <c r="CR21" s="52"/>
      <c r="CS21" s="52"/>
      <c r="CT21" s="52"/>
      <c r="CU21" s="52"/>
      <c r="CV21" s="52"/>
      <c r="CW21" s="52"/>
      <c r="CX21" s="52"/>
      <c r="CY21" s="52"/>
      <c r="CZ21" s="52"/>
      <c r="DA21" s="52"/>
      <c r="DB21" s="52"/>
      <c r="DC21" s="52"/>
      <c r="DD21" s="52"/>
      <c r="DE21" s="52"/>
      <c r="DF21" s="52"/>
      <c r="DG21" s="52"/>
      <c r="DH21" s="52"/>
      <c r="DI21" s="52"/>
      <c r="DJ21" s="52"/>
      <c r="DK21" s="52"/>
      <c r="DL21" s="52"/>
      <c r="DM21" s="52"/>
      <c r="DN21" s="52"/>
      <c r="DO21" s="52"/>
    </row>
    <row r="22" spans="1:119" ht="43.5" customHeight="1" x14ac:dyDescent="0.3">
      <c r="A22" s="87">
        <f t="shared" si="0"/>
        <v>21</v>
      </c>
      <c r="B22" s="30" t="s">
        <v>29</v>
      </c>
      <c r="C22" s="7" t="s">
        <v>63</v>
      </c>
      <c r="D22" s="14" t="s">
        <v>3</v>
      </c>
      <c r="E22" s="10" t="s">
        <v>4</v>
      </c>
      <c r="F22" s="21" t="s">
        <v>10</v>
      </c>
      <c r="G22" s="11">
        <v>8</v>
      </c>
      <c r="H22" s="7" t="s">
        <v>66</v>
      </c>
      <c r="I22" s="96"/>
      <c r="J22" s="33" t="s">
        <v>35</v>
      </c>
      <c r="K22" s="52"/>
      <c r="L22" s="52"/>
      <c r="M22" s="52"/>
      <c r="N22" s="52"/>
      <c r="O22" s="52"/>
      <c r="P22" s="52"/>
      <c r="Q22" s="52"/>
      <c r="R22" s="52"/>
      <c r="S22" s="52"/>
      <c r="T22" s="52"/>
      <c r="U22" s="52"/>
      <c r="V22" s="52"/>
      <c r="W22" s="52"/>
      <c r="X22" s="52"/>
      <c r="Y22" s="52"/>
      <c r="Z22" s="52"/>
      <c r="AA22" s="52"/>
      <c r="AB22" s="52"/>
      <c r="AC22" s="52"/>
      <c r="AD22" s="52"/>
      <c r="AE22" s="52"/>
      <c r="AF22" s="52"/>
      <c r="AG22" s="52"/>
      <c r="AH22" s="52"/>
      <c r="AI22" s="52"/>
      <c r="AJ22" s="52"/>
      <c r="AK22" s="52"/>
      <c r="AL22" s="52"/>
      <c r="AM22" s="52"/>
      <c r="AN22" s="52"/>
      <c r="AO22" s="52"/>
      <c r="AP22" s="52"/>
      <c r="AQ22" s="52"/>
      <c r="AR22" s="52"/>
      <c r="AS22" s="52"/>
      <c r="AT22" s="52"/>
      <c r="AU22" s="52"/>
      <c r="AV22" s="52"/>
      <c r="AW22" s="52"/>
      <c r="AX22" s="52"/>
      <c r="AY22" s="52"/>
      <c r="AZ22" s="52"/>
      <c r="BA22" s="52"/>
      <c r="BB22" s="52"/>
      <c r="BC22" s="52"/>
      <c r="BD22" s="52"/>
      <c r="BE22" s="52"/>
      <c r="BF22" s="52"/>
      <c r="BG22" s="52"/>
      <c r="BH22" s="52"/>
      <c r="BI22" s="52"/>
      <c r="BJ22" s="52"/>
      <c r="BK22" s="52"/>
      <c r="BL22" s="52"/>
      <c r="BM22" s="52"/>
      <c r="BN22" s="52"/>
      <c r="BO22" s="52"/>
      <c r="BP22" s="52"/>
      <c r="BQ22" s="52"/>
      <c r="BR22" s="52"/>
      <c r="BS22" s="52"/>
      <c r="BT22" s="52"/>
      <c r="BU22" s="52"/>
      <c r="BV22" s="52"/>
      <c r="BW22" s="52"/>
      <c r="BX22" s="52"/>
      <c r="BY22" s="52"/>
      <c r="BZ22" s="52"/>
      <c r="CA22" s="52"/>
      <c r="CB22" s="52"/>
      <c r="CC22" s="52"/>
      <c r="CD22" s="52"/>
      <c r="CE22" s="52"/>
      <c r="CF22" s="52"/>
      <c r="CG22" s="52"/>
      <c r="CH22" s="52"/>
      <c r="CI22" s="52"/>
      <c r="CJ22" s="52"/>
      <c r="CK22" s="52"/>
      <c r="CL22" s="52"/>
      <c r="CM22" s="52"/>
      <c r="CN22" s="52"/>
      <c r="CO22" s="52"/>
      <c r="CP22" s="52"/>
      <c r="CQ22" s="52"/>
      <c r="CR22" s="52"/>
      <c r="CS22" s="52"/>
      <c r="CT22" s="52"/>
      <c r="CU22" s="52"/>
      <c r="CV22" s="52"/>
      <c r="CW22" s="52"/>
      <c r="CX22" s="52"/>
      <c r="CY22" s="52"/>
      <c r="CZ22" s="52"/>
      <c r="DA22" s="52"/>
      <c r="DB22" s="52"/>
      <c r="DC22" s="52"/>
      <c r="DD22" s="52"/>
      <c r="DE22" s="52"/>
      <c r="DF22" s="52"/>
      <c r="DG22" s="52"/>
      <c r="DH22" s="52"/>
      <c r="DI22" s="52"/>
      <c r="DJ22" s="52"/>
      <c r="DK22" s="52"/>
      <c r="DL22" s="52"/>
      <c r="DM22" s="52"/>
      <c r="DN22" s="52"/>
      <c r="DO22" s="52"/>
    </row>
    <row r="23" spans="1:119" ht="43.5" customHeight="1" x14ac:dyDescent="0.3">
      <c r="A23" s="87">
        <f t="shared" si="0"/>
        <v>22</v>
      </c>
      <c r="B23" s="30" t="s">
        <v>30</v>
      </c>
      <c r="C23" s="7" t="s">
        <v>56</v>
      </c>
      <c r="D23" s="14" t="s">
        <v>3</v>
      </c>
      <c r="E23" s="10" t="s">
        <v>4</v>
      </c>
      <c r="F23" s="10" t="s">
        <v>9</v>
      </c>
      <c r="G23" s="46">
        <v>13</v>
      </c>
      <c r="H23" s="7" t="s">
        <v>66</v>
      </c>
      <c r="I23" s="96"/>
      <c r="J23" s="34" t="s">
        <v>35</v>
      </c>
      <c r="K23" s="52"/>
      <c r="L23" s="52"/>
      <c r="M23" s="52"/>
      <c r="N23" s="52"/>
      <c r="O23" s="52"/>
      <c r="P23" s="52"/>
      <c r="Q23" s="52"/>
      <c r="R23" s="52"/>
      <c r="S23" s="52"/>
      <c r="T23" s="52"/>
      <c r="U23" s="52"/>
      <c r="V23" s="52"/>
      <c r="W23" s="52"/>
      <c r="X23" s="52"/>
      <c r="Y23" s="52"/>
      <c r="Z23" s="52"/>
      <c r="AA23" s="52"/>
      <c r="AB23" s="52"/>
      <c r="AC23" s="52"/>
      <c r="AD23" s="52"/>
      <c r="AE23" s="52"/>
      <c r="AF23" s="52"/>
      <c r="AG23" s="52"/>
      <c r="AH23" s="52"/>
      <c r="AI23" s="52"/>
      <c r="AJ23" s="52"/>
      <c r="AK23" s="52"/>
      <c r="AL23" s="52"/>
      <c r="AM23" s="52"/>
      <c r="AN23" s="52"/>
      <c r="AO23" s="52"/>
      <c r="AP23" s="52"/>
      <c r="AQ23" s="52"/>
      <c r="AR23" s="52"/>
      <c r="AS23" s="52"/>
      <c r="AT23" s="52"/>
      <c r="AU23" s="52"/>
      <c r="AV23" s="52"/>
      <c r="AW23" s="52"/>
      <c r="AX23" s="52"/>
      <c r="AY23" s="52"/>
      <c r="AZ23" s="52"/>
      <c r="BA23" s="52"/>
      <c r="BB23" s="52"/>
      <c r="BC23" s="52"/>
      <c r="BD23" s="52"/>
      <c r="BE23" s="52"/>
      <c r="BF23" s="52"/>
      <c r="BG23" s="52"/>
      <c r="BH23" s="52"/>
      <c r="BI23" s="52"/>
      <c r="BJ23" s="52"/>
      <c r="BK23" s="52"/>
      <c r="BL23" s="52"/>
      <c r="BM23" s="52"/>
      <c r="BN23" s="52"/>
      <c r="BO23" s="52"/>
      <c r="BP23" s="52"/>
      <c r="BQ23" s="52"/>
      <c r="BR23" s="52"/>
      <c r="BS23" s="52"/>
      <c r="BT23" s="52"/>
      <c r="BU23" s="52"/>
      <c r="BV23" s="52"/>
      <c r="BW23" s="52"/>
      <c r="BX23" s="52"/>
      <c r="BY23" s="52"/>
      <c r="BZ23" s="52"/>
      <c r="CA23" s="52"/>
      <c r="CB23" s="52"/>
      <c r="CC23" s="52"/>
      <c r="CD23" s="52"/>
      <c r="CE23" s="52"/>
      <c r="CF23" s="52"/>
      <c r="CG23" s="52"/>
      <c r="CH23" s="52"/>
      <c r="CI23" s="52"/>
      <c r="CJ23" s="52"/>
      <c r="CK23" s="52"/>
      <c r="CL23" s="52"/>
      <c r="CM23" s="52"/>
      <c r="CN23" s="52"/>
      <c r="CO23" s="52"/>
      <c r="CP23" s="52"/>
      <c r="CQ23" s="52"/>
      <c r="CR23" s="52"/>
      <c r="CS23" s="52"/>
      <c r="CT23" s="52"/>
      <c r="CU23" s="52"/>
      <c r="CV23" s="52"/>
      <c r="CW23" s="52"/>
      <c r="CX23" s="52"/>
      <c r="CY23" s="52"/>
      <c r="CZ23" s="52"/>
      <c r="DA23" s="52"/>
      <c r="DB23" s="52"/>
      <c r="DC23" s="52"/>
      <c r="DD23" s="52"/>
      <c r="DE23" s="52"/>
      <c r="DF23" s="52"/>
      <c r="DG23" s="52"/>
      <c r="DH23" s="52"/>
      <c r="DI23" s="52"/>
      <c r="DJ23" s="52"/>
      <c r="DK23" s="52"/>
      <c r="DL23" s="52"/>
      <c r="DM23" s="52"/>
      <c r="DN23" s="52"/>
      <c r="DO23" s="52"/>
    </row>
    <row r="24" spans="1:119" ht="43.5" customHeight="1" x14ac:dyDescent="0.3">
      <c r="A24" s="87">
        <f t="shared" si="0"/>
        <v>23</v>
      </c>
      <c r="B24" s="30" t="s">
        <v>31</v>
      </c>
      <c r="C24" s="7" t="s">
        <v>81</v>
      </c>
      <c r="D24" s="14" t="s">
        <v>3</v>
      </c>
      <c r="E24" s="10" t="s">
        <v>4</v>
      </c>
      <c r="F24" s="21" t="s">
        <v>10</v>
      </c>
      <c r="G24" s="58">
        <v>8</v>
      </c>
      <c r="H24" s="77" t="s">
        <v>66</v>
      </c>
      <c r="I24" s="77"/>
      <c r="J24" s="65" t="s">
        <v>35</v>
      </c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2"/>
      <c r="W24" s="52"/>
      <c r="X24" s="52"/>
      <c r="Y24" s="52"/>
      <c r="Z24" s="52"/>
      <c r="AA24" s="52"/>
      <c r="AB24" s="52"/>
      <c r="AC24" s="52"/>
      <c r="AD24" s="52"/>
      <c r="AE24" s="52"/>
      <c r="AF24" s="52"/>
      <c r="AG24" s="52"/>
      <c r="AH24" s="52"/>
      <c r="AI24" s="52"/>
      <c r="AJ24" s="52"/>
      <c r="AK24" s="52"/>
      <c r="AL24" s="52"/>
      <c r="AM24" s="52"/>
      <c r="AN24" s="52"/>
      <c r="AO24" s="52"/>
      <c r="AP24" s="52"/>
      <c r="AQ24" s="52"/>
      <c r="AR24" s="52"/>
      <c r="AS24" s="52"/>
      <c r="AT24" s="52"/>
      <c r="AU24" s="52"/>
      <c r="AV24" s="52"/>
      <c r="AW24" s="52"/>
      <c r="AX24" s="52"/>
      <c r="AY24" s="52"/>
      <c r="AZ24" s="52"/>
      <c r="BA24" s="52"/>
      <c r="BB24" s="52"/>
      <c r="BC24" s="52"/>
      <c r="BD24" s="52"/>
      <c r="BE24" s="52"/>
      <c r="BF24" s="52"/>
      <c r="BG24" s="52"/>
      <c r="BH24" s="52"/>
      <c r="BI24" s="52"/>
      <c r="BJ24" s="52"/>
      <c r="BK24" s="52"/>
      <c r="BL24" s="52"/>
      <c r="BM24" s="52"/>
      <c r="BN24" s="52"/>
      <c r="BO24" s="52"/>
      <c r="BP24" s="52"/>
      <c r="BQ24" s="52"/>
      <c r="BR24" s="52"/>
      <c r="BS24" s="52"/>
      <c r="BT24" s="52"/>
      <c r="BU24" s="52"/>
      <c r="BV24" s="52"/>
      <c r="BW24" s="52"/>
      <c r="BX24" s="52"/>
      <c r="BY24" s="52"/>
      <c r="BZ24" s="52"/>
      <c r="CA24" s="52"/>
      <c r="CB24" s="52"/>
      <c r="CC24" s="52"/>
      <c r="CD24" s="52"/>
      <c r="CE24" s="52"/>
      <c r="CF24" s="52"/>
      <c r="CG24" s="52"/>
      <c r="CH24" s="52"/>
      <c r="CI24" s="52"/>
      <c r="CJ24" s="52"/>
      <c r="CK24" s="52"/>
      <c r="CL24" s="52"/>
      <c r="CM24" s="52"/>
      <c r="CN24" s="52"/>
      <c r="CO24" s="52"/>
      <c r="CP24" s="52"/>
      <c r="CQ24" s="52"/>
      <c r="CR24" s="52"/>
      <c r="CS24" s="52"/>
      <c r="CT24" s="52"/>
      <c r="CU24" s="52"/>
      <c r="CV24" s="52"/>
      <c r="CW24" s="52"/>
      <c r="CX24" s="52"/>
      <c r="CY24" s="52"/>
      <c r="CZ24" s="52"/>
      <c r="DA24" s="52"/>
      <c r="DB24" s="52"/>
      <c r="DC24" s="52"/>
      <c r="DD24" s="52"/>
      <c r="DE24" s="52"/>
      <c r="DF24" s="52"/>
      <c r="DG24" s="52"/>
      <c r="DH24" s="52"/>
      <c r="DI24" s="52"/>
      <c r="DJ24" s="52"/>
      <c r="DK24" s="52"/>
      <c r="DL24" s="52"/>
      <c r="DM24" s="52"/>
      <c r="DN24" s="52"/>
      <c r="DO24" s="52"/>
    </row>
    <row r="25" spans="1:119" ht="43.5" customHeight="1" x14ac:dyDescent="0.3">
      <c r="A25" s="87">
        <f t="shared" si="0"/>
        <v>24</v>
      </c>
      <c r="B25" s="30" t="s">
        <v>32</v>
      </c>
      <c r="C25" s="7" t="s">
        <v>65</v>
      </c>
      <c r="D25" s="14" t="s">
        <v>8</v>
      </c>
      <c r="E25" s="10" t="s">
        <v>4</v>
      </c>
      <c r="F25" s="42" t="s">
        <v>10</v>
      </c>
      <c r="G25" s="63">
        <v>8</v>
      </c>
      <c r="H25" s="77" t="s">
        <v>66</v>
      </c>
      <c r="I25" s="77"/>
      <c r="J25" s="65" t="s">
        <v>35</v>
      </c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  <c r="AA25" s="52"/>
      <c r="AB25" s="52"/>
      <c r="AC25" s="52"/>
      <c r="AD25" s="52"/>
      <c r="AE25" s="52"/>
      <c r="AF25" s="52"/>
      <c r="AG25" s="52"/>
      <c r="AH25" s="52"/>
      <c r="AI25" s="52"/>
      <c r="AJ25" s="52"/>
      <c r="AK25" s="52"/>
      <c r="AL25" s="52"/>
      <c r="AM25" s="52"/>
      <c r="AN25" s="52"/>
      <c r="AO25" s="52"/>
      <c r="AP25" s="52"/>
      <c r="AQ25" s="52"/>
      <c r="AR25" s="52"/>
      <c r="AS25" s="52"/>
      <c r="AT25" s="52"/>
      <c r="AU25" s="52"/>
      <c r="AV25" s="52"/>
      <c r="AW25" s="52"/>
      <c r="AX25" s="52"/>
      <c r="AY25" s="52"/>
      <c r="AZ25" s="52"/>
      <c r="BA25" s="52"/>
      <c r="BB25" s="52"/>
      <c r="BC25" s="52"/>
      <c r="BD25" s="52"/>
      <c r="BE25" s="52"/>
      <c r="BF25" s="52"/>
      <c r="BG25" s="52"/>
      <c r="BH25" s="52"/>
      <c r="BI25" s="52"/>
      <c r="BJ25" s="52"/>
      <c r="BK25" s="52"/>
      <c r="BL25" s="52"/>
      <c r="BM25" s="52"/>
      <c r="BN25" s="52"/>
      <c r="BO25" s="52"/>
      <c r="BP25" s="52"/>
      <c r="BQ25" s="52"/>
      <c r="BR25" s="52"/>
      <c r="BS25" s="52"/>
      <c r="BT25" s="52"/>
      <c r="BU25" s="52"/>
      <c r="BV25" s="52"/>
      <c r="BW25" s="52"/>
      <c r="BX25" s="52"/>
      <c r="BY25" s="52"/>
      <c r="BZ25" s="52"/>
      <c r="CA25" s="52"/>
      <c r="CB25" s="52"/>
      <c r="CC25" s="52"/>
      <c r="CD25" s="52"/>
      <c r="CE25" s="52"/>
      <c r="CF25" s="52"/>
      <c r="CG25" s="52"/>
      <c r="CH25" s="52"/>
      <c r="CI25" s="52"/>
      <c r="CJ25" s="52"/>
      <c r="CK25" s="52"/>
      <c r="CL25" s="52"/>
      <c r="CM25" s="52"/>
      <c r="CN25" s="52"/>
      <c r="CO25" s="52"/>
      <c r="CP25" s="52"/>
      <c r="CQ25" s="52"/>
      <c r="CR25" s="52"/>
      <c r="CS25" s="52"/>
      <c r="CT25" s="52"/>
      <c r="CU25" s="52"/>
      <c r="CV25" s="52"/>
      <c r="CW25" s="52"/>
      <c r="CX25" s="52"/>
      <c r="CY25" s="52"/>
      <c r="CZ25" s="52"/>
      <c r="DA25" s="52"/>
      <c r="DB25" s="52"/>
      <c r="DC25" s="52"/>
      <c r="DD25" s="52"/>
      <c r="DE25" s="52"/>
      <c r="DF25" s="52"/>
      <c r="DG25" s="52"/>
      <c r="DH25" s="52"/>
      <c r="DI25" s="52"/>
      <c r="DJ25" s="52"/>
      <c r="DK25" s="52"/>
      <c r="DL25" s="52"/>
      <c r="DM25" s="52"/>
      <c r="DN25" s="52"/>
      <c r="DO25" s="52"/>
    </row>
    <row r="26" spans="1:119" s="36" customFormat="1" ht="43.5" customHeight="1" x14ac:dyDescent="0.3">
      <c r="A26" s="87">
        <f t="shared" si="0"/>
        <v>25</v>
      </c>
      <c r="B26" s="30" t="s">
        <v>34</v>
      </c>
      <c r="C26" s="7" t="s">
        <v>64</v>
      </c>
      <c r="D26" s="14" t="s">
        <v>8</v>
      </c>
      <c r="E26" s="10" t="s">
        <v>5</v>
      </c>
      <c r="F26" s="21" t="s">
        <v>11</v>
      </c>
      <c r="G26" s="62">
        <v>5</v>
      </c>
      <c r="H26" s="77" t="s">
        <v>66</v>
      </c>
      <c r="I26" s="77"/>
      <c r="J26" s="65" t="s">
        <v>35</v>
      </c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  <c r="AA26" s="52"/>
      <c r="AB26" s="52"/>
      <c r="AC26" s="52"/>
      <c r="AD26" s="52"/>
      <c r="AE26" s="52"/>
      <c r="AF26" s="52"/>
      <c r="AG26" s="52"/>
      <c r="AH26" s="52"/>
      <c r="AI26" s="52"/>
      <c r="AJ26" s="52"/>
      <c r="AK26" s="52"/>
      <c r="AL26" s="52"/>
      <c r="AM26" s="52"/>
      <c r="AN26" s="52"/>
      <c r="AO26" s="52"/>
      <c r="AP26" s="52"/>
      <c r="AQ26" s="52"/>
      <c r="AR26" s="52"/>
      <c r="AS26" s="52"/>
      <c r="AT26" s="52"/>
      <c r="AU26" s="52"/>
      <c r="AV26" s="52"/>
      <c r="AW26" s="52"/>
      <c r="AX26" s="52"/>
      <c r="AY26" s="52"/>
      <c r="AZ26" s="52"/>
      <c r="BA26" s="52"/>
      <c r="BB26" s="52"/>
      <c r="BC26" s="52"/>
      <c r="BD26" s="52"/>
      <c r="BE26" s="52"/>
      <c r="BF26" s="52"/>
      <c r="BG26" s="52"/>
      <c r="BH26" s="52"/>
      <c r="BI26" s="52"/>
      <c r="BJ26" s="52"/>
      <c r="BK26" s="52"/>
      <c r="BL26" s="52"/>
      <c r="BM26" s="52"/>
      <c r="BN26" s="52"/>
      <c r="BO26" s="52"/>
      <c r="BP26" s="52"/>
      <c r="BQ26" s="52"/>
      <c r="BR26" s="52"/>
      <c r="BS26" s="52"/>
      <c r="BT26" s="52"/>
      <c r="BU26" s="52"/>
      <c r="BV26" s="52"/>
      <c r="BW26" s="52"/>
      <c r="BX26" s="52"/>
      <c r="BY26" s="52"/>
      <c r="BZ26" s="52"/>
      <c r="CA26" s="52"/>
      <c r="CB26" s="52"/>
      <c r="CC26" s="52"/>
      <c r="CD26" s="52"/>
      <c r="CE26" s="52"/>
      <c r="CF26" s="52"/>
      <c r="CG26" s="52"/>
      <c r="CH26" s="52"/>
      <c r="CI26" s="52"/>
      <c r="CJ26" s="52"/>
      <c r="CK26" s="52"/>
      <c r="CL26" s="52"/>
      <c r="CM26" s="52"/>
      <c r="CN26" s="52"/>
      <c r="CO26" s="52"/>
      <c r="CP26" s="52"/>
      <c r="CQ26" s="52"/>
      <c r="CR26" s="52"/>
      <c r="CS26" s="52"/>
      <c r="CT26" s="52"/>
      <c r="CU26" s="52"/>
      <c r="CV26" s="52"/>
      <c r="CW26" s="52"/>
      <c r="CX26" s="52"/>
      <c r="CY26" s="52"/>
      <c r="CZ26" s="52"/>
      <c r="DA26" s="52"/>
      <c r="DB26" s="52"/>
      <c r="DC26" s="52"/>
      <c r="DD26" s="52"/>
      <c r="DE26" s="52"/>
      <c r="DF26" s="52"/>
      <c r="DG26" s="52"/>
      <c r="DH26" s="52"/>
      <c r="DI26" s="52"/>
      <c r="DJ26" s="52"/>
      <c r="DK26" s="52"/>
      <c r="DL26" s="52"/>
      <c r="DM26" s="52"/>
      <c r="DN26" s="52"/>
      <c r="DO26" s="52"/>
    </row>
    <row r="27" spans="1:119" ht="43.5" customHeight="1" x14ac:dyDescent="0.3">
      <c r="A27" s="87">
        <f t="shared" si="0"/>
        <v>26</v>
      </c>
      <c r="B27" s="30" t="s">
        <v>33</v>
      </c>
      <c r="C27" s="7" t="s">
        <v>80</v>
      </c>
      <c r="D27" s="14" t="s">
        <v>3</v>
      </c>
      <c r="E27" s="10" t="s">
        <v>4</v>
      </c>
      <c r="F27" s="21" t="s">
        <v>9</v>
      </c>
      <c r="G27" s="32">
        <v>13</v>
      </c>
      <c r="H27" s="92" t="s">
        <v>67</v>
      </c>
      <c r="I27" s="98"/>
      <c r="J27" s="66" t="s">
        <v>36</v>
      </c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52"/>
      <c r="AF27" s="52"/>
      <c r="AG27" s="52"/>
      <c r="AH27" s="52"/>
      <c r="AI27" s="52"/>
      <c r="AJ27" s="52"/>
      <c r="AK27" s="52"/>
      <c r="AL27" s="52"/>
      <c r="AM27" s="52"/>
      <c r="AN27" s="52"/>
      <c r="AO27" s="52"/>
      <c r="AP27" s="52"/>
      <c r="AQ27" s="52"/>
      <c r="AR27" s="52"/>
      <c r="AS27" s="52"/>
      <c r="AT27" s="52"/>
      <c r="AU27" s="52"/>
      <c r="AV27" s="52"/>
      <c r="AW27" s="52"/>
      <c r="AX27" s="52"/>
      <c r="AY27" s="52"/>
      <c r="AZ27" s="52"/>
      <c r="BA27" s="52"/>
      <c r="BB27" s="52"/>
      <c r="BC27" s="52"/>
      <c r="BD27" s="52"/>
      <c r="BE27" s="52"/>
      <c r="BF27" s="52"/>
      <c r="BG27" s="52"/>
      <c r="BH27" s="52"/>
      <c r="BI27" s="52"/>
      <c r="BJ27" s="52"/>
      <c r="BK27" s="52"/>
      <c r="BL27" s="52"/>
      <c r="BM27" s="52"/>
      <c r="BN27" s="52"/>
      <c r="BO27" s="52"/>
      <c r="BP27" s="52"/>
      <c r="BQ27" s="52"/>
      <c r="BR27" s="52"/>
      <c r="BS27" s="52"/>
      <c r="BT27" s="52"/>
      <c r="BU27" s="52"/>
      <c r="BV27" s="52"/>
      <c r="BW27" s="52"/>
      <c r="BX27" s="52"/>
      <c r="BY27" s="52"/>
      <c r="BZ27" s="52"/>
      <c r="CA27" s="52"/>
      <c r="CB27" s="52"/>
      <c r="CC27" s="52"/>
      <c r="CD27" s="52"/>
      <c r="CE27" s="52"/>
      <c r="CF27" s="52"/>
      <c r="CG27" s="52"/>
      <c r="CH27" s="52"/>
      <c r="CI27" s="52"/>
      <c r="CJ27" s="52"/>
      <c r="CK27" s="52"/>
      <c r="CL27" s="52"/>
      <c r="CM27" s="52"/>
      <c r="CN27" s="52"/>
      <c r="CO27" s="52"/>
      <c r="CP27" s="52"/>
      <c r="CQ27" s="52"/>
      <c r="CR27" s="52"/>
      <c r="CS27" s="52"/>
      <c r="CT27" s="52"/>
      <c r="CU27" s="52"/>
      <c r="CV27" s="52"/>
      <c r="CW27" s="52"/>
      <c r="CX27" s="52"/>
      <c r="CY27" s="52"/>
      <c r="CZ27" s="52"/>
      <c r="DA27" s="52"/>
      <c r="DB27" s="52"/>
      <c r="DC27" s="52"/>
      <c r="DD27" s="52"/>
      <c r="DE27" s="52"/>
      <c r="DF27" s="52"/>
      <c r="DG27" s="52"/>
      <c r="DH27" s="52"/>
      <c r="DI27" s="52"/>
      <c r="DJ27" s="52"/>
      <c r="DK27" s="52"/>
      <c r="DL27" s="52"/>
      <c r="DM27" s="52"/>
      <c r="DN27" s="52"/>
      <c r="DO27" s="52"/>
    </row>
    <row r="28" spans="1:119" ht="44.25" customHeight="1" x14ac:dyDescent="0.3">
      <c r="A28" s="87">
        <f t="shared" si="0"/>
        <v>27</v>
      </c>
      <c r="B28" s="30" t="s">
        <v>27</v>
      </c>
      <c r="C28" s="7"/>
      <c r="D28" s="14" t="s">
        <v>3</v>
      </c>
      <c r="E28" s="10" t="s">
        <v>4</v>
      </c>
      <c r="F28" s="21" t="s">
        <v>12</v>
      </c>
      <c r="G28" s="10">
        <v>21</v>
      </c>
      <c r="H28" s="7" t="s">
        <v>66</v>
      </c>
      <c r="I28" s="96"/>
      <c r="J28" s="37" t="s">
        <v>36</v>
      </c>
      <c r="K28" s="2"/>
    </row>
    <row r="29" spans="1:119" ht="43.5" customHeight="1" x14ac:dyDescent="0.3">
      <c r="A29" s="87">
        <f t="shared" si="0"/>
        <v>28</v>
      </c>
      <c r="B29" s="30"/>
      <c r="C29" s="48"/>
      <c r="D29" s="14"/>
      <c r="E29" s="10"/>
      <c r="F29" s="10"/>
      <c r="G29" s="11"/>
      <c r="H29" s="93"/>
      <c r="I29" s="99"/>
      <c r="J29" s="33"/>
    </row>
    <row r="30" spans="1:119" ht="43.5" customHeight="1" x14ac:dyDescent="0.3">
      <c r="A30" s="87">
        <f t="shared" si="0"/>
        <v>29</v>
      </c>
      <c r="B30" s="30"/>
      <c r="C30" s="7"/>
      <c r="D30" s="14"/>
      <c r="E30" s="10"/>
      <c r="F30" s="21"/>
      <c r="G30" s="11"/>
      <c r="H30" s="7"/>
      <c r="I30" s="96"/>
      <c r="J30" s="33"/>
    </row>
    <row r="31" spans="1:119" ht="43.5" customHeight="1" x14ac:dyDescent="0.3">
      <c r="A31" s="87">
        <f t="shared" si="0"/>
        <v>30</v>
      </c>
      <c r="B31" s="30"/>
      <c r="C31" s="7"/>
      <c r="D31" s="14"/>
      <c r="E31" s="10"/>
      <c r="F31" s="21"/>
      <c r="G31" s="14"/>
      <c r="H31" s="7"/>
      <c r="I31" s="96"/>
      <c r="J31" s="33"/>
    </row>
    <row r="32" spans="1:119" ht="43.5" customHeight="1" x14ac:dyDescent="0.3">
      <c r="A32" s="89">
        <f t="shared" si="0"/>
        <v>31</v>
      </c>
      <c r="B32" s="69"/>
      <c r="C32" s="70"/>
      <c r="D32" s="58"/>
      <c r="E32" s="63"/>
      <c r="F32" s="71"/>
      <c r="G32" s="63"/>
      <c r="H32" s="72"/>
      <c r="I32" s="100"/>
      <c r="J32" s="73"/>
    </row>
    <row r="33" spans="1:10" ht="43.5" customHeight="1" x14ac:dyDescent="0.3">
      <c r="A33" s="89">
        <f t="shared" si="0"/>
        <v>32</v>
      </c>
      <c r="B33" s="74"/>
      <c r="C33" s="75"/>
      <c r="D33" s="76"/>
      <c r="E33" s="63"/>
      <c r="F33" s="71"/>
      <c r="G33" s="63"/>
      <c r="H33" s="77"/>
      <c r="I33" s="77"/>
      <c r="J33" s="78"/>
    </row>
    <row r="34" spans="1:10" ht="43.2" customHeight="1" x14ac:dyDescent="0.3">
      <c r="A34" s="89">
        <f t="shared" si="0"/>
        <v>33</v>
      </c>
      <c r="B34" s="63"/>
      <c r="C34" s="77"/>
      <c r="D34" s="63"/>
      <c r="E34" s="63"/>
      <c r="F34" s="71"/>
      <c r="G34" s="63"/>
      <c r="H34" s="77"/>
      <c r="I34" s="77"/>
      <c r="J34" s="79"/>
    </row>
    <row r="35" spans="1:10" ht="51" customHeight="1" x14ac:dyDescent="0.3">
      <c r="A35" s="88">
        <f t="shared" si="0"/>
        <v>34</v>
      </c>
      <c r="B35" s="80"/>
      <c r="C35" s="80"/>
      <c r="D35" s="80"/>
      <c r="E35" s="80"/>
      <c r="F35" s="80"/>
      <c r="G35" s="80"/>
      <c r="H35" s="80"/>
      <c r="I35" s="80"/>
      <c r="J35" s="81"/>
    </row>
    <row r="36" spans="1:10" ht="47.4" customHeight="1" x14ac:dyDescent="0.3">
      <c r="A36" s="88">
        <f t="shared" si="0"/>
        <v>35</v>
      </c>
      <c r="B36" s="80"/>
      <c r="C36" s="82"/>
      <c r="D36" s="82"/>
      <c r="E36" s="83"/>
      <c r="F36" s="80"/>
      <c r="G36" s="80"/>
      <c r="H36" s="80"/>
      <c r="I36" s="80"/>
      <c r="J36" s="50"/>
    </row>
    <row r="37" spans="1:10" ht="50.4" customHeight="1" x14ac:dyDescent="0.3">
      <c r="A37" s="88">
        <f t="shared" si="0"/>
        <v>36</v>
      </c>
      <c r="B37" s="80"/>
      <c r="C37" s="82"/>
      <c r="D37" s="82"/>
      <c r="E37" s="83"/>
      <c r="F37" s="80"/>
      <c r="G37" s="80"/>
      <c r="H37" s="80"/>
      <c r="I37" s="80"/>
      <c r="J37" s="50"/>
    </row>
    <row r="38" spans="1:10" ht="47.4" customHeight="1" x14ac:dyDescent="0.3">
      <c r="A38" s="91">
        <f t="shared" si="0"/>
        <v>37</v>
      </c>
      <c r="B38" s="80"/>
      <c r="C38" s="84"/>
      <c r="D38" s="84"/>
      <c r="E38" s="85"/>
      <c r="F38" s="80"/>
      <c r="G38" s="80"/>
      <c r="H38" s="80"/>
      <c r="I38" s="80"/>
      <c r="J38" s="34"/>
    </row>
    <row r="39" spans="1:10" ht="54" customHeight="1" x14ac:dyDescent="0.3">
      <c r="A39" s="80"/>
      <c r="B39" s="80"/>
      <c r="C39" s="80"/>
      <c r="D39" s="80"/>
      <c r="E39" s="80"/>
      <c r="F39" s="80"/>
      <c r="G39" s="80"/>
      <c r="H39" s="86"/>
    </row>
    <row r="40" spans="1:10" ht="51.6" customHeight="1" x14ac:dyDescent="0.3">
      <c r="A40" s="80"/>
      <c r="B40" s="80"/>
      <c r="C40" s="80"/>
      <c r="D40" s="80"/>
      <c r="E40" s="80"/>
      <c r="F40" s="80"/>
      <c r="G40" s="80"/>
      <c r="H40" s="86"/>
    </row>
    <row r="41" spans="1:10" ht="55.8" customHeight="1" x14ac:dyDescent="0.3">
      <c r="A41" s="80"/>
      <c r="B41" s="80"/>
      <c r="C41" s="80"/>
      <c r="D41" s="80"/>
      <c r="E41" s="80"/>
      <c r="F41" s="80"/>
      <c r="G41" s="80"/>
      <c r="H41" s="86"/>
    </row>
    <row r="1048575" spans="1:1" x14ac:dyDescent="0.3">
      <c r="A1048575">
        <f>COUNT(A2:A1048574)</f>
        <v>37</v>
      </c>
    </row>
  </sheetData>
  <phoneticPr fontId="11" type="noConversion"/>
  <pageMargins left="0.511811024" right="0.511811024" top="0.78740157499999996" bottom="0.78740157499999996" header="0.31496062000000002" footer="0.31496062000000002"/>
  <pageSetup paperSize="9" scale="81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3e7a52f9-5c66-44a9-86f3-38766607b95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78EE90E01C1554D81095FA0DFA567B7" ma:contentTypeVersion="11" ma:contentTypeDescription="Create a new document." ma:contentTypeScope="" ma:versionID="83375873e153ee88e233d36814b94c56">
  <xsd:schema xmlns:xsd="http://www.w3.org/2001/XMLSchema" xmlns:xs="http://www.w3.org/2001/XMLSchema" xmlns:p="http://schemas.microsoft.com/office/2006/metadata/properties" xmlns:ns3="3e7a52f9-5c66-44a9-86f3-38766607b952" targetNamespace="http://schemas.microsoft.com/office/2006/metadata/properties" ma:root="true" ma:fieldsID="16774528b49d9f4162b8bb368f2e4e5f" ns3:_="">
    <xsd:import namespace="3e7a52f9-5c66-44a9-86f3-38766607b95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LengthInSeconds" minOccurs="0"/>
                <xsd:element ref="ns3:_activity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7a52f9-5c66-44a9-86f3-38766607b95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17" nillable="true" ma:displayName="_activity" ma:hidden="true" ma:internalName="_activity">
      <xsd:simpleType>
        <xsd:restriction base="dms:Note"/>
      </xsd:simpleType>
    </xsd:element>
    <xsd:element name="MediaServiceSystemTags" ma:index="18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A5CB000-8B96-4BBE-9725-8A7879A4E0C3}">
  <ds:schemaRefs>
    <ds:schemaRef ds:uri="http://schemas.openxmlformats.org/package/2006/metadata/core-properties"/>
    <ds:schemaRef ds:uri="http://schemas.microsoft.com/office/infopath/2007/PartnerControls"/>
    <ds:schemaRef ds:uri="3e7a52f9-5c66-44a9-86f3-38766607b952"/>
    <ds:schemaRef ds:uri="http://purl.org/dc/elements/1.1/"/>
    <ds:schemaRef ds:uri="http://www.w3.org/XML/1998/namespace"/>
    <ds:schemaRef ds:uri="http://purl.org/dc/dcmitype/"/>
    <ds:schemaRef ds:uri="http://schemas.microsoft.com/office/2006/documentManagement/types"/>
    <ds:schemaRef ds:uri="http://schemas.microsoft.com/office/2006/metadata/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92BE042B-9643-4CF1-BCF5-0B9BB1BB178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E2715CD-D1C5-41E7-B27F-52AD5F23609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e7a52f9-5c66-44a9-86f3-38766607b95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davi.mendonca@sptech.school</dc:creator>
  <cp:lastModifiedBy>DAVI FRANCISCO MENDONÇA .</cp:lastModifiedBy>
  <dcterms:created xsi:type="dcterms:W3CDTF">2023-09-12T16:28:24Z</dcterms:created>
  <dcterms:modified xsi:type="dcterms:W3CDTF">2024-03-14T00:27:52Z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0x010100678EE90E01C1554D81095FA0DFA567B7</vt:lpwstr>
  </property>
</Properties>
</file>