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11580"/>
  </bookViews>
  <sheets>
    <sheet name="Sheet1" sheetId="1" r:id="rId1"/>
    <sheet name="Sheet2" sheetId="2" r:id="rId2"/>
    <sheet name="Sheet3" sheetId="3" r:id="rId3"/>
  </sheets>
  <definedNames>
    <definedName name="Is">Sheet1!$B$2</definedName>
    <definedName name="N">Sheet1!$B$3</definedName>
    <definedName name="Vt">Sheet1!$B$4</definedName>
  </definedNames>
  <calcPr calcId="145621"/>
</workbook>
</file>

<file path=xl/calcChain.xml><?xml version="1.0" encoding="utf-8"?>
<calcChain xmlns="http://schemas.openxmlformats.org/spreadsheetml/2006/main">
  <c r="B2" i="1" l="1"/>
  <c r="C8" i="1" s="1"/>
  <c r="B54" i="1"/>
  <c r="B55" i="1" s="1"/>
  <c r="B56" i="1" s="1"/>
  <c r="B57" i="1" s="1"/>
  <c r="B58" i="1" s="1"/>
  <c r="B59" i="1" s="1"/>
  <c r="B60" i="1" s="1"/>
  <c r="B61" i="1" s="1"/>
  <c r="B53" i="1"/>
  <c r="B45" i="1"/>
  <c r="B46" i="1" s="1"/>
  <c r="B47" i="1" s="1"/>
  <c r="B48" i="1" s="1"/>
  <c r="B49" i="1" s="1"/>
  <c r="B50" i="1" s="1"/>
  <c r="B51" i="1" s="1"/>
  <c r="B52" i="1" s="1"/>
  <c r="B44" i="1"/>
  <c r="B36" i="1"/>
  <c r="B37" i="1" s="1"/>
  <c r="B38" i="1" s="1"/>
  <c r="B39" i="1" s="1"/>
  <c r="B40" i="1" s="1"/>
  <c r="B41" i="1" s="1"/>
  <c r="B42" i="1" s="1"/>
  <c r="B43" i="1" s="1"/>
  <c r="B35" i="1"/>
  <c r="B27" i="1"/>
  <c r="B28" i="1"/>
  <c r="B29" i="1" s="1"/>
  <c r="B30" i="1" s="1"/>
  <c r="B31" i="1" s="1"/>
  <c r="B32" i="1" s="1"/>
  <c r="B33" i="1" s="1"/>
  <c r="B34" i="1" s="1"/>
  <c r="B26" i="1"/>
  <c r="B18" i="1"/>
  <c r="B19" i="1" s="1"/>
  <c r="B20" i="1" s="1"/>
  <c r="B21" i="1" s="1"/>
  <c r="B22" i="1" s="1"/>
  <c r="B23" i="1" s="1"/>
  <c r="B24" i="1" s="1"/>
  <c r="B25" i="1" s="1"/>
  <c r="B17" i="1"/>
  <c r="B9" i="1"/>
  <c r="B10" i="1" s="1"/>
  <c r="B11" i="1" s="1"/>
  <c r="B12" i="1" s="1"/>
  <c r="B13" i="1" s="1"/>
  <c r="B14" i="1" s="1"/>
  <c r="B15" i="1" s="1"/>
  <c r="B16" i="1" s="1"/>
  <c r="B8" i="1"/>
  <c r="C39" i="1" l="1"/>
  <c r="C37" i="1"/>
  <c r="C28" i="1"/>
  <c r="C57" i="1"/>
  <c r="C18" i="1"/>
  <c r="C29" i="1"/>
  <c r="C19" i="1"/>
  <c r="C56" i="1"/>
  <c r="C48" i="1"/>
  <c r="C15" i="1"/>
  <c r="C47" i="1"/>
  <c r="C55" i="1"/>
  <c r="C45" i="1"/>
  <c r="C36" i="1"/>
  <c r="C27" i="1"/>
  <c r="C16" i="1"/>
  <c r="C53" i="1"/>
  <c r="C44" i="1"/>
  <c r="C35" i="1"/>
  <c r="C26" i="1"/>
  <c r="C13" i="1"/>
  <c r="C61" i="1"/>
  <c r="C52" i="1"/>
  <c r="C43" i="1"/>
  <c r="C34" i="1"/>
  <c r="C25" i="1"/>
  <c r="C12" i="1"/>
  <c r="C60" i="1"/>
  <c r="C51" i="1"/>
  <c r="C42" i="1"/>
  <c r="C33" i="1"/>
  <c r="C24" i="1"/>
  <c r="C11" i="1"/>
  <c r="C59" i="1"/>
  <c r="C50" i="1"/>
  <c r="C41" i="1"/>
  <c r="C32" i="1"/>
  <c r="C21" i="1"/>
  <c r="C10" i="1"/>
  <c r="C58" i="1"/>
  <c r="C49" i="1"/>
  <c r="C40" i="1"/>
  <c r="C31" i="1"/>
  <c r="C20" i="1"/>
  <c r="C7" i="1"/>
  <c r="C54" i="1"/>
  <c r="C46" i="1"/>
  <c r="C38" i="1"/>
  <c r="C30" i="1"/>
  <c r="C22" i="1"/>
  <c r="C14" i="1"/>
  <c r="C17" i="1"/>
  <c r="C9" i="1"/>
  <c r="C23" i="1"/>
</calcChain>
</file>

<file path=xl/sharedStrings.xml><?xml version="1.0" encoding="utf-8"?>
<sst xmlns="http://schemas.openxmlformats.org/spreadsheetml/2006/main" count="6" uniqueCount="6">
  <si>
    <t>Is</t>
  </si>
  <si>
    <t>N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</si>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</sst>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Sheet1!$C$7:$C$51</c:f>
              <c:numCache>
                <c:formatCode>0.00E+00</c:formatCode>
                <c:ptCount val="45"/>
                <c:pt idx="0">
                  <c:v>0.83062115449940011</c:v>
                </c:pt>
                <c:pt idx="1">
                  <c:v>0.99952833894769677</c:v>
                </c:pt>
                <c:pt idx="2">
                  <c:v>1.09946414308871</c:v>
                </c:pt>
                <c:pt idx="3">
                  <c:v>1.1706892916440883</c:v>
                </c:pt>
                <c:pt idx="4">
                  <c:v>1.2260707513432543</c:v>
                </c:pt>
                <c:pt idx="5">
                  <c:v>1.2713903013565322</c:v>
                </c:pt>
                <c:pt idx="6">
                  <c:v>1.3097480227160396</c:v>
                </c:pt>
                <c:pt idx="7">
                  <c:v>1.3430007249977816</c:v>
                </c:pt>
                <c:pt idx="8">
                  <c:v>1.3723490256374016</c:v>
                </c:pt>
                <c:pt idx="9">
                  <c:v>1.3986142123252552</c:v>
                </c:pt>
                <c:pt idx="10">
                  <c:v>1.571623682539447</c:v>
                </c:pt>
                <c:pt idx="11">
                  <c:v>1.6729454615505348</c:v>
                </c:pt>
                <c:pt idx="12">
                  <c:v>1.7448671400533331</c:v>
                </c:pt>
                <c:pt idx="13">
                  <c:v>1.8006676598417977</c:v>
                </c:pt>
                <c:pt idx="14">
                  <c:v>1.8462670611215186</c:v>
                </c:pt>
                <c:pt idx="15">
                  <c:v>1.884824910933198</c:v>
                </c:pt>
                <c:pt idx="16">
                  <c:v>1.9182278381423745</c:v>
                </c:pt>
                <c:pt idx="17">
                  <c:v>1.9476930566991821</c:v>
                </c:pt>
                <c:pt idx="18">
                  <c:v>1.9740518258460189</c:v>
                </c:pt>
                <c:pt idx="19">
                  <c:v>2.1474829475038741</c:v>
                </c:pt>
                <c:pt idx="20">
                  <c:v>2.2489454702393301</c:v>
                </c:pt>
                <c:pt idx="21">
                  <c:v>2.3209375569059723</c:v>
                </c:pt>
                <c:pt idx="22">
                  <c:v>2.3767803332180706</c:v>
                </c:pt>
                <c:pt idx="23">
                  <c:v>2.4224079103594729</c:v>
                </c:pt>
                <c:pt idx="24">
                  <c:v>2.4609858881607947</c:v>
                </c:pt>
                <c:pt idx="25">
                  <c:v>2.494403912660816</c:v>
                </c:pt>
                <c:pt idx="26">
                  <c:v>2.5238808743246035</c:v>
                </c:pt>
                <c:pt idx="27">
                  <c:v>2.5502490384419598</c:v>
                </c:pt>
                <c:pt idx="28">
                  <c:v>2.7237224428024587</c:v>
                </c:pt>
                <c:pt idx="29">
                  <c:v>2.8251990617126213</c:v>
                </c:pt>
                <c:pt idx="30">
                  <c:v>2.8971981968305283</c:v>
                </c:pt>
                <c:pt idx="31">
                  <c:v>2.9530452023298457</c:v>
                </c:pt>
                <c:pt idx="32">
                  <c:v>2.998675598977921</c:v>
                </c:pt>
                <c:pt idx="33">
                  <c:v>3.0372555907363501</c:v>
                </c:pt>
                <c:pt idx="34">
                  <c:v>3.0706751257172002</c:v>
                </c:pt>
                <c:pt idx="35">
                  <c:v>3.100153262207114</c:v>
                </c:pt>
                <c:pt idx="36">
                  <c:v>3.1265223661902239</c:v>
                </c:pt>
                <c:pt idx="37">
                  <c:v>3.3</c:v>
                </c:pt>
                <c:pt idx="38">
                  <c:v>3.4014780287460011</c:v>
                </c:pt>
                <c:pt idx="39">
                  <c:v>3.4734778687854675</c:v>
                </c:pt>
                <c:pt idx="40">
                  <c:v>3.5293252972388856</c:v>
                </c:pt>
                <c:pt idx="41">
                  <c:v>3.5749559758568461</c:v>
                </c:pt>
                <c:pt idx="42">
                  <c:v>3.6135361690225745</c:v>
                </c:pt>
                <c:pt idx="43">
                  <c:v>3.6469558550590291</c:v>
                </c:pt>
                <c:pt idx="44">
                  <c:v>3.6764341090367116</c:v>
                </c:pt>
              </c:numCache>
            </c:numRef>
          </c:xVal>
          <c:yVal>
            <c:numRef>
              <c:f>Sheet1!$B$7:$B$51</c:f>
              <c:numCache>
                <c:formatCode>0.00E+00</c:formatCode>
                <c:ptCount val="45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4.9999999999999996E-6</c:v>
                </c:pt>
                <c:pt idx="5">
                  <c:v>5.9999999999999993E-6</c:v>
                </c:pt>
                <c:pt idx="6">
                  <c:v>6.999999999999999E-6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3.0000000000000004E-5</c:v>
                </c:pt>
                <c:pt idx="12">
                  <c:v>4.0000000000000003E-5</c:v>
                </c:pt>
                <c:pt idx="13">
                  <c:v>5.0000000000000002E-5</c:v>
                </c:pt>
                <c:pt idx="14">
                  <c:v>6.0000000000000002E-5</c:v>
                </c:pt>
                <c:pt idx="15">
                  <c:v>7.0000000000000007E-5</c:v>
                </c:pt>
                <c:pt idx="16">
                  <c:v>8.0000000000000007E-5</c:v>
                </c:pt>
                <c:pt idx="17">
                  <c:v>9.0000000000000006E-5</c:v>
                </c:pt>
                <c:pt idx="18">
                  <c:v>1E-4</c:v>
                </c:pt>
                <c:pt idx="19">
                  <c:v>2.0000000000000001E-4</c:v>
                </c:pt>
                <c:pt idx="20">
                  <c:v>3.0000000000000003E-4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6.0000000000000006E-4</c:v>
                </c:pt>
                <c:pt idx="24">
                  <c:v>7.000000000000001E-4</c:v>
                </c:pt>
                <c:pt idx="25">
                  <c:v>8.0000000000000015E-4</c:v>
                </c:pt>
                <c:pt idx="26">
                  <c:v>9.0000000000000019E-4</c:v>
                </c:pt>
                <c:pt idx="27">
                  <c:v>1.0000000000000002E-3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9.0000000000000011E-3</c:v>
                </c:pt>
                <c:pt idx="36">
                  <c:v>1.0000000000000002E-2</c:v>
                </c:pt>
                <c:pt idx="37">
                  <c:v>2.0000000000000004E-2</c:v>
                </c:pt>
                <c:pt idx="38">
                  <c:v>3.0000000000000006E-2</c:v>
                </c:pt>
                <c:pt idx="39">
                  <c:v>4.0000000000000008E-2</c:v>
                </c:pt>
                <c:pt idx="40">
                  <c:v>5.000000000000001E-2</c:v>
                </c:pt>
                <c:pt idx="41">
                  <c:v>6.0000000000000012E-2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9360"/>
        <c:axId val="198157824"/>
      </c:scatterChart>
      <c:valAx>
        <c:axId val="198159360"/>
        <c:scaling>
          <c:orientation val="minMax"/>
        </c:scaling>
        <c:delete val="0"/>
        <c:axPos val="b"/>
        <c:majorGridlines/>
        <c:numFmt formatCode="#,##0.00" sourceLinked="0"/>
        <c:majorTickMark val="out"/>
        <c:minorTickMark val="none"/>
        <c:tickLblPos val="nextTo"/>
        <c:crossAx val="198157824"/>
        <c:crosses val="autoZero"/>
        <c:crossBetween val="midCat"/>
      </c:valAx>
      <c:valAx>
        <c:axId val="1981578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15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223837</xdr:rowOff>
    </xdr:from>
    <xdr:to>
      <xdr:col>11</xdr:col>
      <xdr:colOff>285750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1"/>
  <sheetViews>
    <sheetView tabSelected="1" workbookViewId="0"/>
  </sheetViews>
  <sheetFormatPr defaultRowHeight="15" x14ac:dyDescent="0.25"/>
  <sheetData>
    <row r="2" spans="1:3" x14ac:dyDescent="0.25">
      <c r="A2" t="s">
        <v>0</v>
      </c>
      <c r="B2" s="1">
        <f>0.02/(EXP(3.3/(N*Vt))-1)</f>
        <v>3.7554808976593412E-8</v>
      </c>
    </row>
    <row r="3" spans="1:3" x14ac:dyDescent="0.25">
      <c r="A3" t="s">
        <v>1</v>
      </c>
      <c r="B3">
        <v>9.6259999999999994</v>
      </c>
    </row>
    <row r="4" spans="1:3" x14ac:dyDescent="0.25">
      <c r="A4" t="s">
        <v>5</v>
      </c>
      <c r="B4" s="1">
        <v>2.5999999999999999E-2</v>
      </c>
    </row>
    <row r="6" spans="1:3" ht="18" x14ac:dyDescent="0.35">
      <c r="A6" t="s">
        <v>4</v>
      </c>
      <c r="B6" t="s">
        <v>3</v>
      </c>
      <c r="C6" t="s">
        <v>2</v>
      </c>
    </row>
    <row r="7" spans="1:3" x14ac:dyDescent="0.25">
      <c r="A7" s="2"/>
      <c r="B7" s="1">
        <v>9.9999999999999995E-7</v>
      </c>
      <c r="C7" s="1">
        <f>N*Vt*LN((B7/Is)+1)</f>
        <v>0.83062115449940011</v>
      </c>
    </row>
    <row r="8" spans="1:3" x14ac:dyDescent="0.25">
      <c r="B8" s="1">
        <f>B7+0.000001</f>
        <v>1.9999999999999999E-6</v>
      </c>
      <c r="C8" s="1">
        <f>N*Vt*LN((B8/Is)+1)</f>
        <v>0.99952833894769677</v>
      </c>
    </row>
    <row r="9" spans="1:3" x14ac:dyDescent="0.25">
      <c r="B9" s="1">
        <f t="shared" ref="B9:B16" si="0">B8+0.000001</f>
        <v>3.0000000000000001E-6</v>
      </c>
      <c r="C9" s="1">
        <f>N*Vt*LN((B9/Is)+1)</f>
        <v>1.09946414308871</v>
      </c>
    </row>
    <row r="10" spans="1:3" x14ac:dyDescent="0.25">
      <c r="B10" s="1">
        <f t="shared" si="0"/>
        <v>3.9999999999999998E-6</v>
      </c>
      <c r="C10" s="1">
        <f>N*Vt*LN((B10/Is)+1)</f>
        <v>1.1706892916440883</v>
      </c>
    </row>
    <row r="11" spans="1:3" x14ac:dyDescent="0.25">
      <c r="B11" s="1">
        <f t="shared" si="0"/>
        <v>4.9999999999999996E-6</v>
      </c>
      <c r="C11" s="1">
        <f>N*Vt*LN((B11/Is)+1)</f>
        <v>1.2260707513432543</v>
      </c>
    </row>
    <row r="12" spans="1:3" x14ac:dyDescent="0.25">
      <c r="B12" s="1">
        <f t="shared" si="0"/>
        <v>5.9999999999999993E-6</v>
      </c>
      <c r="C12" s="1">
        <f>N*Vt*LN((B12/Is)+1)</f>
        <v>1.2713903013565322</v>
      </c>
    </row>
    <row r="13" spans="1:3" x14ac:dyDescent="0.25">
      <c r="B13" s="1">
        <f t="shared" si="0"/>
        <v>6.999999999999999E-6</v>
      </c>
      <c r="C13" s="1">
        <f>N*Vt*LN((B13/Is)+1)</f>
        <v>1.3097480227160396</v>
      </c>
    </row>
    <row r="14" spans="1:3" x14ac:dyDescent="0.25">
      <c r="B14" s="1">
        <f t="shared" si="0"/>
        <v>7.9999999999999996E-6</v>
      </c>
      <c r="C14" s="1">
        <f>N*Vt*LN((B14/Is)+1)</f>
        <v>1.3430007249977816</v>
      </c>
    </row>
    <row r="15" spans="1:3" x14ac:dyDescent="0.25">
      <c r="B15" s="1">
        <f t="shared" si="0"/>
        <v>9.0000000000000002E-6</v>
      </c>
      <c r="C15" s="1">
        <f>N*Vt*LN((B15/Is)+1)</f>
        <v>1.3723490256374016</v>
      </c>
    </row>
    <row r="16" spans="1:3" x14ac:dyDescent="0.25">
      <c r="B16" s="1">
        <f t="shared" si="0"/>
        <v>1.0000000000000001E-5</v>
      </c>
      <c r="C16" s="1">
        <f>N*Vt*LN((B16/Is)+1)</f>
        <v>1.3986142123252552</v>
      </c>
    </row>
    <row r="17" spans="2:3" x14ac:dyDescent="0.25">
      <c r="B17" s="1">
        <f>B16+0.00001</f>
        <v>2.0000000000000002E-5</v>
      </c>
      <c r="C17" s="1">
        <f>N*Vt*LN((B17/Is)+1)</f>
        <v>1.571623682539447</v>
      </c>
    </row>
    <row r="18" spans="2:3" x14ac:dyDescent="0.25">
      <c r="B18" s="1">
        <f t="shared" ref="B18:B26" si="1">B17+0.00001</f>
        <v>3.0000000000000004E-5</v>
      </c>
      <c r="C18" s="1">
        <f>N*Vt*LN((B18/Is)+1)</f>
        <v>1.6729454615505348</v>
      </c>
    </row>
    <row r="19" spans="2:3" x14ac:dyDescent="0.25">
      <c r="B19" s="1">
        <f t="shared" si="1"/>
        <v>4.0000000000000003E-5</v>
      </c>
      <c r="C19" s="1">
        <f>N*Vt*LN((B19/Is)+1)</f>
        <v>1.7448671400533331</v>
      </c>
    </row>
    <row r="20" spans="2:3" x14ac:dyDescent="0.25">
      <c r="B20" s="1">
        <f t="shared" si="1"/>
        <v>5.0000000000000002E-5</v>
      </c>
      <c r="C20" s="1">
        <f>N*Vt*LN((B20/Is)+1)</f>
        <v>1.8006676598417977</v>
      </c>
    </row>
    <row r="21" spans="2:3" x14ac:dyDescent="0.25">
      <c r="B21" s="1">
        <f t="shared" si="1"/>
        <v>6.0000000000000002E-5</v>
      </c>
      <c r="C21" s="1">
        <f>N*Vt*LN((B21/Is)+1)</f>
        <v>1.8462670611215186</v>
      </c>
    </row>
    <row r="22" spans="2:3" x14ac:dyDescent="0.25">
      <c r="B22" s="1">
        <f t="shared" si="1"/>
        <v>7.0000000000000007E-5</v>
      </c>
      <c r="C22" s="1">
        <f>N*Vt*LN((B22/Is)+1)</f>
        <v>1.884824910933198</v>
      </c>
    </row>
    <row r="23" spans="2:3" x14ac:dyDescent="0.25">
      <c r="B23" s="1">
        <f t="shared" si="1"/>
        <v>8.0000000000000007E-5</v>
      </c>
      <c r="C23" s="1">
        <f>N*Vt*LN((B23/Is)+1)</f>
        <v>1.9182278381423745</v>
      </c>
    </row>
    <row r="24" spans="2:3" x14ac:dyDescent="0.25">
      <c r="B24" s="1">
        <f t="shared" si="1"/>
        <v>9.0000000000000006E-5</v>
      </c>
      <c r="C24" s="1">
        <f>N*Vt*LN((B24/Is)+1)</f>
        <v>1.9476930566991821</v>
      </c>
    </row>
    <row r="25" spans="2:3" x14ac:dyDescent="0.25">
      <c r="B25" s="1">
        <f t="shared" si="1"/>
        <v>1E-4</v>
      </c>
      <c r="C25" s="1">
        <f>N*Vt*LN((B25/Is)+1)</f>
        <v>1.9740518258460189</v>
      </c>
    </row>
    <row r="26" spans="2:3" x14ac:dyDescent="0.25">
      <c r="B26" s="1">
        <f>B25+0.0001</f>
        <v>2.0000000000000001E-4</v>
      </c>
      <c r="C26" s="1">
        <f>N*Vt*LN((B26/Is)+1)</f>
        <v>2.1474829475038741</v>
      </c>
    </row>
    <row r="27" spans="2:3" x14ac:dyDescent="0.25">
      <c r="B27" s="1">
        <f t="shared" ref="B27:B35" si="2">B26+0.0001</f>
        <v>3.0000000000000003E-4</v>
      </c>
      <c r="C27" s="1">
        <f>N*Vt*LN((B27/Is)+1)</f>
        <v>2.2489454702393301</v>
      </c>
    </row>
    <row r="28" spans="2:3" x14ac:dyDescent="0.25">
      <c r="B28" s="1">
        <f t="shared" si="2"/>
        <v>4.0000000000000002E-4</v>
      </c>
      <c r="C28" s="1">
        <f>N*Vt*LN((B28/Is)+1)</f>
        <v>2.3209375569059723</v>
      </c>
    </row>
    <row r="29" spans="2:3" x14ac:dyDescent="0.25">
      <c r="B29" s="1">
        <f t="shared" si="2"/>
        <v>5.0000000000000001E-4</v>
      </c>
      <c r="C29" s="1">
        <f>N*Vt*LN((B29/Is)+1)</f>
        <v>2.3767803332180706</v>
      </c>
    </row>
    <row r="30" spans="2:3" x14ac:dyDescent="0.25">
      <c r="B30" s="1">
        <f t="shared" si="2"/>
        <v>6.0000000000000006E-4</v>
      </c>
      <c r="C30" s="1">
        <f>N*Vt*LN((B30/Is)+1)</f>
        <v>2.4224079103594729</v>
      </c>
    </row>
    <row r="31" spans="2:3" x14ac:dyDescent="0.25">
      <c r="B31" s="1">
        <f t="shared" si="2"/>
        <v>7.000000000000001E-4</v>
      </c>
      <c r="C31" s="1">
        <f>N*Vt*LN((B31/Is)+1)</f>
        <v>2.4609858881607947</v>
      </c>
    </row>
    <row r="32" spans="2:3" x14ac:dyDescent="0.25">
      <c r="B32" s="1">
        <f t="shared" si="2"/>
        <v>8.0000000000000015E-4</v>
      </c>
      <c r="C32" s="1">
        <f>N*Vt*LN((B32/Is)+1)</f>
        <v>2.494403912660816</v>
      </c>
    </row>
    <row r="33" spans="2:3" x14ac:dyDescent="0.25">
      <c r="B33" s="1">
        <f t="shared" si="2"/>
        <v>9.0000000000000019E-4</v>
      </c>
      <c r="C33" s="1">
        <f>N*Vt*LN((B33/Is)+1)</f>
        <v>2.5238808743246035</v>
      </c>
    </row>
    <row r="34" spans="2:3" x14ac:dyDescent="0.25">
      <c r="B34" s="1">
        <f t="shared" si="2"/>
        <v>1.0000000000000002E-3</v>
      </c>
      <c r="C34" s="1">
        <f>N*Vt*LN((B34/Is)+1)</f>
        <v>2.5502490384419598</v>
      </c>
    </row>
    <row r="35" spans="2:3" x14ac:dyDescent="0.25">
      <c r="B35" s="1">
        <f>B34+0.001</f>
        <v>2E-3</v>
      </c>
      <c r="C35" s="1">
        <f>N*Vt*LN((B35/Is)+1)</f>
        <v>2.7237224428024587</v>
      </c>
    </row>
    <row r="36" spans="2:3" x14ac:dyDescent="0.25">
      <c r="B36" s="1">
        <f t="shared" ref="B36:B43" si="3">B35+0.001</f>
        <v>3.0000000000000001E-3</v>
      </c>
      <c r="C36" s="1">
        <f>N*Vt*LN((B36/Is)+1)</f>
        <v>2.8251990617126213</v>
      </c>
    </row>
    <row r="37" spans="2:3" x14ac:dyDescent="0.25">
      <c r="B37" s="1">
        <f t="shared" si="3"/>
        <v>4.0000000000000001E-3</v>
      </c>
      <c r="C37" s="1">
        <f>N*Vt*LN((B37/Is)+1)</f>
        <v>2.8971981968305283</v>
      </c>
    </row>
    <row r="38" spans="2:3" x14ac:dyDescent="0.25">
      <c r="B38" s="1">
        <f t="shared" si="3"/>
        <v>5.0000000000000001E-3</v>
      </c>
      <c r="C38" s="1">
        <f>N*Vt*LN((B38/Is)+1)</f>
        <v>2.9530452023298457</v>
      </c>
    </row>
    <row r="39" spans="2:3" x14ac:dyDescent="0.25">
      <c r="B39" s="1">
        <f t="shared" si="3"/>
        <v>6.0000000000000001E-3</v>
      </c>
      <c r="C39" s="1">
        <f>N*Vt*LN((B39/Is)+1)</f>
        <v>2.998675598977921</v>
      </c>
    </row>
    <row r="40" spans="2:3" x14ac:dyDescent="0.25">
      <c r="B40" s="1">
        <f t="shared" si="3"/>
        <v>7.0000000000000001E-3</v>
      </c>
      <c r="C40" s="1">
        <f>N*Vt*LN((B40/Is)+1)</f>
        <v>3.0372555907363501</v>
      </c>
    </row>
    <row r="41" spans="2:3" x14ac:dyDescent="0.25">
      <c r="B41" s="1">
        <f t="shared" si="3"/>
        <v>8.0000000000000002E-3</v>
      </c>
      <c r="C41" s="1">
        <f>N*Vt*LN((B41/Is)+1)</f>
        <v>3.0706751257172002</v>
      </c>
    </row>
    <row r="42" spans="2:3" x14ac:dyDescent="0.25">
      <c r="B42" s="1">
        <f t="shared" si="3"/>
        <v>9.0000000000000011E-3</v>
      </c>
      <c r="C42" s="1">
        <f>N*Vt*LN((B42/Is)+1)</f>
        <v>3.100153262207114</v>
      </c>
    </row>
    <row r="43" spans="2:3" x14ac:dyDescent="0.25">
      <c r="B43" s="1">
        <f t="shared" si="3"/>
        <v>1.0000000000000002E-2</v>
      </c>
      <c r="C43" s="1">
        <f>N*Vt*LN((B43/Is)+1)</f>
        <v>3.1265223661902239</v>
      </c>
    </row>
    <row r="44" spans="2:3" x14ac:dyDescent="0.25">
      <c r="B44" s="1">
        <f>B43+0.01</f>
        <v>2.0000000000000004E-2</v>
      </c>
      <c r="C44" s="1">
        <f>N*Vt*LN((B44/Is)+1)</f>
        <v>3.3</v>
      </c>
    </row>
    <row r="45" spans="2:3" x14ac:dyDescent="0.25">
      <c r="B45" s="1">
        <f t="shared" ref="B45:B54" si="4">B44+0.01</f>
        <v>3.0000000000000006E-2</v>
      </c>
      <c r="C45" s="1">
        <f>N*Vt*LN((B45/Is)+1)</f>
        <v>3.4014780287460011</v>
      </c>
    </row>
    <row r="46" spans="2:3" x14ac:dyDescent="0.25">
      <c r="B46" s="1">
        <f t="shared" si="4"/>
        <v>4.0000000000000008E-2</v>
      </c>
      <c r="C46" s="1">
        <f>N*Vt*LN((B46/Is)+1)</f>
        <v>3.4734778687854675</v>
      </c>
    </row>
    <row r="47" spans="2:3" x14ac:dyDescent="0.25">
      <c r="B47" s="1">
        <f t="shared" si="4"/>
        <v>5.000000000000001E-2</v>
      </c>
      <c r="C47" s="1">
        <f>N*Vt*LN((B47/Is)+1)</f>
        <v>3.5293252972388856</v>
      </c>
    </row>
    <row r="48" spans="2:3" x14ac:dyDescent="0.25">
      <c r="B48" s="1">
        <f t="shared" si="4"/>
        <v>6.0000000000000012E-2</v>
      </c>
      <c r="C48" s="1">
        <f>N*Vt*LN((B48/Is)+1)</f>
        <v>3.5749559758568461</v>
      </c>
    </row>
    <row r="49" spans="2:3" x14ac:dyDescent="0.25">
      <c r="B49" s="1">
        <f t="shared" si="4"/>
        <v>7.0000000000000007E-2</v>
      </c>
      <c r="C49" s="1">
        <f>N*Vt*LN((B49/Is)+1)</f>
        <v>3.6135361690225745</v>
      </c>
    </row>
    <row r="50" spans="2:3" x14ac:dyDescent="0.25">
      <c r="B50" s="1">
        <f t="shared" si="4"/>
        <v>0.08</v>
      </c>
      <c r="C50" s="1">
        <f>N*Vt*LN((B50/Is)+1)</f>
        <v>3.6469558550590291</v>
      </c>
    </row>
    <row r="51" spans="2:3" x14ac:dyDescent="0.25">
      <c r="B51" s="1">
        <f t="shared" si="4"/>
        <v>0.09</v>
      </c>
      <c r="C51" s="1">
        <f>N*Vt*LN((B51/Is)+1)</f>
        <v>3.6764341090367116</v>
      </c>
    </row>
    <row r="52" spans="2:3" x14ac:dyDescent="0.25">
      <c r="B52" s="1">
        <f t="shared" si="4"/>
        <v>9.9999999999999992E-2</v>
      </c>
      <c r="C52" s="1">
        <f>N*Vt*LN((B52/Is)+1)</f>
        <v>3.7028033070100856</v>
      </c>
    </row>
    <row r="53" spans="2:3" x14ac:dyDescent="0.25">
      <c r="B53" s="1">
        <f>B52+0.1</f>
        <v>0.2</v>
      </c>
      <c r="C53" s="1">
        <f>N*Vt*LN((B53/Is)+1)</f>
        <v>3.8762813637765832</v>
      </c>
    </row>
    <row r="54" spans="2:3" x14ac:dyDescent="0.25">
      <c r="B54" s="1">
        <f t="shared" ref="B54:B61" si="5">B53+0.1</f>
        <v>0.30000000000000004</v>
      </c>
      <c r="C54" s="1">
        <f>N*Vt*LN((B54/Is)+1)</f>
        <v>3.977759533508352</v>
      </c>
    </row>
    <row r="55" spans="2:3" x14ac:dyDescent="0.25">
      <c r="B55" s="1">
        <f t="shared" si="5"/>
        <v>0.4</v>
      </c>
      <c r="C55" s="1">
        <f>N*Vt*LN((B55/Is)+1)</f>
        <v>4.0497594440407392</v>
      </c>
    </row>
    <row r="56" spans="2:3" x14ac:dyDescent="0.25">
      <c r="B56" s="1">
        <f t="shared" si="5"/>
        <v>0.5</v>
      </c>
      <c r="C56" s="1">
        <f>N*Vt*LN((B56/Is)+1)</f>
        <v>4.105606914789921</v>
      </c>
    </row>
    <row r="57" spans="2:3" x14ac:dyDescent="0.25">
      <c r="B57" s="1">
        <f t="shared" si="5"/>
        <v>0.6</v>
      </c>
      <c r="C57" s="1">
        <f>N*Vt*LN((B57/Is)+1)</f>
        <v>4.1512376216050617</v>
      </c>
    </row>
    <row r="58" spans="2:3" x14ac:dyDescent="0.25">
      <c r="B58" s="1">
        <f t="shared" si="5"/>
        <v>0.7</v>
      </c>
      <c r="C58" s="1">
        <f>N*Vt*LN((B58/Is)+1)</f>
        <v>4.1898178349116355</v>
      </c>
    </row>
    <row r="59" spans="2:3" x14ac:dyDescent="0.25">
      <c r="B59" s="1">
        <f t="shared" si="5"/>
        <v>0.79999999999999993</v>
      </c>
      <c r="C59" s="1">
        <f>N*Vt*LN((B59/Is)+1)</f>
        <v>4.223237536053726</v>
      </c>
    </row>
    <row r="60" spans="2:3" x14ac:dyDescent="0.25">
      <c r="B60" s="1">
        <f t="shared" si="5"/>
        <v>0.89999999999999991</v>
      </c>
      <c r="C60" s="1">
        <f>N*Vt*LN((B60/Is)+1)</f>
        <v>4.2527158017802371</v>
      </c>
    </row>
    <row r="61" spans="2:3" x14ac:dyDescent="0.25">
      <c r="B61" s="1">
        <f t="shared" si="5"/>
        <v>0.99999999999999989</v>
      </c>
      <c r="C61" s="1">
        <f>N*Vt*LN((B61/Is)+1)</f>
        <v>4.2790850091526744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Is</vt:lpstr>
      <vt:lpstr>N</vt:lpstr>
      <vt:lpstr>Vt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dcterms:created xsi:type="dcterms:W3CDTF">2018-07-17T21:29:53Z</dcterms:created>
  <dcterms:modified xsi:type="dcterms:W3CDTF">2018-07-17T22:33:34Z</dcterms:modified>
</cp:coreProperties>
</file>