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mael\Desktop\"/>
    </mc:Choice>
  </mc:AlternateContent>
  <bookViews>
    <workbookView xWindow="0" yWindow="0" windowWidth="28800" windowHeight="12435"/>
  </bookViews>
  <sheets>
    <sheet name="Pressupost" sheetId="1" r:id="rId1"/>
    <sheet name="Factura mensual" sheetId="2" r:id="rId2"/>
    <sheet name="Reposteria" sheetId="3" r:id="rId3"/>
    <sheet name="Begudes" sheetId="4" r:id="rId4"/>
    <sheet name="Llum" sheetId="5" r:id="rId5"/>
    <sheet name="reposteria i begudes" sheetId="7" r:id="rId6"/>
  </sheets>
  <calcPr calcId="152511"/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E32" i="7"/>
  <c r="E30" i="7"/>
  <c r="E29" i="7" l="1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D3" i="5" l="1"/>
  <c r="D32" i="1" l="1"/>
  <c r="D14" i="5" l="1"/>
  <c r="E14" i="5"/>
  <c r="D13" i="5"/>
  <c r="E13" i="5" s="1"/>
  <c r="D12" i="5"/>
  <c r="E12" i="5" s="1"/>
  <c r="D11" i="5"/>
  <c r="E11" i="5" s="1"/>
  <c r="E3" i="5" l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2" i="5"/>
  <c r="E2" i="5" s="1"/>
  <c r="E16" i="5" l="1"/>
  <c r="E19" i="5"/>
  <c r="D31" i="1"/>
  <c r="D13" i="4"/>
  <c r="D8" i="4"/>
  <c r="C11" i="2"/>
  <c r="D3" i="4"/>
  <c r="D4" i="4"/>
  <c r="D5" i="4"/>
  <c r="D6" i="4"/>
  <c r="D7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10" i="4" l="1"/>
  <c r="D11" i="4" s="1"/>
  <c r="D19" i="3"/>
  <c r="D20" i="3" s="1"/>
  <c r="D30" i="1"/>
  <c r="D26" i="1"/>
  <c r="D27" i="1"/>
  <c r="D28" i="1"/>
  <c r="D29" i="1"/>
  <c r="D24" i="1" l="1"/>
  <c r="D23" i="1"/>
  <c r="D2" i="1"/>
  <c r="D3" i="1"/>
  <c r="D14" i="1" l="1"/>
  <c r="D15" i="1"/>
  <c r="D22" i="1"/>
  <c r="D10" i="1"/>
  <c r="D11" i="1"/>
  <c r="D12" i="1"/>
  <c r="D13" i="1"/>
  <c r="D16" i="1"/>
  <c r="D17" i="1"/>
  <c r="D18" i="1"/>
  <c r="D19" i="1"/>
  <c r="D20" i="1"/>
  <c r="D21" i="1"/>
  <c r="D9" i="1"/>
  <c r="D8" i="1"/>
  <c r="D7" i="1"/>
  <c r="D6" i="1"/>
  <c r="D5" i="1"/>
  <c r="D4" i="1"/>
  <c r="D62" i="1" s="1"/>
</calcChain>
</file>

<file path=xl/sharedStrings.xml><?xml version="1.0" encoding="utf-8"?>
<sst xmlns="http://schemas.openxmlformats.org/spreadsheetml/2006/main" count="159" uniqueCount="91">
  <si>
    <t>Ordinadors clients</t>
  </si>
  <si>
    <t>Ordinador empleats</t>
  </si>
  <si>
    <t>Caixa registradora</t>
  </si>
  <si>
    <t xml:space="preserve">Mostrador de fred </t>
  </si>
  <si>
    <t>Mostrador neutre</t>
  </si>
  <si>
    <t>Servidor</t>
  </si>
  <si>
    <t>Switch</t>
  </si>
  <si>
    <t>Vàter</t>
  </si>
  <si>
    <t>Pica</t>
  </si>
  <si>
    <t>Cafetera</t>
  </si>
  <si>
    <t>Papereres</t>
  </si>
  <si>
    <t>Biombos</t>
  </si>
  <si>
    <t>Instal·lació Llum</t>
  </si>
  <si>
    <t>Instal·lació Gas</t>
  </si>
  <si>
    <t>Instal·lació Aigua</t>
  </si>
  <si>
    <t>Llum/mes</t>
  </si>
  <si>
    <t>Gas/mes</t>
  </si>
  <si>
    <t>Aigua/mes</t>
  </si>
  <si>
    <t>Lloguer/mes</t>
  </si>
  <si>
    <t>Nº</t>
  </si>
  <si>
    <t>Taules per Cafeteria</t>
  </si>
  <si>
    <t>Taules per ordinadors</t>
  </si>
  <si>
    <t>Cadires per Cafeteria</t>
  </si>
  <si>
    <t>Cadires per Ordinadors</t>
  </si>
  <si>
    <t>Cadira Empleats</t>
  </si>
  <si>
    <t>Preu</t>
  </si>
  <si>
    <t>Taula Empleats</t>
  </si>
  <si>
    <t>Barra de bar</t>
  </si>
  <si>
    <t>Tamborets</t>
  </si>
  <si>
    <t>Impressora</t>
  </si>
  <si>
    <t>Teclat i Ratolí</t>
  </si>
  <si>
    <t>Nevera</t>
  </si>
  <si>
    <t>Total</t>
  </si>
  <si>
    <t>Café</t>
  </si>
  <si>
    <t>Begudes</t>
  </si>
  <si>
    <t>Gots</t>
  </si>
  <si>
    <t>Rebosteria</t>
  </si>
  <si>
    <t>Tasses i plats</t>
  </si>
  <si>
    <t>Culleres</t>
  </si>
  <si>
    <t>Variable</t>
  </si>
  <si>
    <t>Splitter</t>
  </si>
  <si>
    <t>SAI</t>
  </si>
  <si>
    <t>Disc Dur</t>
  </si>
  <si>
    <t>Croissant</t>
  </si>
  <si>
    <t>Napolitana Xocolata</t>
  </si>
  <si>
    <t>Ensaimada</t>
  </si>
  <si>
    <t>Croissant Xocolata</t>
  </si>
  <si>
    <t>Canya Xocolata</t>
  </si>
  <si>
    <t>Palmera</t>
  </si>
  <si>
    <t>Canya Crema</t>
  </si>
  <si>
    <t>Napolitana Crema</t>
  </si>
  <si>
    <t>Napolitana Salada</t>
  </si>
  <si>
    <t>Trena Xocolata</t>
  </si>
  <si>
    <t>Trena Crema</t>
  </si>
  <si>
    <t>Croissant Frankfurt</t>
  </si>
  <si>
    <t>Donut Classic</t>
  </si>
  <si>
    <t>Donut Xocolata</t>
  </si>
  <si>
    <t>Palmera Xocolata</t>
  </si>
  <si>
    <t>Preu de compra</t>
  </si>
  <si>
    <t>Fanta Taronja</t>
  </si>
  <si>
    <t>Fanta Llimona</t>
  </si>
  <si>
    <t>Preu Unitat</t>
  </si>
  <si>
    <t>Preu Total</t>
  </si>
  <si>
    <t>Coca Cola Normal</t>
  </si>
  <si>
    <t>Coca Cola Zero</t>
  </si>
  <si>
    <t>Nestea Llimona</t>
  </si>
  <si>
    <t>Cacaolat*6</t>
  </si>
  <si>
    <t>Preu compra</t>
  </si>
  <si>
    <t>Leche</t>
  </si>
  <si>
    <t>Forn</t>
  </si>
  <si>
    <t>nº</t>
  </si>
  <si>
    <t>w</t>
  </si>
  <si>
    <t>w totals</t>
  </si>
  <si>
    <t>kw</t>
  </si>
  <si>
    <t>Preu de la llum</t>
  </si>
  <si>
    <t>Cost €</t>
  </si>
  <si>
    <t>Fibra</t>
  </si>
  <si>
    <t>Nom</t>
  </si>
  <si>
    <t>Ordinadors Clients</t>
  </si>
  <si>
    <t>Ordinador Empleats</t>
  </si>
  <si>
    <t>Caixa Registradora</t>
  </si>
  <si>
    <t>Mostrador de Fred</t>
  </si>
  <si>
    <t>Mostrador Neutre</t>
  </si>
  <si>
    <t>Servidors</t>
  </si>
  <si>
    <t>Rack</t>
  </si>
  <si>
    <t>Totals IVA</t>
  </si>
  <si>
    <t>Total amb IVA =</t>
  </si>
  <si>
    <t>Café (paquets) 1kg</t>
  </si>
  <si>
    <t>Café descafeinat (paquets) 1kg</t>
  </si>
  <si>
    <t>Llet</t>
  </si>
  <si>
    <t>Aigua 50 cl (pack.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</si>
</sst>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4" fontId="0" fillId="0" borderId="0" xfId="1" applyFont="1"/>
    <xf numFmtId="44" fontId="0" fillId="0" borderId="0" xfId="0" applyNumberFormat="1"/>
    <xf numFmtId="44" fontId="1" fillId="0" borderId="0" xfId="1" applyFont="1"/>
    <xf numFmtId="164" fontId="0" fillId="0" borderId="0" xfId="2" applyNumberFormat="1" applyFont="1"/>
    <xf numFmtId="0" fontId="0" fillId="0" borderId="0" xfId="0" applyBorder="1"/>
    <xf numFmtId="44" fontId="5" fillId="4" borderId="5" xfId="5" applyNumberFormat="1" applyBorder="1" applyAlignment="1">
      <alignment horizontal="left" vertical="center"/>
    </xf>
    <xf numFmtId="0" fontId="5" fillId="4" borderId="5" xfId="5" applyBorder="1" applyAlignment="1">
      <alignment horizontal="left" vertical="center"/>
    </xf>
    <xf numFmtId="0" fontId="5" fillId="4" borderId="6" xfId="5" applyBorder="1" applyAlignment="1">
      <alignment horizontal="left" vertical="center"/>
    </xf>
    <xf numFmtId="44" fontId="5" fillId="4" borderId="4" xfId="5" applyNumberFormat="1" applyBorder="1" applyAlignment="1">
      <alignment horizontal="left" vertical="center"/>
    </xf>
    <xf numFmtId="44" fontId="4" fillId="3" borderId="3" xfId="4" applyNumberFormat="1" applyBorder="1"/>
    <xf numFmtId="44" fontId="4" fillId="3" borderId="3" xfId="4" applyNumberFormat="1" applyBorder="1" applyAlignment="1"/>
    <xf numFmtId="164" fontId="3" fillId="2" borderId="3" xfId="3" applyNumberFormat="1" applyBorder="1" applyAlignment="1"/>
    <xf numFmtId="44" fontId="3" fillId="2" borderId="3" xfId="3" applyNumberFormat="1" applyBorder="1"/>
    <xf numFmtId="0" fontId="3" fillId="2" borderId="7" xfId="3" applyFont="1" applyBorder="1"/>
    <xf numFmtId="44" fontId="3" fillId="2" borderId="8" xfId="3" applyNumberFormat="1" applyFont="1" applyBorder="1"/>
    <xf numFmtId="44" fontId="0" fillId="0" borderId="0" xfId="1" applyFont="1" applyBorder="1"/>
    <xf numFmtId="44" fontId="0" fillId="0" borderId="9" xfId="0" applyNumberFormat="1" applyBorder="1"/>
    <xf numFmtId="44" fontId="0" fillId="0" borderId="9" xfId="1" applyFont="1" applyBorder="1"/>
    <xf numFmtId="0" fontId="0" fillId="0" borderId="0" xfId="0" applyBorder="1" applyAlignment="1">
      <alignment horizontal="right"/>
    </xf>
    <xf numFmtId="0" fontId="0" fillId="0" borderId="0" xfId="0" applyFont="1" applyBorder="1"/>
    <xf numFmtId="44" fontId="2" fillId="0" borderId="0" xfId="1" applyFont="1" applyBorder="1"/>
    <xf numFmtId="44" fontId="2" fillId="0" borderId="9" xfId="1" applyFont="1" applyBorder="1"/>
    <xf numFmtId="0" fontId="0" fillId="0" borderId="10" xfId="0" applyBorder="1"/>
    <xf numFmtId="44" fontId="0" fillId="0" borderId="10" xfId="1" applyFont="1" applyBorder="1"/>
    <xf numFmtId="44" fontId="0" fillId="0" borderId="11" xfId="1" applyFont="1" applyBorder="1"/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0" fillId="0" borderId="3" xfId="0" applyBorder="1"/>
    <xf numFmtId="0" fontId="1" fillId="0" borderId="12" xfId="0" applyFont="1" applyBorder="1"/>
    <xf numFmtId="0" fontId="1" fillId="0" borderId="13" xfId="0" applyFont="1" applyBorder="1"/>
  </cellXfs>
  <cellStyles count="6">
    <cellStyle name="Celda de comprobación" xfId="4" builtinId="23"/>
    <cellStyle name="Énfasis5" xfId="5" builtinId="45"/>
    <cellStyle name="Millares" xfId="2" builtinId="3"/>
    <cellStyle name="Moneda" xfId="1" builtinId="4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40" zoomScaleNormal="100" workbookViewId="0">
      <selection activeCell="A63" sqref="A63"/>
    </sheetView>
  </sheetViews>
  <sheetFormatPr baseColWidth="10" defaultRowHeight="15" x14ac:dyDescent="0.25"/>
  <cols>
    <col min="1" max="1" width="23.85546875" customWidth="1"/>
    <col min="2" max="2" width="6.7109375" customWidth="1"/>
    <col min="3" max="3" width="14.7109375" customWidth="1"/>
    <col min="4" max="4" width="17.140625" customWidth="1"/>
    <col min="5" max="5" width="15.5703125" customWidth="1"/>
    <col min="6" max="6" width="13" style="3" customWidth="1"/>
  </cols>
  <sheetData>
    <row r="1" spans="1:5" ht="15.75" thickBot="1" x14ac:dyDescent="0.3">
      <c r="A1" s="31"/>
      <c r="B1" s="32" t="s">
        <v>19</v>
      </c>
      <c r="C1" s="32" t="s">
        <v>25</v>
      </c>
      <c r="D1" s="33" t="s">
        <v>85</v>
      </c>
      <c r="E1" s="5"/>
    </row>
    <row r="2" spans="1:5" x14ac:dyDescent="0.25">
      <c r="A2" s="28" t="s">
        <v>0</v>
      </c>
      <c r="B2" s="7">
        <v>8</v>
      </c>
      <c r="C2" s="18">
        <v>195</v>
      </c>
      <c r="D2" s="19">
        <f t="shared" ref="D2:D24" si="0">C2*B2</f>
        <v>1560</v>
      </c>
      <c r="E2" s="3"/>
    </row>
    <row r="3" spans="1:5" x14ac:dyDescent="0.25">
      <c r="A3" s="28" t="s">
        <v>1</v>
      </c>
      <c r="B3" s="7">
        <v>1</v>
      </c>
      <c r="C3" s="18">
        <v>335.9</v>
      </c>
      <c r="D3" s="19">
        <f t="shared" si="0"/>
        <v>335.9</v>
      </c>
      <c r="E3" s="3"/>
    </row>
    <row r="4" spans="1:5" x14ac:dyDescent="0.25">
      <c r="A4" s="28" t="s">
        <v>20</v>
      </c>
      <c r="B4" s="7">
        <v>4</v>
      </c>
      <c r="C4" s="18">
        <v>49.9</v>
      </c>
      <c r="D4" s="19">
        <f t="shared" si="0"/>
        <v>199.6</v>
      </c>
      <c r="E4" s="3"/>
    </row>
    <row r="5" spans="1:5" x14ac:dyDescent="0.25">
      <c r="A5" s="28" t="s">
        <v>22</v>
      </c>
      <c r="B5" s="7">
        <v>16</v>
      </c>
      <c r="C5" s="18">
        <v>30.75</v>
      </c>
      <c r="D5" s="19">
        <f t="shared" si="0"/>
        <v>492</v>
      </c>
      <c r="E5" s="3"/>
    </row>
    <row r="6" spans="1:5" x14ac:dyDescent="0.25">
      <c r="A6" s="28" t="s">
        <v>21</v>
      </c>
      <c r="B6" s="7">
        <v>8</v>
      </c>
      <c r="C6" s="18">
        <v>91</v>
      </c>
      <c r="D6" s="19">
        <f t="shared" si="0"/>
        <v>728</v>
      </c>
      <c r="E6" s="3"/>
    </row>
    <row r="7" spans="1:5" x14ac:dyDescent="0.25">
      <c r="A7" s="28" t="s">
        <v>23</v>
      </c>
      <c r="B7" s="7">
        <v>8</v>
      </c>
      <c r="C7" s="18">
        <v>39.9</v>
      </c>
      <c r="D7" s="19">
        <f t="shared" si="0"/>
        <v>319.2</v>
      </c>
      <c r="E7" s="3"/>
    </row>
    <row r="8" spans="1:5" x14ac:dyDescent="0.25">
      <c r="A8" s="28" t="s">
        <v>24</v>
      </c>
      <c r="B8" s="7">
        <v>1</v>
      </c>
      <c r="C8" s="18">
        <v>129.9</v>
      </c>
      <c r="D8" s="19">
        <f t="shared" si="0"/>
        <v>129.9</v>
      </c>
      <c r="E8" s="3"/>
    </row>
    <row r="9" spans="1:5" x14ac:dyDescent="0.25">
      <c r="A9" s="28" t="s">
        <v>26</v>
      </c>
      <c r="B9" s="7">
        <v>1</v>
      </c>
      <c r="C9" s="18">
        <v>279</v>
      </c>
      <c r="D9" s="19">
        <f t="shared" si="0"/>
        <v>279</v>
      </c>
      <c r="E9" s="3"/>
    </row>
    <row r="10" spans="1:5" x14ac:dyDescent="0.25">
      <c r="A10" s="28" t="s">
        <v>31</v>
      </c>
      <c r="B10" s="7">
        <v>1</v>
      </c>
      <c r="C10" s="18">
        <v>2669.6</v>
      </c>
      <c r="D10" s="19">
        <f t="shared" si="0"/>
        <v>2669.6</v>
      </c>
      <c r="E10" s="3"/>
    </row>
    <row r="11" spans="1:5" x14ac:dyDescent="0.25">
      <c r="A11" s="28" t="s">
        <v>2</v>
      </c>
      <c r="B11" s="7">
        <v>1</v>
      </c>
      <c r="C11" s="18">
        <v>130</v>
      </c>
      <c r="D11" s="19">
        <f t="shared" si="0"/>
        <v>130</v>
      </c>
      <c r="E11" s="3"/>
    </row>
    <row r="12" spans="1:5" x14ac:dyDescent="0.25">
      <c r="A12" s="28" t="s">
        <v>3</v>
      </c>
      <c r="B12" s="7">
        <v>1</v>
      </c>
      <c r="C12" s="18">
        <v>995.94</v>
      </c>
      <c r="D12" s="19">
        <f t="shared" si="0"/>
        <v>995.94</v>
      </c>
      <c r="E12" s="3"/>
    </row>
    <row r="13" spans="1:5" x14ac:dyDescent="0.25">
      <c r="A13" s="28" t="s">
        <v>4</v>
      </c>
      <c r="B13" s="7">
        <v>1</v>
      </c>
      <c r="C13" s="18">
        <v>1450</v>
      </c>
      <c r="D13" s="19">
        <f t="shared" si="0"/>
        <v>1450</v>
      </c>
      <c r="E13" s="3"/>
    </row>
    <row r="14" spans="1:5" x14ac:dyDescent="0.25">
      <c r="A14" s="28" t="s">
        <v>5</v>
      </c>
      <c r="B14" s="7">
        <v>3</v>
      </c>
      <c r="C14" s="18">
        <v>641.29999999999995</v>
      </c>
      <c r="D14" s="19">
        <f t="shared" si="0"/>
        <v>1923.8999999999999</v>
      </c>
      <c r="E14" s="3"/>
    </row>
    <row r="15" spans="1:5" x14ac:dyDescent="0.25">
      <c r="A15" s="28" t="s">
        <v>6</v>
      </c>
      <c r="B15" s="7">
        <v>1</v>
      </c>
      <c r="C15" s="18">
        <v>29</v>
      </c>
      <c r="D15" s="19">
        <f t="shared" si="0"/>
        <v>29</v>
      </c>
      <c r="E15" s="3"/>
    </row>
    <row r="16" spans="1:5" x14ac:dyDescent="0.25">
      <c r="A16" s="28" t="s">
        <v>7</v>
      </c>
      <c r="B16" s="7">
        <v>1</v>
      </c>
      <c r="C16" s="18">
        <v>35.950000000000003</v>
      </c>
      <c r="D16" s="19">
        <f t="shared" si="0"/>
        <v>35.950000000000003</v>
      </c>
      <c r="E16" s="3"/>
    </row>
    <row r="17" spans="1:5" x14ac:dyDescent="0.25">
      <c r="A17" s="28" t="s">
        <v>8</v>
      </c>
      <c r="B17" s="7">
        <v>1</v>
      </c>
      <c r="C17" s="18">
        <v>43.7</v>
      </c>
      <c r="D17" s="19">
        <f t="shared" si="0"/>
        <v>43.7</v>
      </c>
      <c r="E17" s="3"/>
    </row>
    <row r="18" spans="1:5" x14ac:dyDescent="0.25">
      <c r="A18" s="28" t="s">
        <v>9</v>
      </c>
      <c r="B18" s="7">
        <v>1</v>
      </c>
      <c r="C18" s="18">
        <v>2016.38</v>
      </c>
      <c r="D18" s="19">
        <f t="shared" si="0"/>
        <v>2016.38</v>
      </c>
      <c r="E18" s="3"/>
    </row>
    <row r="19" spans="1:5" x14ac:dyDescent="0.25">
      <c r="A19" s="28" t="s">
        <v>10</v>
      </c>
      <c r="B19" s="7">
        <v>2</v>
      </c>
      <c r="C19" s="18">
        <v>38.9</v>
      </c>
      <c r="D19" s="19">
        <f t="shared" si="0"/>
        <v>77.8</v>
      </c>
      <c r="E19" s="3"/>
    </row>
    <row r="20" spans="1:5" x14ac:dyDescent="0.25">
      <c r="A20" s="28" t="s">
        <v>11</v>
      </c>
      <c r="B20" s="7">
        <v>15</v>
      </c>
      <c r="C20" s="18">
        <v>99</v>
      </c>
      <c r="D20" s="19">
        <f t="shared" si="0"/>
        <v>1485</v>
      </c>
      <c r="E20" s="3"/>
    </row>
    <row r="21" spans="1:5" x14ac:dyDescent="0.25">
      <c r="A21" s="28" t="s">
        <v>28</v>
      </c>
      <c r="B21" s="7">
        <v>4</v>
      </c>
      <c r="C21" s="18">
        <v>14.53</v>
      </c>
      <c r="D21" s="19">
        <f t="shared" si="0"/>
        <v>58.12</v>
      </c>
      <c r="E21" s="3"/>
    </row>
    <row r="22" spans="1:5" x14ac:dyDescent="0.25">
      <c r="A22" s="28" t="s">
        <v>27</v>
      </c>
      <c r="B22" s="7">
        <v>1</v>
      </c>
      <c r="C22" s="18">
        <v>600</v>
      </c>
      <c r="D22" s="20">
        <f t="shared" si="0"/>
        <v>600</v>
      </c>
      <c r="E22" s="3"/>
    </row>
    <row r="23" spans="1:5" x14ac:dyDescent="0.25">
      <c r="A23" s="28" t="s">
        <v>29</v>
      </c>
      <c r="B23" s="7">
        <v>1</v>
      </c>
      <c r="C23" s="18">
        <v>50</v>
      </c>
      <c r="D23" s="20">
        <f t="shared" si="0"/>
        <v>50</v>
      </c>
      <c r="E23" s="3"/>
    </row>
    <row r="24" spans="1:5" x14ac:dyDescent="0.25">
      <c r="A24" s="28" t="s">
        <v>30</v>
      </c>
      <c r="B24" s="7">
        <v>1</v>
      </c>
      <c r="C24" s="18">
        <v>13.95</v>
      </c>
      <c r="D24" s="20">
        <f t="shared" si="0"/>
        <v>13.95</v>
      </c>
      <c r="E24" s="3"/>
    </row>
    <row r="25" spans="1:5" x14ac:dyDescent="0.25">
      <c r="A25" s="28" t="s">
        <v>37</v>
      </c>
      <c r="B25" s="7">
        <v>16</v>
      </c>
      <c r="C25" s="21" t="s">
        <v>39</v>
      </c>
      <c r="D25" s="20">
        <v>183.84</v>
      </c>
      <c r="E25" s="3"/>
    </row>
    <row r="26" spans="1:5" x14ac:dyDescent="0.25">
      <c r="A26" s="28" t="s">
        <v>35</v>
      </c>
      <c r="B26" s="7">
        <v>3</v>
      </c>
      <c r="C26" s="18">
        <v>13.74</v>
      </c>
      <c r="D26" s="20">
        <f t="shared" ref="D26:D34" si="1">C26*B26</f>
        <v>41.22</v>
      </c>
      <c r="E26" s="3"/>
    </row>
    <row r="27" spans="1:5" x14ac:dyDescent="0.25">
      <c r="A27" s="28" t="s">
        <v>38</v>
      </c>
      <c r="B27" s="7">
        <v>2</v>
      </c>
      <c r="C27" s="18">
        <v>11.99</v>
      </c>
      <c r="D27" s="20">
        <f t="shared" si="1"/>
        <v>23.98</v>
      </c>
      <c r="E27" s="3"/>
    </row>
    <row r="28" spans="1:5" x14ac:dyDescent="0.25">
      <c r="A28" s="28" t="s">
        <v>40</v>
      </c>
      <c r="B28" s="7">
        <v>1</v>
      </c>
      <c r="C28" s="18">
        <v>22.95</v>
      </c>
      <c r="D28" s="20">
        <f t="shared" si="1"/>
        <v>22.95</v>
      </c>
      <c r="E28" s="3"/>
    </row>
    <row r="29" spans="1:5" x14ac:dyDescent="0.25">
      <c r="A29" s="28" t="s">
        <v>41</v>
      </c>
      <c r="B29" s="7">
        <v>2</v>
      </c>
      <c r="C29" s="18">
        <v>126</v>
      </c>
      <c r="D29" s="20">
        <f t="shared" si="1"/>
        <v>252</v>
      </c>
      <c r="E29" s="3"/>
    </row>
    <row r="30" spans="1:5" x14ac:dyDescent="0.25">
      <c r="A30" s="28" t="s">
        <v>42</v>
      </c>
      <c r="B30" s="7">
        <v>2</v>
      </c>
      <c r="C30" s="18">
        <v>46.95</v>
      </c>
      <c r="D30" s="20">
        <f t="shared" si="1"/>
        <v>93.9</v>
      </c>
      <c r="E30" s="3"/>
    </row>
    <row r="31" spans="1:5" x14ac:dyDescent="0.25">
      <c r="A31" s="28" t="s">
        <v>69</v>
      </c>
      <c r="B31" s="7">
        <v>1</v>
      </c>
      <c r="C31" s="18">
        <v>495</v>
      </c>
      <c r="D31" s="20">
        <f t="shared" si="1"/>
        <v>495</v>
      </c>
      <c r="E31" s="3"/>
    </row>
    <row r="32" spans="1:5" x14ac:dyDescent="0.25">
      <c r="A32" s="28" t="s">
        <v>84</v>
      </c>
      <c r="B32" s="7">
        <v>1</v>
      </c>
      <c r="C32" s="18">
        <v>299</v>
      </c>
      <c r="D32" s="20">
        <f t="shared" si="1"/>
        <v>299</v>
      </c>
      <c r="E32" s="3"/>
    </row>
    <row r="33" spans="1:5" x14ac:dyDescent="0.25">
      <c r="A33" s="29" t="s">
        <v>43</v>
      </c>
      <c r="B33" s="22">
        <v>20</v>
      </c>
      <c r="C33" s="23">
        <v>1.25</v>
      </c>
      <c r="D33" s="24">
        <f t="shared" si="1"/>
        <v>25</v>
      </c>
      <c r="E33" s="3"/>
    </row>
    <row r="34" spans="1:5" x14ac:dyDescent="0.25">
      <c r="A34" s="29" t="s">
        <v>46</v>
      </c>
      <c r="B34" s="22">
        <v>20</v>
      </c>
      <c r="C34" s="23">
        <v>1.5</v>
      </c>
      <c r="D34" s="24">
        <f t="shared" si="1"/>
        <v>30</v>
      </c>
      <c r="E34" s="3"/>
    </row>
    <row r="35" spans="1:5" x14ac:dyDescent="0.25">
      <c r="A35" s="29" t="s">
        <v>45</v>
      </c>
      <c r="B35" s="22">
        <v>20</v>
      </c>
      <c r="C35" s="23">
        <v>1.1000000000000001</v>
      </c>
      <c r="D35" s="24">
        <f>C35*B35</f>
        <v>22</v>
      </c>
      <c r="E35" s="3"/>
    </row>
    <row r="36" spans="1:5" x14ac:dyDescent="0.25">
      <c r="A36" s="29" t="s">
        <v>47</v>
      </c>
      <c r="B36" s="22">
        <v>20</v>
      </c>
      <c r="C36" s="23">
        <v>1.4</v>
      </c>
      <c r="D36" s="24">
        <f>C36*B36</f>
        <v>28</v>
      </c>
      <c r="E36" s="3"/>
    </row>
    <row r="37" spans="1:5" x14ac:dyDescent="0.25">
      <c r="A37" s="29" t="s">
        <v>49</v>
      </c>
      <c r="B37" s="22">
        <v>20</v>
      </c>
      <c r="C37" s="23">
        <v>1.4</v>
      </c>
      <c r="D37" s="24">
        <f>C37*B37</f>
        <v>28</v>
      </c>
      <c r="E37" s="3"/>
    </row>
    <row r="38" spans="1:5" x14ac:dyDescent="0.25">
      <c r="A38" s="29" t="s">
        <v>48</v>
      </c>
      <c r="B38" s="22">
        <v>20</v>
      </c>
      <c r="C38" s="23">
        <v>1.2</v>
      </c>
      <c r="D38" s="24">
        <f>C38*B38</f>
        <v>24</v>
      </c>
      <c r="E38" s="3"/>
    </row>
    <row r="39" spans="1:5" x14ac:dyDescent="0.25">
      <c r="A39" s="29" t="s">
        <v>44</v>
      </c>
      <c r="B39" s="22">
        <v>20</v>
      </c>
      <c r="C39" s="23">
        <v>1.35</v>
      </c>
      <c r="D39" s="24">
        <f>C39*B39</f>
        <v>27</v>
      </c>
      <c r="E39" s="3"/>
    </row>
    <row r="40" spans="1:5" x14ac:dyDescent="0.25">
      <c r="A40" s="29" t="s">
        <v>50</v>
      </c>
      <c r="B40" s="22">
        <v>20</v>
      </c>
      <c r="C40" s="23">
        <v>1.35</v>
      </c>
      <c r="D40" s="24">
        <f>C40*B40</f>
        <v>27</v>
      </c>
      <c r="E40" s="3"/>
    </row>
    <row r="41" spans="1:5" x14ac:dyDescent="0.25">
      <c r="A41" s="29" t="s">
        <v>51</v>
      </c>
      <c r="B41" s="22">
        <v>20</v>
      </c>
      <c r="C41" s="23">
        <v>1.4</v>
      </c>
      <c r="D41" s="24">
        <f>C41*B41</f>
        <v>28</v>
      </c>
      <c r="E41" s="3"/>
    </row>
    <row r="42" spans="1:5" x14ac:dyDescent="0.25">
      <c r="A42" s="29" t="s">
        <v>52</v>
      </c>
      <c r="B42" s="22">
        <v>20</v>
      </c>
      <c r="C42" s="23">
        <v>1.4</v>
      </c>
      <c r="D42" s="24">
        <f>C42*B42</f>
        <v>28</v>
      </c>
      <c r="E42" s="3"/>
    </row>
    <row r="43" spans="1:5" x14ac:dyDescent="0.25">
      <c r="A43" s="29" t="s">
        <v>53</v>
      </c>
      <c r="B43" s="22">
        <v>20</v>
      </c>
      <c r="C43" s="23">
        <v>1.4</v>
      </c>
      <c r="D43" s="24">
        <f>C43*B43</f>
        <v>28</v>
      </c>
      <c r="E43" s="3"/>
    </row>
    <row r="44" spans="1:5" x14ac:dyDescent="0.25">
      <c r="A44" s="29" t="s">
        <v>54</v>
      </c>
      <c r="B44" s="22">
        <v>20</v>
      </c>
      <c r="C44" s="23">
        <v>1.45</v>
      </c>
      <c r="D44" s="24">
        <f>C44*B44</f>
        <v>29</v>
      </c>
      <c r="E44" s="3"/>
    </row>
    <row r="45" spans="1:5" x14ac:dyDescent="0.25">
      <c r="A45" s="29" t="s">
        <v>55</v>
      </c>
      <c r="B45" s="22">
        <v>20</v>
      </c>
      <c r="C45" s="23">
        <v>1.05</v>
      </c>
      <c r="D45" s="24">
        <f>C45*B45</f>
        <v>21</v>
      </c>
      <c r="E45" s="3"/>
    </row>
    <row r="46" spans="1:5" x14ac:dyDescent="0.25">
      <c r="A46" s="29" t="s">
        <v>56</v>
      </c>
      <c r="B46" s="22">
        <v>20</v>
      </c>
      <c r="C46" s="23">
        <v>1.1000000000000001</v>
      </c>
      <c r="D46" s="24">
        <f>C46*B46</f>
        <v>22</v>
      </c>
      <c r="E46" s="3"/>
    </row>
    <row r="47" spans="1:5" x14ac:dyDescent="0.25">
      <c r="A47" s="29" t="s">
        <v>57</v>
      </c>
      <c r="B47" s="22">
        <v>20</v>
      </c>
      <c r="C47" s="23">
        <v>1.3</v>
      </c>
      <c r="D47" s="24">
        <f>C47*B47</f>
        <v>26</v>
      </c>
      <c r="E47" s="3"/>
    </row>
    <row r="48" spans="1:5" x14ac:dyDescent="0.25">
      <c r="A48" s="29" t="s">
        <v>59</v>
      </c>
      <c r="B48" s="22">
        <v>20</v>
      </c>
      <c r="C48" s="23">
        <v>0.43</v>
      </c>
      <c r="D48" s="24">
        <f>C48*B48</f>
        <v>8.6</v>
      </c>
      <c r="E48" s="3"/>
    </row>
    <row r="49" spans="1:5" x14ac:dyDescent="0.25">
      <c r="A49" s="29" t="s">
        <v>60</v>
      </c>
      <c r="B49" s="22">
        <v>20</v>
      </c>
      <c r="C49" s="23">
        <v>0.43</v>
      </c>
      <c r="D49" s="24">
        <f>C49*B49</f>
        <v>8.6</v>
      </c>
      <c r="E49" s="3"/>
    </row>
    <row r="50" spans="1:5" x14ac:dyDescent="0.25">
      <c r="A50" s="29" t="s">
        <v>63</v>
      </c>
      <c r="B50" s="22">
        <v>20</v>
      </c>
      <c r="C50" s="23">
        <v>0.56999999999999995</v>
      </c>
      <c r="D50" s="24">
        <f>C50*B50</f>
        <v>11.399999999999999</v>
      </c>
      <c r="E50" s="3"/>
    </row>
    <row r="51" spans="1:5" x14ac:dyDescent="0.25">
      <c r="A51" s="29" t="s">
        <v>64</v>
      </c>
      <c r="B51" s="22">
        <v>20</v>
      </c>
      <c r="C51" s="23">
        <v>0.56999999999999995</v>
      </c>
      <c r="D51" s="24">
        <f>C51*B51</f>
        <v>11.399999999999999</v>
      </c>
      <c r="E51" s="3"/>
    </row>
    <row r="52" spans="1:5" x14ac:dyDescent="0.25">
      <c r="A52" s="29" t="s">
        <v>65</v>
      </c>
      <c r="B52" s="22">
        <v>20</v>
      </c>
      <c r="C52" s="23">
        <v>0.59</v>
      </c>
      <c r="D52" s="24">
        <f>C52*B52</f>
        <v>11.799999999999999</v>
      </c>
      <c r="E52" s="3"/>
    </row>
    <row r="53" spans="1:5" x14ac:dyDescent="0.25">
      <c r="A53" s="29" t="s">
        <v>66</v>
      </c>
      <c r="B53" s="22">
        <v>3</v>
      </c>
      <c r="C53" s="23">
        <v>3.49</v>
      </c>
      <c r="D53" s="24">
        <f>C53*B53</f>
        <v>10.47</v>
      </c>
      <c r="E53" s="3"/>
    </row>
    <row r="54" spans="1:5" x14ac:dyDescent="0.25">
      <c r="A54" s="29" t="s">
        <v>89</v>
      </c>
      <c r="B54" s="22">
        <v>25</v>
      </c>
      <c r="C54" s="23">
        <v>0.56000000000000005</v>
      </c>
      <c r="D54" s="24">
        <f>C54*B54</f>
        <v>14.000000000000002</v>
      </c>
      <c r="E54" s="3"/>
    </row>
    <row r="55" spans="1:5" x14ac:dyDescent="0.25">
      <c r="A55" s="29" t="s">
        <v>87</v>
      </c>
      <c r="B55" s="22">
        <v>10</v>
      </c>
      <c r="C55" s="23">
        <v>5</v>
      </c>
      <c r="D55" s="24">
        <f>C55*B55</f>
        <v>50</v>
      </c>
      <c r="E55" s="3"/>
    </row>
    <row r="56" spans="1:5" x14ac:dyDescent="0.25">
      <c r="A56" s="29" t="s">
        <v>88</v>
      </c>
      <c r="B56" s="22">
        <v>7</v>
      </c>
      <c r="C56" s="23">
        <v>5.2</v>
      </c>
      <c r="D56" s="24">
        <f>C56*B56</f>
        <v>36.4</v>
      </c>
      <c r="E56" s="3"/>
    </row>
    <row r="57" spans="1:5" x14ac:dyDescent="0.25">
      <c r="A57" s="29" t="s">
        <v>90</v>
      </c>
      <c r="B57" s="22">
        <v>5</v>
      </c>
      <c r="C57" s="23">
        <v>0.8</v>
      </c>
      <c r="D57" s="24">
        <f>C57*B57</f>
        <v>4</v>
      </c>
      <c r="E57" s="3"/>
    </row>
    <row r="58" spans="1:5" x14ac:dyDescent="0.25">
      <c r="A58" s="28" t="s">
        <v>12</v>
      </c>
      <c r="B58" s="7">
        <v>1</v>
      </c>
      <c r="C58" s="18">
        <v>1400</v>
      </c>
      <c r="D58" s="20">
        <v>1400</v>
      </c>
      <c r="E58" s="3"/>
    </row>
    <row r="59" spans="1:5" x14ac:dyDescent="0.25">
      <c r="A59" s="28" t="s">
        <v>13</v>
      </c>
      <c r="B59" s="7">
        <v>1</v>
      </c>
      <c r="C59" s="18">
        <v>763.76</v>
      </c>
      <c r="D59" s="20">
        <v>763.76</v>
      </c>
    </row>
    <row r="60" spans="1:5" ht="15.75" thickBot="1" x14ac:dyDescent="0.3">
      <c r="A60" s="30" t="s">
        <v>14</v>
      </c>
      <c r="B60" s="25">
        <v>1</v>
      </c>
      <c r="C60" s="26">
        <v>1800</v>
      </c>
      <c r="D60" s="27">
        <v>1800</v>
      </c>
    </row>
    <row r="62" spans="1:5" x14ac:dyDescent="0.25">
      <c r="C62" s="1" t="s">
        <v>86</v>
      </c>
      <c r="D62" s="5">
        <f>SUM(D2:D60)</f>
        <v>21558.260000000002</v>
      </c>
      <c r="E62" s="3"/>
    </row>
    <row r="63" spans="1:5" x14ac:dyDescent="0.25">
      <c r="E63" s="4"/>
    </row>
    <row r="64" spans="1:5" x14ac:dyDescent="0.25">
      <c r="E6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8" sqref="A8"/>
    </sheetView>
  </sheetViews>
  <sheetFormatPr baseColWidth="10" defaultRowHeight="15" x14ac:dyDescent="0.25"/>
  <cols>
    <col min="1" max="1" width="14.5703125" customWidth="1"/>
  </cols>
  <sheetData>
    <row r="1" spans="1:3" x14ac:dyDescent="0.25">
      <c r="B1" s="5" t="s">
        <v>25</v>
      </c>
    </row>
    <row r="2" spans="1:3" x14ac:dyDescent="0.25">
      <c r="A2" s="2" t="s">
        <v>15</v>
      </c>
      <c r="B2" s="3">
        <v>535.29999999999995</v>
      </c>
    </row>
    <row r="3" spans="1:3" x14ac:dyDescent="0.25">
      <c r="A3" s="2" t="s">
        <v>16</v>
      </c>
      <c r="B3" s="3">
        <v>150</v>
      </c>
    </row>
    <row r="4" spans="1:3" x14ac:dyDescent="0.25">
      <c r="A4" s="2" t="s">
        <v>17</v>
      </c>
      <c r="B4" s="3">
        <v>50</v>
      </c>
    </row>
    <row r="5" spans="1:3" x14ac:dyDescent="0.25">
      <c r="A5" s="2" t="s">
        <v>18</v>
      </c>
      <c r="B5" s="3">
        <v>700</v>
      </c>
    </row>
    <row r="6" spans="1:3" x14ac:dyDescent="0.25">
      <c r="A6" s="2" t="s">
        <v>36</v>
      </c>
      <c r="B6" s="3">
        <v>210</v>
      </c>
    </row>
    <row r="7" spans="1:3" x14ac:dyDescent="0.25">
      <c r="A7" s="2" t="s">
        <v>34</v>
      </c>
      <c r="B7" s="3">
        <v>38.14</v>
      </c>
    </row>
    <row r="8" spans="1:3" x14ac:dyDescent="0.25">
      <c r="A8" s="2" t="s">
        <v>33</v>
      </c>
      <c r="B8" s="3">
        <v>120</v>
      </c>
    </row>
    <row r="9" spans="1:3" x14ac:dyDescent="0.25">
      <c r="A9" s="2" t="s">
        <v>76</v>
      </c>
      <c r="B9" s="3">
        <v>41</v>
      </c>
    </row>
    <row r="11" spans="1:3" x14ac:dyDescent="0.25">
      <c r="B11" s="1" t="s">
        <v>32</v>
      </c>
      <c r="C11" s="4">
        <f>SUM(B2:B9)</f>
        <v>1844.44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17"/>
    </sheetView>
  </sheetViews>
  <sheetFormatPr baseColWidth="10" defaultRowHeight="15" x14ac:dyDescent="0.25"/>
  <cols>
    <col min="1" max="1" width="22.28515625" style="5" customWidth="1"/>
    <col min="2" max="2" width="7.42578125" style="3" customWidth="1"/>
    <col min="3" max="3" width="12.5703125" customWidth="1"/>
  </cols>
  <sheetData>
    <row r="1" spans="1:4" x14ac:dyDescent="0.25">
      <c r="B1" s="5" t="s">
        <v>19</v>
      </c>
      <c r="C1" s="5" t="s">
        <v>61</v>
      </c>
      <c r="D1" s="5" t="s">
        <v>32</v>
      </c>
    </row>
    <row r="2" spans="1:4" x14ac:dyDescent="0.25">
      <c r="A2" s="5" t="s">
        <v>43</v>
      </c>
      <c r="B2" s="6">
        <v>20</v>
      </c>
      <c r="C2" s="3">
        <v>1.25</v>
      </c>
      <c r="D2" s="3">
        <f>C2*B2</f>
        <v>25</v>
      </c>
    </row>
    <row r="3" spans="1:4" x14ac:dyDescent="0.25">
      <c r="A3" s="5" t="s">
        <v>46</v>
      </c>
      <c r="B3" s="6">
        <v>20</v>
      </c>
      <c r="C3" s="3">
        <v>1.5</v>
      </c>
      <c r="D3" s="3">
        <f t="shared" ref="D3:D17" si="0">C3*B3</f>
        <v>30</v>
      </c>
    </row>
    <row r="4" spans="1:4" x14ac:dyDescent="0.25">
      <c r="A4" s="5" t="s">
        <v>44</v>
      </c>
      <c r="B4" s="6">
        <v>20</v>
      </c>
      <c r="C4" s="3">
        <v>1.35</v>
      </c>
      <c r="D4" s="3">
        <f t="shared" si="0"/>
        <v>27</v>
      </c>
    </row>
    <row r="5" spans="1:4" x14ac:dyDescent="0.25">
      <c r="A5" s="5" t="s">
        <v>45</v>
      </c>
      <c r="B5" s="6">
        <v>20</v>
      </c>
      <c r="C5" s="3">
        <v>1.1000000000000001</v>
      </c>
      <c r="D5" s="3">
        <f t="shared" si="0"/>
        <v>22</v>
      </c>
    </row>
    <row r="6" spans="1:4" x14ac:dyDescent="0.25">
      <c r="A6" s="5" t="s">
        <v>47</v>
      </c>
      <c r="B6" s="6">
        <v>20</v>
      </c>
      <c r="C6" s="3">
        <v>1.4</v>
      </c>
      <c r="D6" s="3">
        <f t="shared" si="0"/>
        <v>28</v>
      </c>
    </row>
    <row r="7" spans="1:4" x14ac:dyDescent="0.25">
      <c r="A7" s="5" t="s">
        <v>49</v>
      </c>
      <c r="B7" s="6">
        <v>20</v>
      </c>
      <c r="C7" s="3">
        <v>1.4</v>
      </c>
      <c r="D7" s="3">
        <f t="shared" si="0"/>
        <v>28</v>
      </c>
    </row>
    <row r="8" spans="1:4" x14ac:dyDescent="0.25">
      <c r="A8" s="5" t="s">
        <v>48</v>
      </c>
      <c r="B8" s="6">
        <v>20</v>
      </c>
      <c r="C8" s="3">
        <v>1.2</v>
      </c>
      <c r="D8" s="3">
        <f t="shared" si="0"/>
        <v>24</v>
      </c>
    </row>
    <row r="9" spans="1:4" x14ac:dyDescent="0.25">
      <c r="A9" s="5" t="s">
        <v>44</v>
      </c>
      <c r="B9" s="6">
        <v>20</v>
      </c>
      <c r="C9" s="3">
        <v>1.35</v>
      </c>
      <c r="D9" s="3">
        <f t="shared" si="0"/>
        <v>27</v>
      </c>
    </row>
    <row r="10" spans="1:4" x14ac:dyDescent="0.25">
      <c r="A10" s="5" t="s">
        <v>50</v>
      </c>
      <c r="B10" s="6">
        <v>20</v>
      </c>
      <c r="C10" s="3">
        <v>1.35</v>
      </c>
      <c r="D10" s="3">
        <f t="shared" si="0"/>
        <v>27</v>
      </c>
    </row>
    <row r="11" spans="1:4" x14ac:dyDescent="0.25">
      <c r="A11" s="5" t="s">
        <v>51</v>
      </c>
      <c r="B11" s="6">
        <v>20</v>
      </c>
      <c r="C11" s="3">
        <v>1.4</v>
      </c>
      <c r="D11" s="3">
        <f t="shared" si="0"/>
        <v>28</v>
      </c>
    </row>
    <row r="12" spans="1:4" x14ac:dyDescent="0.25">
      <c r="A12" s="5" t="s">
        <v>52</v>
      </c>
      <c r="B12" s="6">
        <v>20</v>
      </c>
      <c r="C12" s="3">
        <v>1.4</v>
      </c>
      <c r="D12" s="3">
        <f t="shared" si="0"/>
        <v>28</v>
      </c>
    </row>
    <row r="13" spans="1:4" x14ac:dyDescent="0.25">
      <c r="A13" s="5" t="s">
        <v>53</v>
      </c>
      <c r="B13" s="6">
        <v>20</v>
      </c>
      <c r="C13" s="3">
        <v>1.4</v>
      </c>
      <c r="D13" s="3">
        <f t="shared" si="0"/>
        <v>28</v>
      </c>
    </row>
    <row r="14" spans="1:4" x14ac:dyDescent="0.25">
      <c r="A14" s="5" t="s">
        <v>54</v>
      </c>
      <c r="B14" s="6">
        <v>20</v>
      </c>
      <c r="C14" s="3">
        <v>1.45</v>
      </c>
      <c r="D14" s="3">
        <f t="shared" si="0"/>
        <v>29</v>
      </c>
    </row>
    <row r="15" spans="1:4" x14ac:dyDescent="0.25">
      <c r="A15" s="5" t="s">
        <v>55</v>
      </c>
      <c r="B15" s="6">
        <v>20</v>
      </c>
      <c r="C15" s="3">
        <v>1.05</v>
      </c>
      <c r="D15" s="3">
        <f t="shared" si="0"/>
        <v>21</v>
      </c>
    </row>
    <row r="16" spans="1:4" x14ac:dyDescent="0.25">
      <c r="A16" s="5" t="s">
        <v>56</v>
      </c>
      <c r="B16" s="6">
        <v>20</v>
      </c>
      <c r="C16" s="3">
        <v>1.1000000000000001</v>
      </c>
      <c r="D16" s="3">
        <f t="shared" si="0"/>
        <v>22</v>
      </c>
    </row>
    <row r="17" spans="1:4" x14ac:dyDescent="0.25">
      <c r="A17" s="5" t="s">
        <v>57</v>
      </c>
      <c r="B17" s="6">
        <v>20</v>
      </c>
      <c r="C17" s="3">
        <v>1.3</v>
      </c>
      <c r="D17" s="3">
        <f t="shared" si="0"/>
        <v>26</v>
      </c>
    </row>
    <row r="18" spans="1:4" x14ac:dyDescent="0.25">
      <c r="B18" s="6"/>
      <c r="C18" s="3"/>
    </row>
    <row r="19" spans="1:4" x14ac:dyDescent="0.25">
      <c r="C19" s="5" t="s">
        <v>32</v>
      </c>
      <c r="D19" s="3">
        <f>SUM(D2:D17)</f>
        <v>420</v>
      </c>
    </row>
    <row r="20" spans="1:4" x14ac:dyDescent="0.25">
      <c r="A20" s="1" t="s">
        <v>58</v>
      </c>
      <c r="D20" s="4">
        <f>D19/2</f>
        <v>210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D8"/>
    </sheetView>
  </sheetViews>
  <sheetFormatPr baseColWidth="10" defaultRowHeight="15" x14ac:dyDescent="0.25"/>
  <cols>
    <col min="1" max="1" width="18.85546875" customWidth="1"/>
    <col min="2" max="2" width="4.7109375" customWidth="1"/>
    <col min="4" max="4" width="11.140625" customWidth="1"/>
  </cols>
  <sheetData>
    <row r="1" spans="1:4" x14ac:dyDescent="0.25">
      <c r="A1" s="1"/>
      <c r="B1" s="1" t="s">
        <v>19</v>
      </c>
      <c r="C1" s="1" t="s">
        <v>61</v>
      </c>
      <c r="D1" s="1" t="s">
        <v>62</v>
      </c>
    </row>
    <row r="2" spans="1:4" x14ac:dyDescent="0.25">
      <c r="A2" s="1" t="s">
        <v>59</v>
      </c>
      <c r="B2">
        <v>20</v>
      </c>
      <c r="C2" s="3">
        <v>0.43</v>
      </c>
      <c r="D2" s="3">
        <f>C2*B2</f>
        <v>8.6</v>
      </c>
    </row>
    <row r="3" spans="1:4" x14ac:dyDescent="0.25">
      <c r="A3" s="1" t="s">
        <v>60</v>
      </c>
      <c r="B3">
        <v>20</v>
      </c>
      <c r="C3" s="3">
        <v>0.43</v>
      </c>
      <c r="D3" s="3">
        <f t="shared" ref="D3:D8" si="0">C3*B3</f>
        <v>8.6</v>
      </c>
    </row>
    <row r="4" spans="1:4" x14ac:dyDescent="0.25">
      <c r="A4" s="1" t="s">
        <v>63</v>
      </c>
      <c r="B4">
        <v>20</v>
      </c>
      <c r="C4" s="3">
        <v>0.56999999999999995</v>
      </c>
      <c r="D4" s="3">
        <f t="shared" si="0"/>
        <v>11.399999999999999</v>
      </c>
    </row>
    <row r="5" spans="1:4" x14ac:dyDescent="0.25">
      <c r="A5" s="1" t="s">
        <v>64</v>
      </c>
      <c r="B5">
        <v>20</v>
      </c>
      <c r="C5" s="3">
        <v>0.56999999999999995</v>
      </c>
      <c r="D5" s="3">
        <f t="shared" si="0"/>
        <v>11.399999999999999</v>
      </c>
    </row>
    <row r="6" spans="1:4" x14ac:dyDescent="0.25">
      <c r="A6" s="1" t="s">
        <v>65</v>
      </c>
      <c r="B6">
        <v>20</v>
      </c>
      <c r="C6" s="3">
        <v>0.59</v>
      </c>
      <c r="D6" s="3">
        <f t="shared" si="0"/>
        <v>11.799999999999999</v>
      </c>
    </row>
    <row r="7" spans="1:4" x14ac:dyDescent="0.25">
      <c r="A7" s="1" t="s">
        <v>66</v>
      </c>
      <c r="B7">
        <v>3</v>
      </c>
      <c r="C7" s="3">
        <v>3.49</v>
      </c>
      <c r="D7" s="3">
        <f t="shared" si="0"/>
        <v>10.47</v>
      </c>
    </row>
    <row r="8" spans="1:4" x14ac:dyDescent="0.25">
      <c r="A8" s="1" t="s">
        <v>68</v>
      </c>
      <c r="B8">
        <v>25</v>
      </c>
      <c r="C8" s="3">
        <v>0.56000000000000005</v>
      </c>
      <c r="D8" s="3">
        <f t="shared" si="0"/>
        <v>14.000000000000002</v>
      </c>
    </row>
    <row r="10" spans="1:4" x14ac:dyDescent="0.25">
      <c r="C10" s="5" t="s">
        <v>32</v>
      </c>
      <c r="D10" s="3">
        <f>SUM(D2:D8)</f>
        <v>76.27</v>
      </c>
    </row>
    <row r="11" spans="1:4" x14ac:dyDescent="0.25">
      <c r="A11" s="1" t="s">
        <v>67</v>
      </c>
      <c r="D11" s="4">
        <f>D10/2</f>
        <v>38.134999999999998</v>
      </c>
    </row>
    <row r="13" spans="1:4" x14ac:dyDescent="0.25">
      <c r="A13" s="1" t="s">
        <v>33</v>
      </c>
      <c r="B13">
        <v>15</v>
      </c>
      <c r="C13" s="3">
        <v>8</v>
      </c>
      <c r="D13" s="3">
        <f>C13*B13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9" sqref="C9"/>
    </sheetView>
  </sheetViews>
  <sheetFormatPr baseColWidth="10" defaultRowHeight="15" x14ac:dyDescent="0.25"/>
  <cols>
    <col min="1" max="1" width="29.7109375" customWidth="1"/>
    <col min="2" max="2" width="3.5703125" customWidth="1"/>
    <col min="3" max="3" width="14.42578125" customWidth="1"/>
    <col min="4" max="4" width="15.7109375" customWidth="1"/>
  </cols>
  <sheetData>
    <row r="1" spans="1:5" x14ac:dyDescent="0.25">
      <c r="A1" s="1" t="s">
        <v>77</v>
      </c>
      <c r="B1" s="1" t="s">
        <v>70</v>
      </c>
      <c r="C1" s="1" t="s">
        <v>71</v>
      </c>
      <c r="D1" s="1" t="s">
        <v>72</v>
      </c>
      <c r="E1" s="1" t="s">
        <v>73</v>
      </c>
    </row>
    <row r="2" spans="1:5" x14ac:dyDescent="0.25">
      <c r="A2" s="1" t="s">
        <v>78</v>
      </c>
      <c r="B2">
        <v>8</v>
      </c>
      <c r="C2">
        <v>500</v>
      </c>
      <c r="D2">
        <f>C2*B2</f>
        <v>4000</v>
      </c>
      <c r="E2">
        <f>D2/1000</f>
        <v>4</v>
      </c>
    </row>
    <row r="3" spans="1:5" x14ac:dyDescent="0.25">
      <c r="A3" s="1" t="s">
        <v>79</v>
      </c>
      <c r="B3">
        <v>1</v>
      </c>
      <c r="C3">
        <v>220</v>
      </c>
      <c r="D3">
        <f t="shared" ref="D3:D14" si="0">C3*B3</f>
        <v>220</v>
      </c>
      <c r="E3">
        <f t="shared" ref="E3:E14" si="1">D3/1000</f>
        <v>0.22</v>
      </c>
    </row>
    <row r="4" spans="1:5" x14ac:dyDescent="0.25">
      <c r="A4" s="1" t="s">
        <v>31</v>
      </c>
      <c r="B4">
        <v>1</v>
      </c>
      <c r="C4">
        <v>666</v>
      </c>
      <c r="D4">
        <f t="shared" si="0"/>
        <v>666</v>
      </c>
      <c r="E4">
        <f t="shared" si="1"/>
        <v>0.66600000000000004</v>
      </c>
    </row>
    <row r="5" spans="1:5" x14ac:dyDescent="0.25">
      <c r="A5" s="1" t="s">
        <v>81</v>
      </c>
      <c r="B5">
        <v>1</v>
      </c>
      <c r="C5">
        <v>330</v>
      </c>
      <c r="D5">
        <f t="shared" si="0"/>
        <v>330</v>
      </c>
      <c r="E5">
        <f t="shared" si="1"/>
        <v>0.33</v>
      </c>
    </row>
    <row r="6" spans="1:5" x14ac:dyDescent="0.25">
      <c r="A6" s="1" t="s">
        <v>82</v>
      </c>
      <c r="B6">
        <v>1</v>
      </c>
      <c r="C6">
        <v>200</v>
      </c>
      <c r="D6">
        <f t="shared" si="0"/>
        <v>200</v>
      </c>
      <c r="E6">
        <f t="shared" si="1"/>
        <v>0.2</v>
      </c>
    </row>
    <row r="7" spans="1:5" x14ac:dyDescent="0.25">
      <c r="A7" s="1" t="s">
        <v>83</v>
      </c>
      <c r="B7">
        <v>3</v>
      </c>
      <c r="C7">
        <v>250</v>
      </c>
      <c r="D7">
        <f t="shared" si="0"/>
        <v>750</v>
      </c>
      <c r="E7">
        <f t="shared" si="1"/>
        <v>0.75</v>
      </c>
    </row>
    <row r="8" spans="1:5" x14ac:dyDescent="0.25">
      <c r="A8" s="1" t="s">
        <v>6</v>
      </c>
      <c r="B8">
        <v>1</v>
      </c>
      <c r="C8">
        <v>60</v>
      </c>
      <c r="D8">
        <f t="shared" si="0"/>
        <v>60</v>
      </c>
      <c r="E8">
        <f t="shared" si="1"/>
        <v>0.06</v>
      </c>
    </row>
    <row r="9" spans="1:5" x14ac:dyDescent="0.25">
      <c r="A9" s="1" t="s">
        <v>9</v>
      </c>
      <c r="B9">
        <v>1</v>
      </c>
      <c r="C9">
        <v>2600</v>
      </c>
      <c r="D9">
        <f t="shared" si="0"/>
        <v>2600</v>
      </c>
      <c r="E9">
        <f t="shared" si="1"/>
        <v>2.6</v>
      </c>
    </row>
    <row r="10" spans="1:5" x14ac:dyDescent="0.25">
      <c r="A10" s="1" t="s">
        <v>29</v>
      </c>
      <c r="B10">
        <v>1</v>
      </c>
      <c r="C10">
        <v>16</v>
      </c>
      <c r="D10">
        <f t="shared" si="0"/>
        <v>16</v>
      </c>
      <c r="E10">
        <f t="shared" si="1"/>
        <v>1.6E-2</v>
      </c>
    </row>
    <row r="11" spans="1:5" x14ac:dyDescent="0.25">
      <c r="A11" s="1" t="s">
        <v>41</v>
      </c>
      <c r="B11">
        <v>2</v>
      </c>
      <c r="C11">
        <v>600</v>
      </c>
      <c r="D11">
        <f t="shared" si="0"/>
        <v>1200</v>
      </c>
      <c r="E11">
        <f t="shared" si="1"/>
        <v>1.2</v>
      </c>
    </row>
    <row r="12" spans="1:5" x14ac:dyDescent="0.25">
      <c r="A12" s="1" t="s">
        <v>80</v>
      </c>
      <c r="B12">
        <v>1</v>
      </c>
      <c r="C12">
        <v>5</v>
      </c>
      <c r="D12">
        <f t="shared" si="0"/>
        <v>5</v>
      </c>
      <c r="E12">
        <f t="shared" si="1"/>
        <v>5.0000000000000001E-3</v>
      </c>
    </row>
    <row r="13" spans="1:5" x14ac:dyDescent="0.25">
      <c r="A13" s="1" t="s">
        <v>69</v>
      </c>
      <c r="B13">
        <v>1</v>
      </c>
      <c r="C13">
        <v>2670</v>
      </c>
      <c r="D13">
        <f t="shared" si="0"/>
        <v>2670</v>
      </c>
      <c r="E13">
        <f t="shared" si="1"/>
        <v>2.67</v>
      </c>
    </row>
    <row r="14" spans="1:5" x14ac:dyDescent="0.25">
      <c r="A14" s="1" t="s">
        <v>40</v>
      </c>
      <c r="B14">
        <v>1</v>
      </c>
      <c r="C14">
        <v>15</v>
      </c>
      <c r="D14">
        <f t="shared" si="0"/>
        <v>15</v>
      </c>
      <c r="E14">
        <f t="shared" si="1"/>
        <v>1.4999999999999999E-2</v>
      </c>
    </row>
    <row r="16" spans="1:5" x14ac:dyDescent="0.25">
      <c r="D16" s="1" t="s">
        <v>32</v>
      </c>
      <c r="E16">
        <f>SUM(E2:E14)</f>
        <v>12.732000000000001</v>
      </c>
    </row>
    <row r="18" spans="4:5" x14ac:dyDescent="0.25">
      <c r="D18" s="1" t="s">
        <v>74</v>
      </c>
      <c r="E18">
        <v>42.043425999999997</v>
      </c>
    </row>
    <row r="19" spans="4:5" x14ac:dyDescent="0.25">
      <c r="D19" s="1" t="s">
        <v>75</v>
      </c>
      <c r="E19">
        <f>E16*E18</f>
        <v>535.29689983200001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2"/>
  <sheetViews>
    <sheetView workbookViewId="0">
      <selection activeCell="B5" sqref="B5:E30"/>
    </sheetView>
  </sheetViews>
  <sheetFormatPr baseColWidth="10" defaultRowHeight="15" x14ac:dyDescent="0.25"/>
  <cols>
    <col min="2" max="2" width="31.5703125" customWidth="1"/>
    <col min="3" max="3" width="10.7109375" customWidth="1"/>
    <col min="4" max="4" width="13.5703125" customWidth="1"/>
  </cols>
  <sheetData>
    <row r="3" spans="2:7" ht="15.75" thickBot="1" x14ac:dyDescent="0.3">
      <c r="G3" s="7"/>
    </row>
    <row r="4" spans="2:7" ht="15.75" thickBot="1" x14ac:dyDescent="0.3">
      <c r="B4" s="12"/>
      <c r="C4" s="13" t="s">
        <v>19</v>
      </c>
      <c r="D4" s="12" t="s">
        <v>61</v>
      </c>
      <c r="E4" s="12" t="s">
        <v>32</v>
      </c>
    </row>
    <row r="5" spans="2:7" ht="15.75" thickBot="1" x14ac:dyDescent="0.3">
      <c r="B5" s="11" t="s">
        <v>43</v>
      </c>
      <c r="C5" s="14">
        <v>20</v>
      </c>
      <c r="D5" s="15">
        <v>1.25</v>
      </c>
      <c r="E5" s="15">
        <f>D5*C5</f>
        <v>25</v>
      </c>
    </row>
    <row r="6" spans="2:7" ht="15.75" thickBot="1" x14ac:dyDescent="0.3">
      <c r="B6" s="8" t="s">
        <v>46</v>
      </c>
      <c r="C6" s="14">
        <v>20</v>
      </c>
      <c r="D6" s="15">
        <v>1.5</v>
      </c>
      <c r="E6" s="15">
        <f t="shared" ref="E6:E20" si="0">D6*C6</f>
        <v>30</v>
      </c>
    </row>
    <row r="7" spans="2:7" ht="15.75" thickBot="1" x14ac:dyDescent="0.3">
      <c r="B7" s="8" t="s">
        <v>44</v>
      </c>
      <c r="C7" s="14">
        <v>20</v>
      </c>
      <c r="D7" s="15">
        <v>1.35</v>
      </c>
      <c r="E7" s="15">
        <f t="shared" si="0"/>
        <v>27</v>
      </c>
    </row>
    <row r="8" spans="2:7" ht="15.75" thickBot="1" x14ac:dyDescent="0.3">
      <c r="B8" s="8" t="s">
        <v>45</v>
      </c>
      <c r="C8" s="14">
        <v>20</v>
      </c>
      <c r="D8" s="15">
        <v>1.1000000000000001</v>
      </c>
      <c r="E8" s="15">
        <f t="shared" si="0"/>
        <v>22</v>
      </c>
    </row>
    <row r="9" spans="2:7" ht="15.75" thickBot="1" x14ac:dyDescent="0.3">
      <c r="B9" s="8" t="s">
        <v>47</v>
      </c>
      <c r="C9" s="14">
        <v>20</v>
      </c>
      <c r="D9" s="15">
        <v>1.4</v>
      </c>
      <c r="E9" s="15">
        <f t="shared" si="0"/>
        <v>28</v>
      </c>
    </row>
    <row r="10" spans="2:7" ht="15.75" thickBot="1" x14ac:dyDescent="0.3">
      <c r="B10" s="8" t="s">
        <v>49</v>
      </c>
      <c r="C10" s="14">
        <v>20</v>
      </c>
      <c r="D10" s="15">
        <v>1.4</v>
      </c>
      <c r="E10" s="15">
        <f t="shared" si="0"/>
        <v>28</v>
      </c>
    </row>
    <row r="11" spans="2:7" ht="15.75" thickBot="1" x14ac:dyDescent="0.3">
      <c r="B11" s="8" t="s">
        <v>48</v>
      </c>
      <c r="C11" s="14">
        <v>20</v>
      </c>
      <c r="D11" s="15">
        <v>1.2</v>
      </c>
      <c r="E11" s="15">
        <f t="shared" si="0"/>
        <v>24</v>
      </c>
    </row>
    <row r="12" spans="2:7" ht="15.75" thickBot="1" x14ac:dyDescent="0.3">
      <c r="B12" s="8" t="s">
        <v>44</v>
      </c>
      <c r="C12" s="14">
        <v>20</v>
      </c>
      <c r="D12" s="15">
        <v>1.35</v>
      </c>
      <c r="E12" s="15">
        <f t="shared" si="0"/>
        <v>27</v>
      </c>
    </row>
    <row r="13" spans="2:7" ht="15.75" thickBot="1" x14ac:dyDescent="0.3">
      <c r="B13" s="8" t="s">
        <v>50</v>
      </c>
      <c r="C13" s="14">
        <v>20</v>
      </c>
      <c r="D13" s="15">
        <v>1.35</v>
      </c>
      <c r="E13" s="15">
        <f t="shared" si="0"/>
        <v>27</v>
      </c>
    </row>
    <row r="14" spans="2:7" ht="15.75" thickBot="1" x14ac:dyDescent="0.3">
      <c r="B14" s="8" t="s">
        <v>51</v>
      </c>
      <c r="C14" s="14">
        <v>20</v>
      </c>
      <c r="D14" s="15">
        <v>1.4</v>
      </c>
      <c r="E14" s="15">
        <f t="shared" si="0"/>
        <v>28</v>
      </c>
    </row>
    <row r="15" spans="2:7" ht="15.75" thickBot="1" x14ac:dyDescent="0.3">
      <c r="B15" s="8" t="s">
        <v>52</v>
      </c>
      <c r="C15" s="14">
        <v>20</v>
      </c>
      <c r="D15" s="15">
        <v>1.4</v>
      </c>
      <c r="E15" s="15">
        <f t="shared" si="0"/>
        <v>28</v>
      </c>
    </row>
    <row r="16" spans="2:7" ht="15.75" thickBot="1" x14ac:dyDescent="0.3">
      <c r="B16" s="8" t="s">
        <v>53</v>
      </c>
      <c r="C16" s="14">
        <v>20</v>
      </c>
      <c r="D16" s="15">
        <v>1.4</v>
      </c>
      <c r="E16" s="15">
        <f t="shared" si="0"/>
        <v>28</v>
      </c>
    </row>
    <row r="17" spans="2:6" ht="15.75" thickBot="1" x14ac:dyDescent="0.3">
      <c r="B17" s="8" t="s">
        <v>54</v>
      </c>
      <c r="C17" s="14">
        <v>20</v>
      </c>
      <c r="D17" s="15">
        <v>1.45</v>
      </c>
      <c r="E17" s="15">
        <f t="shared" si="0"/>
        <v>29</v>
      </c>
    </row>
    <row r="18" spans="2:6" ht="15.75" thickBot="1" x14ac:dyDescent="0.3">
      <c r="B18" s="8" t="s">
        <v>55</v>
      </c>
      <c r="C18" s="14">
        <v>20</v>
      </c>
      <c r="D18" s="15">
        <v>1.05</v>
      </c>
      <c r="E18" s="15">
        <f t="shared" si="0"/>
        <v>21</v>
      </c>
    </row>
    <row r="19" spans="2:6" ht="15.75" thickBot="1" x14ac:dyDescent="0.3">
      <c r="B19" s="8" t="s">
        <v>56</v>
      </c>
      <c r="C19" s="14">
        <v>20</v>
      </c>
      <c r="D19" s="15">
        <v>1.1000000000000001</v>
      </c>
      <c r="E19" s="15">
        <f t="shared" si="0"/>
        <v>22</v>
      </c>
    </row>
    <row r="20" spans="2:6" ht="15.75" thickBot="1" x14ac:dyDescent="0.3">
      <c r="B20" s="8" t="s">
        <v>57</v>
      </c>
      <c r="C20" s="14">
        <v>20</v>
      </c>
      <c r="D20" s="15">
        <v>1.3</v>
      </c>
      <c r="E20" s="15">
        <f t="shared" si="0"/>
        <v>26</v>
      </c>
    </row>
    <row r="21" spans="2:6" ht="15.75" thickBot="1" x14ac:dyDescent="0.3">
      <c r="B21" s="9" t="s">
        <v>59</v>
      </c>
      <c r="C21" s="14">
        <v>20</v>
      </c>
      <c r="D21" s="15">
        <v>0.43</v>
      </c>
      <c r="E21" s="15">
        <f>D21*C21</f>
        <v>8.6</v>
      </c>
    </row>
    <row r="22" spans="2:6" ht="15.75" thickBot="1" x14ac:dyDescent="0.3">
      <c r="B22" s="9" t="s">
        <v>60</v>
      </c>
      <c r="C22" s="14">
        <v>20</v>
      </c>
      <c r="D22" s="15">
        <v>0.43</v>
      </c>
      <c r="E22" s="15">
        <f t="shared" ref="E22:E29" si="1">D22*C22</f>
        <v>8.6</v>
      </c>
    </row>
    <row r="23" spans="2:6" ht="15.75" thickBot="1" x14ac:dyDescent="0.3">
      <c r="B23" s="9" t="s">
        <v>63</v>
      </c>
      <c r="C23" s="14">
        <v>20</v>
      </c>
      <c r="D23" s="15">
        <v>0.56999999999999995</v>
      </c>
      <c r="E23" s="15">
        <f t="shared" si="1"/>
        <v>11.399999999999999</v>
      </c>
    </row>
    <row r="24" spans="2:6" ht="15.75" thickBot="1" x14ac:dyDescent="0.3">
      <c r="B24" s="9" t="s">
        <v>64</v>
      </c>
      <c r="C24" s="14">
        <v>20</v>
      </c>
      <c r="D24" s="15">
        <v>0.56999999999999995</v>
      </c>
      <c r="E24" s="15">
        <f t="shared" si="1"/>
        <v>11.399999999999999</v>
      </c>
    </row>
    <row r="25" spans="2:6" ht="15.75" thickBot="1" x14ac:dyDescent="0.3">
      <c r="B25" s="9" t="s">
        <v>65</v>
      </c>
      <c r="C25" s="14">
        <v>20</v>
      </c>
      <c r="D25" s="15">
        <v>0.59</v>
      </c>
      <c r="E25" s="15">
        <f t="shared" si="1"/>
        <v>11.799999999999999</v>
      </c>
    </row>
    <row r="26" spans="2:6" ht="15.75" thickBot="1" x14ac:dyDescent="0.3">
      <c r="B26" s="9" t="s">
        <v>66</v>
      </c>
      <c r="C26" s="14">
        <v>3</v>
      </c>
      <c r="D26" s="15">
        <v>3.49</v>
      </c>
      <c r="E26" s="15">
        <f t="shared" si="1"/>
        <v>10.47</v>
      </c>
    </row>
    <row r="27" spans="2:6" ht="15.75" thickBot="1" x14ac:dyDescent="0.3">
      <c r="B27" s="9" t="s">
        <v>89</v>
      </c>
      <c r="C27" s="14">
        <v>25</v>
      </c>
      <c r="D27" s="15">
        <v>0.56000000000000005</v>
      </c>
      <c r="E27" s="15">
        <f t="shared" si="1"/>
        <v>14.000000000000002</v>
      </c>
    </row>
    <row r="28" spans="2:6" ht="15.75" thickBot="1" x14ac:dyDescent="0.3">
      <c r="B28" s="9" t="s">
        <v>87</v>
      </c>
      <c r="C28" s="14">
        <v>10</v>
      </c>
      <c r="D28" s="15">
        <v>5</v>
      </c>
      <c r="E28" s="15">
        <f t="shared" si="1"/>
        <v>50</v>
      </c>
    </row>
    <row r="29" spans="2:6" ht="15.75" thickBot="1" x14ac:dyDescent="0.3">
      <c r="B29" s="9" t="s">
        <v>88</v>
      </c>
      <c r="C29" s="14">
        <v>7</v>
      </c>
      <c r="D29" s="15">
        <v>5.2</v>
      </c>
      <c r="E29" s="15">
        <f t="shared" si="1"/>
        <v>36.4</v>
      </c>
    </row>
    <row r="30" spans="2:6" ht="15.75" thickBot="1" x14ac:dyDescent="0.3">
      <c r="B30" s="10" t="s">
        <v>90</v>
      </c>
      <c r="C30" s="14">
        <v>5</v>
      </c>
      <c r="D30" s="15">
        <v>0.8</v>
      </c>
      <c r="E30" s="15">
        <f t="shared" ref="E30" si="2">D30*C30</f>
        <v>4</v>
      </c>
      <c r="F30" s="7"/>
    </row>
    <row r="31" spans="2:6" ht="15.75" thickBot="1" x14ac:dyDescent="0.3"/>
    <row r="32" spans="2:6" ht="15.75" thickBot="1" x14ac:dyDescent="0.3">
      <c r="D32" s="16" t="s">
        <v>32</v>
      </c>
      <c r="E32" s="17">
        <f>SUM(E5:E30)</f>
        <v>586.66999999999996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Pressupost</vt:lpstr>
      <vt:lpstr>Factura mensual</vt:lpstr>
      <vt:lpstr>Reposteria</vt:lpstr>
      <vt:lpstr>Begudes</vt:lpstr>
      <vt:lpstr>Llum</vt:lpstr>
      <vt:lpstr>reposteria i begudes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Fiol877</dc:creator>
  <cp:lastModifiedBy>ismael angulo aparicio</cp:lastModifiedBy>
  <dcterms:created xsi:type="dcterms:W3CDTF">2016-05-03T10:13:09Z</dcterms:created>
  <dcterms:modified xsi:type="dcterms:W3CDTF">2016-05-22T15:22:21Z</dcterms:modified>
</cp:coreProperties>
</file>