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HMI-Editor-main\HMI-Editor-main\data\"/>
    </mc:Choice>
  </mc:AlternateContent>
  <xr:revisionPtr revIDLastSave="0" documentId="8_{1B7B9645-4991-48B5-ADB3-06A4C6DBA38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awData" sheetId="2" r:id="rId1"/>
    <sheet name="Mast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E5" i="1"/>
  <c r="F5" i="1" a="1"/>
  <c r="F5" i="1" s="1"/>
  <c r="G5" i="1" a="1"/>
  <c r="G5" i="1" s="1"/>
  <c r="H5" i="1"/>
  <c r="I5" i="1" a="1"/>
  <c r="I5" i="1" s="1"/>
  <c r="J5" i="1" a="1"/>
  <c r="J5" i="1" s="1"/>
  <c r="K5" i="1"/>
  <c r="L5" i="1"/>
  <c r="M5" i="1"/>
  <c r="N5" i="1" a="1"/>
  <c r="N5" i="1" s="1"/>
  <c r="O5" i="1" a="1"/>
  <c r="O5" i="1" s="1"/>
  <c r="P5" i="1" a="1"/>
  <c r="P5" i="1" s="1"/>
  <c r="Q5" i="1"/>
  <c r="R5" i="1"/>
  <c r="B6" i="1"/>
  <c r="E6" i="1"/>
  <c r="F6" i="1" a="1"/>
  <c r="F6" i="1" s="1"/>
  <c r="G6" i="1" a="1"/>
  <c r="G6" i="1" s="1"/>
  <c r="H6" i="1"/>
  <c r="I6" i="1" a="1"/>
  <c r="I6" i="1" s="1"/>
  <c r="J6" i="1" a="1"/>
  <c r="J6" i="1" s="1"/>
  <c r="K6" i="1"/>
  <c r="L6" i="1"/>
  <c r="M6" i="1"/>
  <c r="N6" i="1" a="1"/>
  <c r="N6" i="1" s="1"/>
  <c r="O6" i="1" a="1"/>
  <c r="O6" i="1" s="1"/>
  <c r="P6" i="1" a="1"/>
  <c r="P6" i="1" s="1"/>
  <c r="Q6" i="1"/>
  <c r="R6" i="1"/>
  <c r="B7" i="1"/>
  <c r="E7" i="1"/>
  <c r="F7" i="1" a="1"/>
  <c r="F7" i="1" s="1"/>
  <c r="G7" i="1" a="1"/>
  <c r="G7" i="1" s="1"/>
  <c r="H7" i="1"/>
  <c r="I7" i="1" a="1"/>
  <c r="I7" i="1" s="1"/>
  <c r="J7" i="1" a="1"/>
  <c r="J7" i="1" s="1"/>
  <c r="K7" i="1"/>
  <c r="L7" i="1"/>
  <c r="M7" i="1"/>
  <c r="N7" i="1" a="1"/>
  <c r="N7" i="1" s="1"/>
  <c r="O7" i="1" a="1"/>
  <c r="O7" i="1" s="1"/>
  <c r="P7" i="1" a="1"/>
  <c r="P7" i="1" s="1"/>
  <c r="Q7" i="1"/>
  <c r="R7" i="1"/>
  <c r="B8" i="1"/>
  <c r="E8" i="1"/>
  <c r="F8" i="1" a="1"/>
  <c r="F8" i="1" s="1"/>
  <c r="G8" i="1" a="1"/>
  <c r="G8" i="1" s="1"/>
  <c r="H8" i="1"/>
  <c r="I8" i="1" a="1"/>
  <c r="I8" i="1" s="1"/>
  <c r="J8" i="1" a="1"/>
  <c r="J8" i="1" s="1"/>
  <c r="K8" i="1"/>
  <c r="L8" i="1"/>
  <c r="M8" i="1"/>
  <c r="N8" i="1" a="1"/>
  <c r="N8" i="1" s="1"/>
  <c r="O8" i="1" a="1"/>
  <c r="O8" i="1" s="1"/>
  <c r="P8" i="1" a="1"/>
  <c r="P8" i="1" s="1"/>
  <c r="Q8" i="1"/>
  <c r="R8" i="1"/>
  <c r="B9" i="1"/>
  <c r="E9" i="1"/>
  <c r="F9" i="1" a="1"/>
  <c r="F9" i="1" s="1"/>
  <c r="G9" i="1" a="1"/>
  <c r="G9" i="1" s="1"/>
  <c r="H9" i="1"/>
  <c r="I9" i="1" a="1"/>
  <c r="I9" i="1" s="1"/>
  <c r="J9" i="1" a="1"/>
  <c r="J9" i="1" s="1"/>
  <c r="K9" i="1"/>
  <c r="L9" i="1"/>
  <c r="M9" i="1"/>
  <c r="N9" i="1" a="1"/>
  <c r="N9" i="1" s="1"/>
  <c r="O9" i="1" a="1"/>
  <c r="O9" i="1" s="1"/>
  <c r="P9" i="1" a="1"/>
  <c r="P9" i="1" s="1"/>
  <c r="Q9" i="1"/>
  <c r="R9" i="1"/>
  <c r="B10" i="1"/>
  <c r="E10" i="1"/>
  <c r="F10" i="1" a="1"/>
  <c r="F10" i="1" s="1"/>
  <c r="G10" i="1" a="1"/>
  <c r="G10" i="1" s="1"/>
  <c r="H10" i="1"/>
  <c r="I10" i="1" a="1"/>
  <c r="I10" i="1" s="1"/>
  <c r="J10" i="1" a="1"/>
  <c r="J10" i="1" s="1"/>
  <c r="K10" i="1"/>
  <c r="L10" i="1"/>
  <c r="M10" i="1"/>
  <c r="N10" i="1" a="1"/>
  <c r="N10" i="1" s="1"/>
  <c r="O10" i="1" a="1"/>
  <c r="O10" i="1" s="1"/>
  <c r="P10" i="1" a="1"/>
  <c r="P10" i="1" s="1"/>
  <c r="Q10" i="1"/>
  <c r="R10" i="1"/>
  <c r="B11" i="1"/>
  <c r="E11" i="1"/>
  <c r="F11" i="1" a="1"/>
  <c r="F11" i="1" s="1"/>
  <c r="G11" i="1" a="1"/>
  <c r="G11" i="1" s="1"/>
  <c r="H11" i="1"/>
  <c r="I11" i="1" a="1"/>
  <c r="I11" i="1" s="1"/>
  <c r="J11" i="1" a="1"/>
  <c r="J11" i="1" s="1"/>
  <c r="K11" i="1"/>
  <c r="L11" i="1"/>
  <c r="M11" i="1"/>
  <c r="N11" i="1" a="1"/>
  <c r="N11" i="1" s="1"/>
  <c r="O11" i="1" a="1"/>
  <c r="O11" i="1" s="1"/>
  <c r="P11" i="1" a="1"/>
  <c r="P11" i="1" s="1"/>
  <c r="Q11" i="1"/>
  <c r="R11" i="1"/>
  <c r="B12" i="1"/>
  <c r="E12" i="1"/>
  <c r="F12" i="1" a="1"/>
  <c r="F12" i="1" s="1"/>
  <c r="G12" i="1" a="1"/>
  <c r="G12" i="1" s="1"/>
  <c r="H12" i="1"/>
  <c r="I12" i="1" a="1"/>
  <c r="I12" i="1" s="1"/>
  <c r="J12" i="1" a="1"/>
  <c r="J12" i="1" s="1"/>
  <c r="K12" i="1"/>
  <c r="L12" i="1"/>
  <c r="M12" i="1"/>
  <c r="N12" i="1" a="1"/>
  <c r="N12" i="1" s="1"/>
  <c r="O12" i="1" a="1"/>
  <c r="O12" i="1" s="1"/>
  <c r="P12" i="1" a="1"/>
  <c r="P12" i="1" s="1"/>
  <c r="Q12" i="1"/>
  <c r="R12" i="1"/>
  <c r="B13" i="1"/>
  <c r="E13" i="1"/>
  <c r="F13" i="1" a="1"/>
  <c r="F13" i="1" s="1"/>
  <c r="G13" i="1" a="1"/>
  <c r="G13" i="1" s="1"/>
  <c r="H13" i="1"/>
  <c r="I13" i="1" a="1"/>
  <c r="I13" i="1" s="1"/>
  <c r="J13" i="1" a="1"/>
  <c r="J13" i="1" s="1"/>
  <c r="K13" i="1"/>
  <c r="L13" i="1"/>
  <c r="M13" i="1"/>
  <c r="N13" i="1" a="1"/>
  <c r="N13" i="1" s="1"/>
  <c r="O13" i="1" a="1"/>
  <c r="O13" i="1" s="1"/>
  <c r="P13" i="1" a="1"/>
  <c r="P13" i="1" s="1"/>
  <c r="Q13" i="1"/>
  <c r="R13" i="1"/>
  <c r="B14" i="1"/>
  <c r="E14" i="1"/>
  <c r="F14" i="1" a="1"/>
  <c r="F14" i="1" s="1"/>
  <c r="G14" i="1" a="1"/>
  <c r="G14" i="1" s="1"/>
  <c r="H14" i="1"/>
  <c r="I14" i="1" a="1"/>
  <c r="I14" i="1" s="1"/>
  <c r="J14" i="1" a="1"/>
  <c r="J14" i="1" s="1"/>
  <c r="K14" i="1"/>
  <c r="L14" i="1"/>
  <c r="M14" i="1"/>
  <c r="N14" i="1" a="1"/>
  <c r="N14" i="1" s="1"/>
  <c r="O14" i="1" a="1"/>
  <c r="O14" i="1" s="1"/>
  <c r="P14" i="1" a="1"/>
  <c r="P14" i="1" s="1"/>
  <c r="Q14" i="1"/>
  <c r="R14" i="1"/>
  <c r="B15" i="1"/>
  <c r="E15" i="1"/>
  <c r="F15" i="1" a="1"/>
  <c r="F15" i="1" s="1"/>
  <c r="G15" i="1" a="1"/>
  <c r="G15" i="1" s="1"/>
  <c r="H15" i="1"/>
  <c r="I15" i="1" a="1"/>
  <c r="I15" i="1" s="1"/>
  <c r="J15" i="1" a="1"/>
  <c r="J15" i="1" s="1"/>
  <c r="K15" i="1"/>
  <c r="L15" i="1"/>
  <c r="M15" i="1"/>
  <c r="N15" i="1" a="1"/>
  <c r="N15" i="1" s="1"/>
  <c r="O15" i="1" a="1"/>
  <c r="O15" i="1" s="1"/>
  <c r="P15" i="1" a="1"/>
  <c r="P15" i="1" s="1"/>
  <c r="Q15" i="1"/>
  <c r="R15" i="1"/>
  <c r="B16" i="1"/>
  <c r="E16" i="1"/>
  <c r="F16" i="1" a="1"/>
  <c r="F16" i="1" s="1"/>
  <c r="G16" i="1" a="1"/>
  <c r="G16" i="1" s="1"/>
  <c r="H16" i="1"/>
  <c r="I16" i="1" a="1"/>
  <c r="I16" i="1" s="1"/>
  <c r="J16" i="1" a="1"/>
  <c r="J16" i="1" s="1"/>
  <c r="K16" i="1"/>
  <c r="L16" i="1"/>
  <c r="M16" i="1"/>
  <c r="N16" i="1" a="1"/>
  <c r="N16" i="1" s="1"/>
  <c r="O16" i="1" a="1"/>
  <c r="O16" i="1" s="1"/>
  <c r="P16" i="1" a="1"/>
  <c r="P16" i="1" s="1"/>
  <c r="Q16" i="1"/>
  <c r="R16" i="1"/>
  <c r="B17" i="1"/>
  <c r="E17" i="1"/>
  <c r="F17" i="1" a="1"/>
  <c r="F17" i="1" s="1"/>
  <c r="G17" i="1" a="1"/>
  <c r="G17" i="1" s="1"/>
  <c r="H17" i="1"/>
  <c r="I17" i="1" a="1"/>
  <c r="I17" i="1" s="1"/>
  <c r="J17" i="1" a="1"/>
  <c r="J17" i="1" s="1"/>
  <c r="K17" i="1"/>
  <c r="L17" i="1"/>
  <c r="M17" i="1"/>
  <c r="N17" i="1" a="1"/>
  <c r="N17" i="1" s="1"/>
  <c r="O17" i="1" a="1"/>
  <c r="O17" i="1" s="1"/>
  <c r="P17" i="1" a="1"/>
  <c r="P17" i="1" s="1"/>
  <c r="Q17" i="1"/>
  <c r="R17" i="1"/>
  <c r="B18" i="1"/>
  <c r="E18" i="1"/>
  <c r="F18" i="1" a="1"/>
  <c r="F18" i="1" s="1"/>
  <c r="G18" i="1" a="1"/>
  <c r="G18" i="1" s="1"/>
  <c r="H18" i="1"/>
  <c r="I18" i="1" a="1"/>
  <c r="I18" i="1" s="1"/>
  <c r="J18" i="1" a="1"/>
  <c r="J18" i="1" s="1"/>
  <c r="K18" i="1"/>
  <c r="L18" i="1"/>
  <c r="M18" i="1"/>
  <c r="N18" i="1" a="1"/>
  <c r="N18" i="1" s="1"/>
  <c r="O18" i="1" a="1"/>
  <c r="O18" i="1" s="1"/>
  <c r="P18" i="1" a="1"/>
  <c r="P18" i="1" s="1"/>
  <c r="Q18" i="1"/>
  <c r="R18" i="1"/>
  <c r="B19" i="1"/>
  <c r="E19" i="1"/>
  <c r="F19" i="1" a="1"/>
  <c r="F19" i="1" s="1"/>
  <c r="G19" i="1" a="1"/>
  <c r="G19" i="1" s="1"/>
  <c r="H19" i="1"/>
  <c r="I19" i="1" a="1"/>
  <c r="I19" i="1" s="1"/>
  <c r="J19" i="1" a="1"/>
  <c r="J19" i="1" s="1"/>
  <c r="K19" i="1"/>
  <c r="L19" i="1"/>
  <c r="M19" i="1"/>
  <c r="N19" i="1" a="1"/>
  <c r="N19" i="1" s="1"/>
  <c r="O19" i="1" a="1"/>
  <c r="O19" i="1" s="1"/>
  <c r="P19" i="1" a="1"/>
  <c r="P19" i="1" s="1"/>
  <c r="Q19" i="1"/>
  <c r="R19" i="1"/>
  <c r="B20" i="1"/>
  <c r="E20" i="1"/>
  <c r="F20" i="1" a="1"/>
  <c r="F20" i="1" s="1"/>
  <c r="G20" i="1" a="1"/>
  <c r="G20" i="1" s="1"/>
  <c r="H20" i="1"/>
  <c r="I20" i="1" a="1"/>
  <c r="I20" i="1" s="1"/>
  <c r="J20" i="1" a="1"/>
  <c r="J20" i="1" s="1"/>
  <c r="K20" i="1"/>
  <c r="L20" i="1"/>
  <c r="M20" i="1"/>
  <c r="N20" i="1" a="1"/>
  <c r="N20" i="1" s="1"/>
  <c r="O20" i="1" a="1"/>
  <c r="O20" i="1" s="1"/>
  <c r="P20" i="1" a="1"/>
  <c r="P20" i="1" s="1"/>
  <c r="Q20" i="1"/>
  <c r="R20" i="1"/>
  <c r="B21" i="1"/>
  <c r="E21" i="1"/>
  <c r="F21" i="1" a="1"/>
  <c r="F21" i="1" s="1"/>
  <c r="G21" i="1" a="1"/>
  <c r="G21" i="1" s="1"/>
  <c r="H21" i="1"/>
  <c r="I21" i="1" a="1"/>
  <c r="I21" i="1" s="1"/>
  <c r="J21" i="1" a="1"/>
  <c r="J21" i="1" s="1"/>
  <c r="K21" i="1"/>
  <c r="L21" i="1"/>
  <c r="M21" i="1"/>
  <c r="N21" i="1" a="1"/>
  <c r="N21" i="1" s="1"/>
  <c r="O21" i="1" a="1"/>
  <c r="O21" i="1" s="1"/>
  <c r="P21" i="1" a="1"/>
  <c r="P21" i="1" s="1"/>
  <c r="Q21" i="1"/>
  <c r="R21" i="1"/>
  <c r="B22" i="1"/>
  <c r="E22" i="1"/>
  <c r="F22" i="1" a="1"/>
  <c r="F22" i="1" s="1"/>
  <c r="G22" i="1" a="1"/>
  <c r="G22" i="1" s="1"/>
  <c r="H22" i="1"/>
  <c r="I22" i="1" a="1"/>
  <c r="I22" i="1" s="1"/>
  <c r="J22" i="1" a="1"/>
  <c r="J22" i="1" s="1"/>
  <c r="K22" i="1"/>
  <c r="L22" i="1"/>
  <c r="M22" i="1"/>
  <c r="N22" i="1" a="1"/>
  <c r="N22" i="1" s="1"/>
  <c r="O22" i="1" a="1"/>
  <c r="O22" i="1" s="1"/>
  <c r="P22" i="1" a="1"/>
  <c r="P22" i="1" s="1"/>
  <c r="Q22" i="1"/>
  <c r="R22" i="1"/>
  <c r="B23" i="1"/>
  <c r="E23" i="1"/>
  <c r="F23" i="1" a="1"/>
  <c r="F23" i="1" s="1"/>
  <c r="G23" i="1" a="1"/>
  <c r="G23" i="1" s="1"/>
  <c r="H23" i="1"/>
  <c r="I23" i="1" a="1"/>
  <c r="I23" i="1" s="1"/>
  <c r="J23" i="1" a="1"/>
  <c r="J23" i="1" s="1"/>
  <c r="K23" i="1"/>
  <c r="L23" i="1"/>
  <c r="M23" i="1"/>
  <c r="N23" i="1" a="1"/>
  <c r="N23" i="1" s="1"/>
  <c r="O23" i="1" a="1"/>
  <c r="O23" i="1" s="1"/>
  <c r="P23" i="1" a="1"/>
  <c r="P23" i="1" s="1"/>
  <c r="Q23" i="1"/>
  <c r="R23" i="1"/>
  <c r="B24" i="1"/>
  <c r="E24" i="1"/>
  <c r="F24" i="1" a="1"/>
  <c r="F24" i="1" s="1"/>
  <c r="G24" i="1" a="1"/>
  <c r="G24" i="1" s="1"/>
  <c r="H24" i="1"/>
  <c r="I24" i="1" a="1"/>
  <c r="I24" i="1" s="1"/>
  <c r="J24" i="1" a="1"/>
  <c r="J24" i="1" s="1"/>
  <c r="K24" i="1"/>
  <c r="L24" i="1"/>
  <c r="M24" i="1"/>
  <c r="N24" i="1" a="1"/>
  <c r="N24" i="1" s="1"/>
  <c r="O24" i="1" a="1"/>
  <c r="O24" i="1" s="1"/>
  <c r="P24" i="1" a="1"/>
  <c r="P24" i="1" s="1"/>
  <c r="Q24" i="1"/>
  <c r="R24" i="1"/>
  <c r="B25" i="1"/>
  <c r="E25" i="1"/>
  <c r="F25" i="1" a="1"/>
  <c r="F25" i="1" s="1"/>
  <c r="G25" i="1" a="1"/>
  <c r="G25" i="1" s="1"/>
  <c r="H25" i="1"/>
  <c r="I25" i="1" a="1"/>
  <c r="I25" i="1" s="1"/>
  <c r="J25" i="1" a="1"/>
  <c r="J25" i="1" s="1"/>
  <c r="K25" i="1"/>
  <c r="L25" i="1"/>
  <c r="M25" i="1"/>
  <c r="N25" i="1" a="1"/>
  <c r="N25" i="1" s="1"/>
  <c r="O25" i="1" a="1"/>
  <c r="O25" i="1" s="1"/>
  <c r="P25" i="1" a="1"/>
  <c r="P25" i="1" s="1"/>
  <c r="Q25" i="1"/>
  <c r="R25" i="1"/>
  <c r="B26" i="1"/>
  <c r="E26" i="1"/>
  <c r="F26" i="1" a="1"/>
  <c r="F26" i="1" s="1"/>
  <c r="G26" i="1" a="1"/>
  <c r="G26" i="1" s="1"/>
  <c r="H26" i="1"/>
  <c r="I26" i="1" a="1"/>
  <c r="I26" i="1" s="1"/>
  <c r="J26" i="1" a="1"/>
  <c r="J26" i="1" s="1"/>
  <c r="K26" i="1"/>
  <c r="L26" i="1"/>
  <c r="M26" i="1"/>
  <c r="N26" i="1" a="1"/>
  <c r="N26" i="1" s="1"/>
  <c r="O26" i="1" a="1"/>
  <c r="O26" i="1" s="1"/>
  <c r="P26" i="1" a="1"/>
  <c r="P26" i="1" s="1"/>
  <c r="Q26" i="1"/>
  <c r="R26" i="1"/>
  <c r="B27" i="1"/>
  <c r="E27" i="1"/>
  <c r="F27" i="1" a="1"/>
  <c r="F27" i="1" s="1"/>
  <c r="G27" i="1" a="1"/>
  <c r="G27" i="1" s="1"/>
  <c r="H27" i="1"/>
  <c r="I27" i="1" a="1"/>
  <c r="I27" i="1" s="1"/>
  <c r="J27" i="1" a="1"/>
  <c r="J27" i="1" s="1"/>
  <c r="K27" i="1"/>
  <c r="L27" i="1"/>
  <c r="M27" i="1"/>
  <c r="N27" i="1" a="1"/>
  <c r="N27" i="1" s="1"/>
  <c r="O27" i="1" a="1"/>
  <c r="O27" i="1" s="1"/>
  <c r="P27" i="1" a="1"/>
  <c r="P27" i="1" s="1"/>
  <c r="Q27" i="1"/>
  <c r="R27" i="1"/>
  <c r="B28" i="1"/>
  <c r="E28" i="1"/>
  <c r="F28" i="1" a="1"/>
  <c r="F28" i="1" s="1"/>
  <c r="G28" i="1" a="1"/>
  <c r="G28" i="1" s="1"/>
  <c r="H28" i="1"/>
  <c r="I28" i="1" a="1"/>
  <c r="I28" i="1" s="1"/>
  <c r="J28" i="1" a="1"/>
  <c r="J28" i="1" s="1"/>
  <c r="K28" i="1"/>
  <c r="L28" i="1"/>
  <c r="M28" i="1"/>
  <c r="N28" i="1" a="1"/>
  <c r="N28" i="1" s="1"/>
  <c r="O28" i="1" a="1"/>
  <c r="O28" i="1" s="1"/>
  <c r="P28" i="1" a="1"/>
  <c r="P28" i="1" s="1"/>
  <c r="Q28" i="1"/>
  <c r="R28" i="1"/>
  <c r="B29" i="1"/>
  <c r="E29" i="1"/>
  <c r="F29" i="1" a="1"/>
  <c r="F29" i="1" s="1"/>
  <c r="G29" i="1" a="1"/>
  <c r="G29" i="1" s="1"/>
  <c r="H29" i="1"/>
  <c r="I29" i="1" a="1"/>
  <c r="I29" i="1" s="1"/>
  <c r="J29" i="1" a="1"/>
  <c r="J29" i="1" s="1"/>
  <c r="K29" i="1"/>
  <c r="L29" i="1"/>
  <c r="M29" i="1"/>
  <c r="N29" i="1" a="1"/>
  <c r="N29" i="1" s="1"/>
  <c r="O29" i="1" a="1"/>
  <c r="O29" i="1" s="1"/>
  <c r="P29" i="1" a="1"/>
  <c r="P29" i="1" s="1"/>
  <c r="Q29" i="1"/>
  <c r="R29" i="1"/>
  <c r="B30" i="1"/>
  <c r="E30" i="1"/>
  <c r="F30" i="1" a="1"/>
  <c r="F30" i="1" s="1"/>
  <c r="G30" i="1" a="1"/>
  <c r="G30" i="1" s="1"/>
  <c r="H30" i="1"/>
  <c r="I30" i="1" a="1"/>
  <c r="I30" i="1" s="1"/>
  <c r="J30" i="1" a="1"/>
  <c r="J30" i="1" s="1"/>
  <c r="K30" i="1"/>
  <c r="L30" i="1"/>
  <c r="M30" i="1"/>
  <c r="N30" i="1" a="1"/>
  <c r="N30" i="1" s="1"/>
  <c r="O30" i="1" a="1"/>
  <c r="O30" i="1" s="1"/>
  <c r="P30" i="1" a="1"/>
  <c r="P30" i="1" s="1"/>
  <c r="Q30" i="1"/>
  <c r="R30" i="1"/>
  <c r="B31" i="1"/>
  <c r="E31" i="1"/>
  <c r="F31" i="1" a="1"/>
  <c r="F31" i="1" s="1"/>
  <c r="G31" i="1" a="1"/>
  <c r="G31" i="1" s="1"/>
  <c r="H31" i="1"/>
  <c r="I31" i="1" a="1"/>
  <c r="I31" i="1" s="1"/>
  <c r="J31" i="1" a="1"/>
  <c r="J31" i="1" s="1"/>
  <c r="K31" i="1"/>
  <c r="L31" i="1"/>
  <c r="M31" i="1"/>
  <c r="N31" i="1" a="1"/>
  <c r="N31" i="1" s="1"/>
  <c r="O31" i="1" a="1"/>
  <c r="O31" i="1" s="1"/>
  <c r="P31" i="1" a="1"/>
  <c r="P31" i="1" s="1"/>
  <c r="Q31" i="1"/>
  <c r="R31" i="1"/>
  <c r="B32" i="1"/>
  <c r="E32" i="1"/>
  <c r="F32" i="1" a="1"/>
  <c r="F32" i="1" s="1"/>
  <c r="G32" i="1" a="1"/>
  <c r="G32" i="1" s="1"/>
  <c r="H32" i="1"/>
  <c r="I32" i="1" a="1"/>
  <c r="I32" i="1" s="1"/>
  <c r="J32" i="1" a="1"/>
  <c r="J32" i="1" s="1"/>
  <c r="K32" i="1"/>
  <c r="L32" i="1"/>
  <c r="M32" i="1"/>
  <c r="N32" i="1" a="1"/>
  <c r="N32" i="1" s="1"/>
  <c r="O32" i="1" a="1"/>
  <c r="O32" i="1" s="1"/>
  <c r="P32" i="1" a="1"/>
  <c r="P32" i="1" s="1"/>
  <c r="Q32" i="1"/>
  <c r="R32" i="1"/>
  <c r="B33" i="1"/>
  <c r="E33" i="1"/>
  <c r="F33" i="1" a="1"/>
  <c r="F33" i="1" s="1"/>
  <c r="G33" i="1" a="1"/>
  <c r="G33" i="1" s="1"/>
  <c r="H33" i="1"/>
  <c r="I33" i="1" a="1"/>
  <c r="I33" i="1" s="1"/>
  <c r="J33" i="1" a="1"/>
  <c r="J33" i="1" s="1"/>
  <c r="K33" i="1"/>
  <c r="L33" i="1"/>
  <c r="M33" i="1"/>
  <c r="N33" i="1" a="1"/>
  <c r="N33" i="1" s="1"/>
  <c r="O33" i="1" a="1"/>
  <c r="O33" i="1" s="1"/>
  <c r="P33" i="1" a="1"/>
  <c r="P33" i="1" s="1"/>
  <c r="Q33" i="1"/>
  <c r="R33" i="1"/>
  <c r="B34" i="1"/>
  <c r="E34" i="1"/>
  <c r="F34" i="1" a="1"/>
  <c r="F34" i="1" s="1"/>
  <c r="G34" i="1" a="1"/>
  <c r="G34" i="1" s="1"/>
  <c r="H34" i="1"/>
  <c r="I34" i="1" a="1"/>
  <c r="I34" i="1" s="1"/>
  <c r="J34" i="1" a="1"/>
  <c r="J34" i="1" s="1"/>
  <c r="K34" i="1"/>
  <c r="L34" i="1"/>
  <c r="M34" i="1"/>
  <c r="N34" i="1" a="1"/>
  <c r="N34" i="1" s="1"/>
  <c r="O34" i="1" a="1"/>
  <c r="O34" i="1" s="1"/>
  <c r="P34" i="1" a="1"/>
  <c r="P34" i="1" s="1"/>
  <c r="Q34" i="1"/>
  <c r="R34" i="1"/>
  <c r="B35" i="1"/>
  <c r="E35" i="1"/>
  <c r="F35" i="1" a="1"/>
  <c r="F35" i="1" s="1"/>
  <c r="G35" i="1" a="1"/>
  <c r="G35" i="1" s="1"/>
  <c r="H35" i="1"/>
  <c r="I35" i="1" a="1"/>
  <c r="I35" i="1" s="1"/>
  <c r="J35" i="1" a="1"/>
  <c r="J35" i="1" s="1"/>
  <c r="K35" i="1"/>
  <c r="L35" i="1"/>
  <c r="M35" i="1"/>
  <c r="N35" i="1" a="1"/>
  <c r="N35" i="1" s="1"/>
  <c r="O35" i="1" a="1"/>
  <c r="O35" i="1" s="1"/>
  <c r="P35" i="1" a="1"/>
  <c r="P35" i="1" s="1"/>
  <c r="Q35" i="1"/>
  <c r="R35" i="1"/>
  <c r="B36" i="1"/>
  <c r="E36" i="1"/>
  <c r="F36" i="1" a="1"/>
  <c r="F36" i="1" s="1"/>
  <c r="G36" i="1" a="1"/>
  <c r="G36" i="1" s="1"/>
  <c r="H36" i="1"/>
  <c r="I36" i="1" a="1"/>
  <c r="I36" i="1" s="1"/>
  <c r="J36" i="1" a="1"/>
  <c r="J36" i="1" s="1"/>
  <c r="K36" i="1"/>
  <c r="L36" i="1"/>
  <c r="M36" i="1"/>
  <c r="N36" i="1" a="1"/>
  <c r="N36" i="1" s="1"/>
  <c r="O36" i="1" a="1"/>
  <c r="O36" i="1" s="1"/>
  <c r="P36" i="1" a="1"/>
  <c r="P36" i="1" s="1"/>
  <c r="Q36" i="1"/>
  <c r="R36" i="1"/>
  <c r="B37" i="1"/>
  <c r="E37" i="1"/>
  <c r="F37" i="1" a="1"/>
  <c r="F37" i="1" s="1"/>
  <c r="G37" i="1" a="1"/>
  <c r="G37" i="1" s="1"/>
  <c r="H37" i="1"/>
  <c r="I37" i="1" a="1"/>
  <c r="I37" i="1" s="1"/>
  <c r="J37" i="1" a="1"/>
  <c r="J37" i="1" s="1"/>
  <c r="K37" i="1"/>
  <c r="L37" i="1"/>
  <c r="M37" i="1"/>
  <c r="N37" i="1" a="1"/>
  <c r="N37" i="1" s="1"/>
  <c r="O37" i="1" a="1"/>
  <c r="O37" i="1" s="1"/>
  <c r="P37" i="1" a="1"/>
  <c r="P37" i="1" s="1"/>
  <c r="Q37" i="1"/>
  <c r="R37" i="1"/>
  <c r="B38" i="1"/>
  <c r="E38" i="1"/>
  <c r="F38" i="1" a="1"/>
  <c r="F38" i="1" s="1"/>
  <c r="G38" i="1" a="1"/>
  <c r="G38" i="1" s="1"/>
  <c r="H38" i="1"/>
  <c r="I38" i="1" a="1"/>
  <c r="I38" i="1" s="1"/>
  <c r="J38" i="1" a="1"/>
  <c r="J38" i="1" s="1"/>
  <c r="K38" i="1"/>
  <c r="L38" i="1"/>
  <c r="M38" i="1"/>
  <c r="N38" i="1" a="1"/>
  <c r="N38" i="1" s="1"/>
  <c r="O38" i="1" a="1"/>
  <c r="O38" i="1" s="1"/>
  <c r="P38" i="1" a="1"/>
  <c r="P38" i="1" s="1"/>
  <c r="Q38" i="1"/>
  <c r="R38" i="1"/>
  <c r="B39" i="1"/>
  <c r="E39" i="1"/>
  <c r="F39" i="1" a="1"/>
  <c r="F39" i="1" s="1"/>
  <c r="G39" i="1" a="1"/>
  <c r="G39" i="1" s="1"/>
  <c r="H39" i="1"/>
  <c r="I39" i="1" a="1"/>
  <c r="I39" i="1" s="1"/>
  <c r="J39" i="1" a="1"/>
  <c r="J39" i="1" s="1"/>
  <c r="K39" i="1"/>
  <c r="L39" i="1"/>
  <c r="M39" i="1"/>
  <c r="N39" i="1" a="1"/>
  <c r="N39" i="1" s="1"/>
  <c r="O39" i="1" a="1"/>
  <c r="O39" i="1" s="1"/>
  <c r="P39" i="1" a="1"/>
  <c r="P39" i="1" s="1"/>
  <c r="Q39" i="1"/>
  <c r="R39" i="1"/>
  <c r="B40" i="1"/>
  <c r="E40" i="1"/>
  <c r="F40" i="1" a="1"/>
  <c r="F40" i="1" s="1"/>
  <c r="G40" i="1" a="1"/>
  <c r="G40" i="1" s="1"/>
  <c r="H40" i="1"/>
  <c r="I40" i="1" a="1"/>
  <c r="I40" i="1" s="1"/>
  <c r="J40" i="1" a="1"/>
  <c r="J40" i="1" s="1"/>
  <c r="K40" i="1"/>
  <c r="L40" i="1"/>
  <c r="M40" i="1"/>
  <c r="N40" i="1" a="1"/>
  <c r="N40" i="1" s="1"/>
  <c r="O40" i="1" a="1"/>
  <c r="O40" i="1" s="1"/>
  <c r="P40" i="1" a="1"/>
  <c r="P40" i="1" s="1"/>
  <c r="Q40" i="1"/>
  <c r="R40" i="1"/>
  <c r="B41" i="1"/>
  <c r="E41" i="1"/>
  <c r="F41" i="1" a="1"/>
  <c r="F41" i="1" s="1"/>
  <c r="G41" i="1" a="1"/>
  <c r="G41" i="1" s="1"/>
  <c r="H41" i="1"/>
  <c r="I41" i="1" a="1"/>
  <c r="I41" i="1" s="1"/>
  <c r="J41" i="1" a="1"/>
  <c r="J41" i="1" s="1"/>
  <c r="K41" i="1"/>
  <c r="L41" i="1"/>
  <c r="M41" i="1"/>
  <c r="N41" i="1" a="1"/>
  <c r="N41" i="1" s="1"/>
  <c r="O41" i="1" a="1"/>
  <c r="O41" i="1" s="1"/>
  <c r="P41" i="1" a="1"/>
  <c r="P41" i="1" s="1"/>
  <c r="Q41" i="1"/>
  <c r="R41" i="1"/>
  <c r="B42" i="1"/>
  <c r="E42" i="1"/>
  <c r="F42" i="1" a="1"/>
  <c r="F42" i="1" s="1"/>
  <c r="G42" i="1" a="1"/>
  <c r="G42" i="1" s="1"/>
  <c r="H42" i="1"/>
  <c r="I42" i="1" a="1"/>
  <c r="I42" i="1" s="1"/>
  <c r="J42" i="1" a="1"/>
  <c r="J42" i="1" s="1"/>
  <c r="K42" i="1"/>
  <c r="L42" i="1"/>
  <c r="M42" i="1"/>
  <c r="N42" i="1" a="1"/>
  <c r="N42" i="1" s="1"/>
  <c r="O42" i="1" a="1"/>
  <c r="O42" i="1" s="1"/>
  <c r="P42" i="1" a="1"/>
  <c r="P42" i="1" s="1"/>
  <c r="Q42" i="1"/>
  <c r="R42" i="1"/>
  <c r="B43" i="1"/>
  <c r="E43" i="1"/>
  <c r="F43" i="1" a="1"/>
  <c r="F43" i="1" s="1"/>
  <c r="G43" i="1" a="1"/>
  <c r="G43" i="1" s="1"/>
  <c r="H43" i="1"/>
  <c r="I43" i="1" a="1"/>
  <c r="I43" i="1" s="1"/>
  <c r="J43" i="1" a="1"/>
  <c r="J43" i="1" s="1"/>
  <c r="K43" i="1"/>
  <c r="L43" i="1"/>
  <c r="M43" i="1"/>
  <c r="N43" i="1" a="1"/>
  <c r="N43" i="1" s="1"/>
  <c r="O43" i="1" a="1"/>
  <c r="O43" i="1" s="1"/>
  <c r="P43" i="1" a="1"/>
  <c r="P43" i="1" s="1"/>
  <c r="Q43" i="1"/>
  <c r="R43" i="1"/>
  <c r="B44" i="1"/>
  <c r="E44" i="1"/>
  <c r="F44" i="1" a="1"/>
  <c r="F44" i="1" s="1"/>
  <c r="G44" i="1" a="1"/>
  <c r="G44" i="1" s="1"/>
  <c r="H44" i="1"/>
  <c r="I44" i="1" a="1"/>
  <c r="I44" i="1" s="1"/>
  <c r="J44" i="1" a="1"/>
  <c r="J44" i="1" s="1"/>
  <c r="K44" i="1"/>
  <c r="L44" i="1"/>
  <c r="M44" i="1"/>
  <c r="N44" i="1" a="1"/>
  <c r="N44" i="1" s="1"/>
  <c r="O44" i="1" a="1"/>
  <c r="O44" i="1" s="1"/>
  <c r="P44" i="1" a="1"/>
  <c r="P44" i="1" s="1"/>
  <c r="Q44" i="1"/>
  <c r="R44" i="1"/>
  <c r="B45" i="1"/>
  <c r="E45" i="1"/>
  <c r="F45" i="1" a="1"/>
  <c r="F45" i="1" s="1"/>
  <c r="G45" i="1" a="1"/>
  <c r="G45" i="1" s="1"/>
  <c r="H45" i="1"/>
  <c r="I45" i="1" a="1"/>
  <c r="I45" i="1" s="1"/>
  <c r="J45" i="1" a="1"/>
  <c r="J45" i="1" s="1"/>
  <c r="K45" i="1"/>
  <c r="L45" i="1"/>
  <c r="M45" i="1"/>
  <c r="N45" i="1" a="1"/>
  <c r="N45" i="1" s="1"/>
  <c r="O45" i="1" a="1"/>
  <c r="O45" i="1" s="1"/>
  <c r="P45" i="1" a="1"/>
  <c r="P45" i="1" s="1"/>
  <c r="Q45" i="1"/>
  <c r="R45" i="1"/>
  <c r="B46" i="1"/>
  <c r="E46" i="1"/>
  <c r="F46" i="1" a="1"/>
  <c r="F46" i="1" s="1"/>
  <c r="G46" i="1" a="1"/>
  <c r="G46" i="1" s="1"/>
  <c r="H46" i="1"/>
  <c r="I46" i="1" a="1"/>
  <c r="I46" i="1" s="1"/>
  <c r="J46" i="1" a="1"/>
  <c r="J46" i="1" s="1"/>
  <c r="K46" i="1"/>
  <c r="L46" i="1"/>
  <c r="M46" i="1"/>
  <c r="N46" i="1" a="1"/>
  <c r="N46" i="1" s="1"/>
  <c r="O46" i="1" a="1"/>
  <c r="O46" i="1" s="1"/>
  <c r="P46" i="1" a="1"/>
  <c r="P46" i="1" s="1"/>
  <c r="Q46" i="1"/>
  <c r="R46" i="1"/>
  <c r="B47" i="1"/>
  <c r="E47" i="1"/>
  <c r="F47" i="1" a="1"/>
  <c r="F47" i="1" s="1"/>
  <c r="G47" i="1" a="1"/>
  <c r="G47" i="1" s="1"/>
  <c r="H47" i="1"/>
  <c r="I47" i="1" a="1"/>
  <c r="I47" i="1" s="1"/>
  <c r="J47" i="1" a="1"/>
  <c r="J47" i="1" s="1"/>
  <c r="K47" i="1"/>
  <c r="L47" i="1"/>
  <c r="M47" i="1"/>
  <c r="N47" i="1" a="1"/>
  <c r="N47" i="1" s="1"/>
  <c r="O47" i="1" a="1"/>
  <c r="O47" i="1" s="1"/>
  <c r="P47" i="1" a="1"/>
  <c r="P47" i="1" s="1"/>
  <c r="Q47" i="1"/>
  <c r="R47" i="1"/>
  <c r="B48" i="1"/>
  <c r="E48" i="1"/>
  <c r="F48" i="1" a="1"/>
  <c r="F48" i="1" s="1"/>
  <c r="G48" i="1" a="1"/>
  <c r="G48" i="1" s="1"/>
  <c r="H48" i="1"/>
  <c r="I48" i="1" a="1"/>
  <c r="I48" i="1" s="1"/>
  <c r="J48" i="1" a="1"/>
  <c r="J48" i="1" s="1"/>
  <c r="K48" i="1"/>
  <c r="L48" i="1"/>
  <c r="M48" i="1"/>
  <c r="N48" i="1" a="1"/>
  <c r="N48" i="1" s="1"/>
  <c r="O48" i="1" a="1"/>
  <c r="O48" i="1" s="1"/>
  <c r="P48" i="1" a="1"/>
  <c r="P48" i="1" s="1"/>
  <c r="Q48" i="1"/>
  <c r="R48" i="1"/>
  <c r="B49" i="1"/>
  <c r="E49" i="1"/>
  <c r="F49" i="1" a="1"/>
  <c r="F49" i="1" s="1"/>
  <c r="G49" i="1" a="1"/>
  <c r="G49" i="1" s="1"/>
  <c r="H49" i="1"/>
  <c r="I49" i="1" a="1"/>
  <c r="I49" i="1" s="1"/>
  <c r="J49" i="1" a="1"/>
  <c r="J49" i="1" s="1"/>
  <c r="K49" i="1"/>
  <c r="L49" i="1"/>
  <c r="M49" i="1"/>
  <c r="N49" i="1" a="1"/>
  <c r="N49" i="1" s="1"/>
  <c r="O49" i="1" a="1"/>
  <c r="O49" i="1" s="1"/>
  <c r="P49" i="1" a="1"/>
  <c r="P49" i="1" s="1"/>
  <c r="Q49" i="1"/>
  <c r="R49" i="1"/>
  <c r="B50" i="1"/>
  <c r="E50" i="1"/>
  <c r="F50" i="1" a="1"/>
  <c r="F50" i="1" s="1"/>
  <c r="G50" i="1" a="1"/>
  <c r="G50" i="1" s="1"/>
  <c r="H50" i="1"/>
  <c r="I50" i="1" a="1"/>
  <c r="I50" i="1" s="1"/>
  <c r="J50" i="1" a="1"/>
  <c r="J50" i="1" s="1"/>
  <c r="K50" i="1"/>
  <c r="L50" i="1"/>
  <c r="M50" i="1"/>
  <c r="N50" i="1" a="1"/>
  <c r="N50" i="1" s="1"/>
  <c r="O50" i="1" a="1"/>
  <c r="O50" i="1" s="1"/>
  <c r="P50" i="1" a="1"/>
  <c r="P50" i="1" s="1"/>
  <c r="Q50" i="1"/>
  <c r="R50" i="1"/>
  <c r="B51" i="1"/>
  <c r="E51" i="1"/>
  <c r="F51" i="1" a="1"/>
  <c r="F51" i="1" s="1"/>
  <c r="G51" i="1" a="1"/>
  <c r="G51" i="1" s="1"/>
  <c r="H51" i="1"/>
  <c r="I51" i="1" a="1"/>
  <c r="I51" i="1" s="1"/>
  <c r="J51" i="1" a="1"/>
  <c r="J51" i="1" s="1"/>
  <c r="K51" i="1"/>
  <c r="L51" i="1"/>
  <c r="M51" i="1"/>
  <c r="N51" i="1" a="1"/>
  <c r="N51" i="1" s="1"/>
  <c r="O51" i="1" a="1"/>
  <c r="O51" i="1" s="1"/>
  <c r="P51" i="1" a="1"/>
  <c r="P51" i="1" s="1"/>
  <c r="Q51" i="1"/>
  <c r="R51" i="1"/>
  <c r="B52" i="1"/>
  <c r="E52" i="1"/>
  <c r="F52" i="1" a="1"/>
  <c r="F52" i="1" s="1"/>
  <c r="G52" i="1" a="1"/>
  <c r="G52" i="1" s="1"/>
  <c r="H52" i="1"/>
  <c r="I52" i="1" a="1"/>
  <c r="I52" i="1" s="1"/>
  <c r="J52" i="1" a="1"/>
  <c r="J52" i="1" s="1"/>
  <c r="K52" i="1"/>
  <c r="L52" i="1"/>
  <c r="M52" i="1"/>
  <c r="N52" i="1" a="1"/>
  <c r="N52" i="1" s="1"/>
  <c r="O52" i="1" a="1"/>
  <c r="O52" i="1" s="1"/>
  <c r="P52" i="1" a="1"/>
  <c r="P52" i="1" s="1"/>
  <c r="Q52" i="1"/>
  <c r="R52" i="1"/>
  <c r="B53" i="1"/>
  <c r="E53" i="1"/>
  <c r="F53" i="1" a="1"/>
  <c r="F53" i="1" s="1"/>
  <c r="G53" i="1" a="1"/>
  <c r="G53" i="1" s="1"/>
  <c r="H53" i="1"/>
  <c r="I53" i="1" a="1"/>
  <c r="I53" i="1" s="1"/>
  <c r="J53" i="1" a="1"/>
  <c r="J53" i="1" s="1"/>
  <c r="K53" i="1"/>
  <c r="L53" i="1"/>
  <c r="M53" i="1"/>
  <c r="N53" i="1" a="1"/>
  <c r="N53" i="1" s="1"/>
  <c r="O53" i="1" a="1"/>
  <c r="O53" i="1" s="1"/>
  <c r="P53" i="1" a="1"/>
  <c r="P53" i="1" s="1"/>
  <c r="Q53" i="1"/>
  <c r="R53" i="1"/>
  <c r="B54" i="1"/>
  <c r="E54" i="1"/>
  <c r="F54" i="1" a="1"/>
  <c r="F54" i="1" s="1"/>
  <c r="G54" i="1" a="1"/>
  <c r="G54" i="1" s="1"/>
  <c r="H54" i="1"/>
  <c r="I54" i="1" a="1"/>
  <c r="I54" i="1" s="1"/>
  <c r="J54" i="1" a="1"/>
  <c r="J54" i="1" s="1"/>
  <c r="K54" i="1"/>
  <c r="L54" i="1"/>
  <c r="M54" i="1"/>
  <c r="N54" i="1" a="1"/>
  <c r="N54" i="1" s="1"/>
  <c r="O54" i="1" a="1"/>
  <c r="O54" i="1" s="1"/>
  <c r="P54" i="1" a="1"/>
  <c r="P54" i="1" s="1"/>
  <c r="Q54" i="1"/>
  <c r="R54" i="1"/>
  <c r="B55" i="1"/>
  <c r="E55" i="1"/>
  <c r="F55" i="1" a="1"/>
  <c r="F55" i="1" s="1"/>
  <c r="G55" i="1" a="1"/>
  <c r="G55" i="1" s="1"/>
  <c r="H55" i="1"/>
  <c r="I55" i="1" a="1"/>
  <c r="I55" i="1" s="1"/>
  <c r="J55" i="1" a="1"/>
  <c r="J55" i="1" s="1"/>
  <c r="K55" i="1"/>
  <c r="L55" i="1"/>
  <c r="M55" i="1"/>
  <c r="N55" i="1" a="1"/>
  <c r="N55" i="1" s="1"/>
  <c r="O55" i="1" a="1"/>
  <c r="O55" i="1" s="1"/>
  <c r="P55" i="1" a="1"/>
  <c r="P55" i="1" s="1"/>
  <c r="Q55" i="1"/>
  <c r="R55" i="1"/>
  <c r="B56" i="1"/>
  <c r="E56" i="1"/>
  <c r="F56" i="1" a="1"/>
  <c r="F56" i="1" s="1"/>
  <c r="G56" i="1" a="1"/>
  <c r="G56" i="1" s="1"/>
  <c r="H56" i="1"/>
  <c r="I56" i="1" a="1"/>
  <c r="I56" i="1" s="1"/>
  <c r="J56" i="1" a="1"/>
  <c r="J56" i="1" s="1"/>
  <c r="K56" i="1"/>
  <c r="L56" i="1"/>
  <c r="M56" i="1"/>
  <c r="N56" i="1" a="1"/>
  <c r="N56" i="1" s="1"/>
  <c r="O56" i="1" a="1"/>
  <c r="O56" i="1" s="1"/>
  <c r="P56" i="1" a="1"/>
  <c r="P56" i="1" s="1"/>
  <c r="Q56" i="1"/>
  <c r="R56" i="1"/>
  <c r="B57" i="1"/>
  <c r="E57" i="1"/>
  <c r="F57" i="1" a="1"/>
  <c r="F57" i="1" s="1"/>
  <c r="G57" i="1" a="1"/>
  <c r="G57" i="1" s="1"/>
  <c r="H57" i="1"/>
  <c r="I57" i="1" a="1"/>
  <c r="I57" i="1" s="1"/>
  <c r="J57" i="1" a="1"/>
  <c r="J57" i="1" s="1"/>
  <c r="K57" i="1"/>
  <c r="L57" i="1"/>
  <c r="M57" i="1"/>
  <c r="N57" i="1" a="1"/>
  <c r="N57" i="1" s="1"/>
  <c r="O57" i="1" a="1"/>
  <c r="O57" i="1" s="1"/>
  <c r="P57" i="1" a="1"/>
  <c r="P57" i="1" s="1"/>
  <c r="Q57" i="1"/>
  <c r="R57" i="1"/>
  <c r="B58" i="1"/>
  <c r="E58" i="1"/>
  <c r="F58" i="1" a="1"/>
  <c r="F58" i="1" s="1"/>
  <c r="G58" i="1" a="1"/>
  <c r="G58" i="1" s="1"/>
  <c r="H58" i="1"/>
  <c r="I58" i="1" a="1"/>
  <c r="I58" i="1" s="1"/>
  <c r="J58" i="1" a="1"/>
  <c r="J58" i="1" s="1"/>
  <c r="K58" i="1"/>
  <c r="L58" i="1"/>
  <c r="M58" i="1"/>
  <c r="N58" i="1" a="1"/>
  <c r="N58" i="1" s="1"/>
  <c r="O58" i="1" a="1"/>
  <c r="O58" i="1" s="1"/>
  <c r="P58" i="1" a="1"/>
  <c r="P58" i="1" s="1"/>
  <c r="Q58" i="1"/>
  <c r="R58" i="1"/>
  <c r="B59" i="1"/>
  <c r="E59" i="1"/>
  <c r="F59" i="1" a="1"/>
  <c r="F59" i="1" s="1"/>
  <c r="G59" i="1" a="1"/>
  <c r="G59" i="1" s="1"/>
  <c r="H59" i="1"/>
  <c r="I59" i="1" a="1"/>
  <c r="I59" i="1" s="1"/>
  <c r="J59" i="1" a="1"/>
  <c r="J59" i="1" s="1"/>
  <c r="K59" i="1"/>
  <c r="L59" i="1"/>
  <c r="M59" i="1"/>
  <c r="N59" i="1" a="1"/>
  <c r="N59" i="1" s="1"/>
  <c r="O59" i="1" a="1"/>
  <c r="O59" i="1" s="1"/>
  <c r="P59" i="1" a="1"/>
  <c r="P59" i="1" s="1"/>
  <c r="Q59" i="1"/>
  <c r="R59" i="1"/>
  <c r="B60" i="1"/>
  <c r="E60" i="1"/>
  <c r="F60" i="1" a="1"/>
  <c r="F60" i="1" s="1"/>
  <c r="G60" i="1" a="1"/>
  <c r="G60" i="1" s="1"/>
  <c r="H60" i="1"/>
  <c r="I60" i="1" a="1"/>
  <c r="I60" i="1" s="1"/>
  <c r="J60" i="1" a="1"/>
  <c r="J60" i="1" s="1"/>
  <c r="K60" i="1"/>
  <c r="L60" i="1"/>
  <c r="M60" i="1"/>
  <c r="N60" i="1" a="1"/>
  <c r="N60" i="1" s="1"/>
  <c r="O60" i="1" a="1"/>
  <c r="O60" i="1" s="1"/>
  <c r="P60" i="1" a="1"/>
  <c r="P60" i="1" s="1"/>
  <c r="Q60" i="1"/>
  <c r="R60" i="1"/>
  <c r="B61" i="1"/>
  <c r="E61" i="1"/>
  <c r="F61" i="1" a="1"/>
  <c r="F61" i="1" s="1"/>
  <c r="G61" i="1" a="1"/>
  <c r="G61" i="1" s="1"/>
  <c r="H61" i="1"/>
  <c r="I61" i="1" a="1"/>
  <c r="I61" i="1" s="1"/>
  <c r="J61" i="1" a="1"/>
  <c r="J61" i="1" s="1"/>
  <c r="K61" i="1"/>
  <c r="L61" i="1"/>
  <c r="M61" i="1"/>
  <c r="N61" i="1" a="1"/>
  <c r="N61" i="1" s="1"/>
  <c r="O61" i="1" a="1"/>
  <c r="O61" i="1" s="1"/>
  <c r="P61" i="1" a="1"/>
  <c r="P61" i="1" s="1"/>
  <c r="Q61" i="1"/>
  <c r="R61" i="1"/>
  <c r="B62" i="1"/>
  <c r="E62" i="1"/>
  <c r="F62" i="1" a="1"/>
  <c r="F62" i="1" s="1"/>
  <c r="G62" i="1" a="1"/>
  <c r="G62" i="1" s="1"/>
  <c r="H62" i="1"/>
  <c r="I62" i="1" a="1"/>
  <c r="I62" i="1" s="1"/>
  <c r="J62" i="1" a="1"/>
  <c r="J62" i="1" s="1"/>
  <c r="K62" i="1"/>
  <c r="L62" i="1"/>
  <c r="M62" i="1"/>
  <c r="N62" i="1" a="1"/>
  <c r="N62" i="1" s="1"/>
  <c r="O62" i="1" a="1"/>
  <c r="O62" i="1" s="1"/>
  <c r="P62" i="1" a="1"/>
  <c r="P62" i="1" s="1"/>
  <c r="Q62" i="1"/>
  <c r="R62" i="1"/>
  <c r="B63" i="1"/>
  <c r="E63" i="1"/>
  <c r="F63" i="1" a="1"/>
  <c r="F63" i="1" s="1"/>
  <c r="G63" i="1" a="1"/>
  <c r="G63" i="1" s="1"/>
  <c r="H63" i="1"/>
  <c r="I63" i="1" a="1"/>
  <c r="I63" i="1" s="1"/>
  <c r="J63" i="1" a="1"/>
  <c r="J63" i="1" s="1"/>
  <c r="K63" i="1"/>
  <c r="L63" i="1"/>
  <c r="M63" i="1"/>
  <c r="N63" i="1" a="1"/>
  <c r="N63" i="1" s="1"/>
  <c r="O63" i="1" a="1"/>
  <c r="O63" i="1" s="1"/>
  <c r="P63" i="1" a="1"/>
  <c r="P63" i="1" s="1"/>
  <c r="Q63" i="1"/>
  <c r="R63" i="1"/>
  <c r="B64" i="1"/>
  <c r="E64" i="1"/>
  <c r="F64" i="1" a="1"/>
  <c r="F64" i="1" s="1"/>
  <c r="G64" i="1" a="1"/>
  <c r="G64" i="1" s="1"/>
  <c r="H64" i="1"/>
  <c r="I64" i="1" a="1"/>
  <c r="I64" i="1" s="1"/>
  <c r="J64" i="1" a="1"/>
  <c r="J64" i="1" s="1"/>
  <c r="K64" i="1"/>
  <c r="L64" i="1"/>
  <c r="M64" i="1"/>
  <c r="N64" i="1" a="1"/>
  <c r="N64" i="1" s="1"/>
  <c r="O64" i="1" a="1"/>
  <c r="O64" i="1" s="1"/>
  <c r="P64" i="1" a="1"/>
  <c r="P64" i="1" s="1"/>
  <c r="Q64" i="1"/>
  <c r="R64" i="1"/>
  <c r="B65" i="1"/>
  <c r="E65" i="1"/>
  <c r="F65" i="1" a="1"/>
  <c r="F65" i="1" s="1"/>
  <c r="G65" i="1" a="1"/>
  <c r="G65" i="1" s="1"/>
  <c r="H65" i="1"/>
  <c r="I65" i="1" a="1"/>
  <c r="I65" i="1" s="1"/>
  <c r="J65" i="1" a="1"/>
  <c r="J65" i="1" s="1"/>
  <c r="K65" i="1"/>
  <c r="L65" i="1"/>
  <c r="M65" i="1"/>
  <c r="N65" i="1" a="1"/>
  <c r="N65" i="1" s="1"/>
  <c r="O65" i="1" a="1"/>
  <c r="O65" i="1" s="1"/>
  <c r="P65" i="1" a="1"/>
  <c r="P65" i="1" s="1"/>
  <c r="Q65" i="1"/>
  <c r="R65" i="1"/>
  <c r="B66" i="1"/>
  <c r="E66" i="1"/>
  <c r="F66" i="1" a="1"/>
  <c r="F66" i="1" s="1"/>
  <c r="G66" i="1" a="1"/>
  <c r="G66" i="1" s="1"/>
  <c r="H66" i="1"/>
  <c r="I66" i="1" a="1"/>
  <c r="I66" i="1" s="1"/>
  <c r="J66" i="1" a="1"/>
  <c r="J66" i="1" s="1"/>
  <c r="K66" i="1"/>
  <c r="L66" i="1"/>
  <c r="M66" i="1"/>
  <c r="N66" i="1" a="1"/>
  <c r="N66" i="1" s="1"/>
  <c r="O66" i="1" a="1"/>
  <c r="O66" i="1" s="1"/>
  <c r="P66" i="1" a="1"/>
  <c r="P66" i="1" s="1"/>
  <c r="Q66" i="1"/>
  <c r="R66" i="1"/>
  <c r="B67" i="1"/>
  <c r="E67" i="1"/>
  <c r="F67" i="1" a="1"/>
  <c r="F67" i="1" s="1"/>
  <c r="G67" i="1" a="1"/>
  <c r="G67" i="1" s="1"/>
  <c r="H67" i="1"/>
  <c r="I67" i="1" a="1"/>
  <c r="I67" i="1" s="1"/>
  <c r="J67" i="1" a="1"/>
  <c r="J67" i="1" s="1"/>
  <c r="K67" i="1"/>
  <c r="L67" i="1"/>
  <c r="M67" i="1"/>
  <c r="N67" i="1" a="1"/>
  <c r="N67" i="1" s="1"/>
  <c r="O67" i="1" a="1"/>
  <c r="O67" i="1" s="1"/>
  <c r="P67" i="1" a="1"/>
  <c r="P67" i="1" s="1"/>
  <c r="Q67" i="1"/>
  <c r="R67" i="1"/>
  <c r="B68" i="1"/>
  <c r="E68" i="1"/>
  <c r="F68" i="1" a="1"/>
  <c r="F68" i="1" s="1"/>
  <c r="G68" i="1" a="1"/>
  <c r="G68" i="1" s="1"/>
  <c r="H68" i="1"/>
  <c r="I68" i="1" a="1"/>
  <c r="I68" i="1" s="1"/>
  <c r="J68" i="1" a="1"/>
  <c r="J68" i="1" s="1"/>
  <c r="K68" i="1"/>
  <c r="L68" i="1"/>
  <c r="M68" i="1"/>
  <c r="N68" i="1" a="1"/>
  <c r="N68" i="1" s="1"/>
  <c r="O68" i="1" a="1"/>
  <c r="O68" i="1" s="1"/>
  <c r="P68" i="1" a="1"/>
  <c r="P68" i="1" s="1"/>
  <c r="Q68" i="1"/>
  <c r="R68" i="1"/>
  <c r="B69" i="1"/>
  <c r="E69" i="1"/>
  <c r="F69" i="1" a="1"/>
  <c r="F69" i="1" s="1"/>
  <c r="G69" i="1" a="1"/>
  <c r="G69" i="1" s="1"/>
  <c r="H69" i="1"/>
  <c r="I69" i="1" a="1"/>
  <c r="I69" i="1" s="1"/>
  <c r="J69" i="1" a="1"/>
  <c r="J69" i="1" s="1"/>
  <c r="K69" i="1"/>
  <c r="L69" i="1"/>
  <c r="M69" i="1"/>
  <c r="N69" i="1" a="1"/>
  <c r="N69" i="1" s="1"/>
  <c r="O69" i="1" a="1"/>
  <c r="O69" i="1" s="1"/>
  <c r="P69" i="1" a="1"/>
  <c r="P69" i="1" s="1"/>
  <c r="Q69" i="1"/>
  <c r="R69" i="1"/>
  <c r="B70" i="1"/>
  <c r="E70" i="1"/>
  <c r="F70" i="1" a="1"/>
  <c r="F70" i="1" s="1"/>
  <c r="G70" i="1" a="1"/>
  <c r="G70" i="1" s="1"/>
  <c r="H70" i="1"/>
  <c r="I70" i="1" a="1"/>
  <c r="I70" i="1" s="1"/>
  <c r="J70" i="1" a="1"/>
  <c r="J70" i="1" s="1"/>
  <c r="K70" i="1"/>
  <c r="L70" i="1"/>
  <c r="M70" i="1"/>
  <c r="N70" i="1" a="1"/>
  <c r="N70" i="1" s="1"/>
  <c r="O70" i="1" a="1"/>
  <c r="O70" i="1" s="1"/>
  <c r="P70" i="1" a="1"/>
  <c r="P70" i="1" s="1"/>
  <c r="Q70" i="1"/>
  <c r="R70" i="1"/>
  <c r="B71" i="1"/>
  <c r="E71" i="1"/>
  <c r="F71" i="1" a="1"/>
  <c r="F71" i="1" s="1"/>
  <c r="G71" i="1" a="1"/>
  <c r="G71" i="1" s="1"/>
  <c r="H71" i="1"/>
  <c r="I71" i="1" a="1"/>
  <c r="I71" i="1" s="1"/>
  <c r="J71" i="1" a="1"/>
  <c r="J71" i="1" s="1"/>
  <c r="K71" i="1"/>
  <c r="L71" i="1"/>
  <c r="M71" i="1"/>
  <c r="N71" i="1" a="1"/>
  <c r="N71" i="1" s="1"/>
  <c r="O71" i="1" a="1"/>
  <c r="O71" i="1" s="1"/>
  <c r="P71" i="1" a="1"/>
  <c r="P71" i="1" s="1"/>
  <c r="Q71" i="1"/>
  <c r="R71" i="1"/>
  <c r="B72" i="1"/>
  <c r="E72" i="1"/>
  <c r="F72" i="1" a="1"/>
  <c r="F72" i="1" s="1"/>
  <c r="G72" i="1" a="1"/>
  <c r="G72" i="1" s="1"/>
  <c r="H72" i="1"/>
  <c r="I72" i="1" a="1"/>
  <c r="I72" i="1" s="1"/>
  <c r="J72" i="1" a="1"/>
  <c r="J72" i="1" s="1"/>
  <c r="K72" i="1"/>
  <c r="L72" i="1"/>
  <c r="M72" i="1"/>
  <c r="N72" i="1" a="1"/>
  <c r="N72" i="1" s="1"/>
  <c r="O72" i="1" a="1"/>
  <c r="O72" i="1" s="1"/>
  <c r="P72" i="1" a="1"/>
  <c r="P72" i="1" s="1"/>
  <c r="Q72" i="1"/>
  <c r="R72" i="1"/>
  <c r="B73" i="1"/>
  <c r="E73" i="1"/>
  <c r="F73" i="1" a="1"/>
  <c r="F73" i="1" s="1"/>
  <c r="G73" i="1" a="1"/>
  <c r="G73" i="1" s="1"/>
  <c r="H73" i="1"/>
  <c r="I73" i="1" a="1"/>
  <c r="I73" i="1" s="1"/>
  <c r="J73" i="1" a="1"/>
  <c r="J73" i="1" s="1"/>
  <c r="K73" i="1"/>
  <c r="L73" i="1"/>
  <c r="M73" i="1"/>
  <c r="N73" i="1" a="1"/>
  <c r="N73" i="1" s="1"/>
  <c r="O73" i="1" a="1"/>
  <c r="O73" i="1" s="1"/>
  <c r="P73" i="1" a="1"/>
  <c r="P73" i="1" s="1"/>
  <c r="Q73" i="1"/>
  <c r="R73" i="1"/>
  <c r="B74" i="1"/>
  <c r="E74" i="1"/>
  <c r="F74" i="1" a="1"/>
  <c r="F74" i="1" s="1"/>
  <c r="G74" i="1" a="1"/>
  <c r="G74" i="1" s="1"/>
  <c r="H74" i="1"/>
  <c r="I74" i="1" a="1"/>
  <c r="I74" i="1" s="1"/>
  <c r="J74" i="1" a="1"/>
  <c r="J74" i="1" s="1"/>
  <c r="K74" i="1"/>
  <c r="L74" i="1"/>
  <c r="M74" i="1"/>
  <c r="N74" i="1" a="1"/>
  <c r="N74" i="1" s="1"/>
  <c r="O74" i="1" a="1"/>
  <c r="O74" i="1" s="1"/>
  <c r="P74" i="1" a="1"/>
  <c r="P74" i="1" s="1"/>
  <c r="Q74" i="1"/>
  <c r="R74" i="1"/>
  <c r="B75" i="1"/>
  <c r="E75" i="1"/>
  <c r="F75" i="1" a="1"/>
  <c r="F75" i="1" s="1"/>
  <c r="G75" i="1" a="1"/>
  <c r="G75" i="1" s="1"/>
  <c r="H75" i="1"/>
  <c r="I75" i="1" a="1"/>
  <c r="I75" i="1" s="1"/>
  <c r="J75" i="1" a="1"/>
  <c r="J75" i="1" s="1"/>
  <c r="K75" i="1"/>
  <c r="L75" i="1"/>
  <c r="M75" i="1"/>
  <c r="N75" i="1" a="1"/>
  <c r="N75" i="1" s="1"/>
  <c r="O75" i="1" a="1"/>
  <c r="O75" i="1" s="1"/>
  <c r="P75" i="1" a="1"/>
  <c r="P75" i="1" s="1"/>
  <c r="Q75" i="1"/>
  <c r="R75" i="1"/>
  <c r="B76" i="1"/>
  <c r="E76" i="1"/>
  <c r="F76" i="1" a="1"/>
  <c r="F76" i="1" s="1"/>
  <c r="G76" i="1" a="1"/>
  <c r="G76" i="1" s="1"/>
  <c r="H76" i="1"/>
  <c r="I76" i="1" a="1"/>
  <c r="I76" i="1" s="1"/>
  <c r="J76" i="1" a="1"/>
  <c r="J76" i="1" s="1"/>
  <c r="K76" i="1"/>
  <c r="L76" i="1"/>
  <c r="M76" i="1"/>
  <c r="N76" i="1" a="1"/>
  <c r="N76" i="1" s="1"/>
  <c r="O76" i="1" a="1"/>
  <c r="O76" i="1" s="1"/>
  <c r="P76" i="1" a="1"/>
  <c r="P76" i="1" s="1"/>
  <c r="Q76" i="1"/>
  <c r="R76" i="1"/>
  <c r="B77" i="1"/>
  <c r="E77" i="1"/>
  <c r="F77" i="1" a="1"/>
  <c r="F77" i="1" s="1"/>
  <c r="G77" i="1" a="1"/>
  <c r="G77" i="1" s="1"/>
  <c r="H77" i="1"/>
  <c r="I77" i="1" a="1"/>
  <c r="I77" i="1" s="1"/>
  <c r="J77" i="1" a="1"/>
  <c r="J77" i="1" s="1"/>
  <c r="K77" i="1"/>
  <c r="L77" i="1"/>
  <c r="M77" i="1"/>
  <c r="N77" i="1" a="1"/>
  <c r="N77" i="1" s="1"/>
  <c r="O77" i="1" a="1"/>
  <c r="O77" i="1" s="1"/>
  <c r="P77" i="1" a="1"/>
  <c r="P77" i="1" s="1"/>
  <c r="Q77" i="1"/>
  <c r="R77" i="1"/>
  <c r="B78" i="1"/>
  <c r="E78" i="1"/>
  <c r="F78" i="1" a="1"/>
  <c r="F78" i="1" s="1"/>
  <c r="G78" i="1" a="1"/>
  <c r="G78" i="1" s="1"/>
  <c r="H78" i="1"/>
  <c r="I78" i="1" a="1"/>
  <c r="I78" i="1" s="1"/>
  <c r="J78" i="1" a="1"/>
  <c r="J78" i="1" s="1"/>
  <c r="K78" i="1"/>
  <c r="L78" i="1"/>
  <c r="M78" i="1"/>
  <c r="N78" i="1" a="1"/>
  <c r="N78" i="1" s="1"/>
  <c r="O78" i="1" a="1"/>
  <c r="O78" i="1" s="1"/>
  <c r="P78" i="1" a="1"/>
  <c r="P78" i="1" s="1"/>
  <c r="Q78" i="1"/>
  <c r="R78" i="1"/>
  <c r="B79" i="1"/>
  <c r="E79" i="1"/>
  <c r="F79" i="1" a="1"/>
  <c r="F79" i="1" s="1"/>
  <c r="G79" i="1" a="1"/>
  <c r="G79" i="1" s="1"/>
  <c r="H79" i="1"/>
  <c r="I79" i="1" a="1"/>
  <c r="I79" i="1" s="1"/>
  <c r="J79" i="1" a="1"/>
  <c r="J79" i="1" s="1"/>
  <c r="K79" i="1"/>
  <c r="L79" i="1"/>
  <c r="M79" i="1"/>
  <c r="N79" i="1" a="1"/>
  <c r="N79" i="1" s="1"/>
  <c r="O79" i="1" a="1"/>
  <c r="O79" i="1" s="1"/>
  <c r="P79" i="1" a="1"/>
  <c r="P79" i="1" s="1"/>
  <c r="Q79" i="1"/>
  <c r="R79" i="1"/>
  <c r="B80" i="1"/>
  <c r="E80" i="1"/>
  <c r="F80" i="1" a="1"/>
  <c r="F80" i="1" s="1"/>
  <c r="G80" i="1" a="1"/>
  <c r="G80" i="1" s="1"/>
  <c r="H80" i="1"/>
  <c r="I80" i="1" a="1"/>
  <c r="I80" i="1" s="1"/>
  <c r="J80" i="1" a="1"/>
  <c r="J80" i="1" s="1"/>
  <c r="K80" i="1"/>
  <c r="L80" i="1"/>
  <c r="M80" i="1"/>
  <c r="N80" i="1" a="1"/>
  <c r="N80" i="1" s="1"/>
  <c r="O80" i="1" a="1"/>
  <c r="O80" i="1" s="1"/>
  <c r="P80" i="1" a="1"/>
  <c r="P80" i="1" s="1"/>
  <c r="Q80" i="1"/>
  <c r="R80" i="1"/>
  <c r="B81" i="1"/>
  <c r="E81" i="1"/>
  <c r="F81" i="1" a="1"/>
  <c r="F81" i="1" s="1"/>
  <c r="G81" i="1" a="1"/>
  <c r="G81" i="1" s="1"/>
  <c r="H81" i="1"/>
  <c r="I81" i="1" a="1"/>
  <c r="I81" i="1" s="1"/>
  <c r="J81" i="1" a="1"/>
  <c r="J81" i="1" s="1"/>
  <c r="K81" i="1"/>
  <c r="L81" i="1"/>
  <c r="M81" i="1"/>
  <c r="N81" i="1" a="1"/>
  <c r="N81" i="1" s="1"/>
  <c r="O81" i="1" a="1"/>
  <c r="O81" i="1" s="1"/>
  <c r="P81" i="1" a="1"/>
  <c r="P81" i="1" s="1"/>
  <c r="Q81" i="1"/>
  <c r="R81" i="1"/>
  <c r="B82" i="1"/>
  <c r="E82" i="1"/>
  <c r="F82" i="1" a="1"/>
  <c r="F82" i="1" s="1"/>
  <c r="G82" i="1" a="1"/>
  <c r="G82" i="1" s="1"/>
  <c r="H82" i="1"/>
  <c r="I82" i="1" a="1"/>
  <c r="I82" i="1" s="1"/>
  <c r="J82" i="1" a="1"/>
  <c r="J82" i="1" s="1"/>
  <c r="K82" i="1"/>
  <c r="L82" i="1"/>
  <c r="M82" i="1"/>
  <c r="N82" i="1" a="1"/>
  <c r="N82" i="1" s="1"/>
  <c r="O82" i="1" a="1"/>
  <c r="O82" i="1" s="1"/>
  <c r="P82" i="1" a="1"/>
  <c r="P82" i="1" s="1"/>
  <c r="Q82" i="1"/>
  <c r="R82" i="1"/>
  <c r="B83" i="1"/>
  <c r="E83" i="1"/>
  <c r="F83" i="1" a="1"/>
  <c r="F83" i="1" s="1"/>
  <c r="G83" i="1" a="1"/>
  <c r="G83" i="1" s="1"/>
  <c r="H83" i="1"/>
  <c r="I83" i="1" a="1"/>
  <c r="I83" i="1" s="1"/>
  <c r="J83" i="1" a="1"/>
  <c r="J83" i="1" s="1"/>
  <c r="K83" i="1"/>
  <c r="L83" i="1"/>
  <c r="M83" i="1"/>
  <c r="N83" i="1" a="1"/>
  <c r="N83" i="1" s="1"/>
  <c r="O83" i="1" a="1"/>
  <c r="O83" i="1" s="1"/>
  <c r="P83" i="1" a="1"/>
  <c r="P83" i="1" s="1"/>
  <c r="Q83" i="1"/>
  <c r="R83" i="1"/>
  <c r="B84" i="1"/>
  <c r="E84" i="1"/>
  <c r="F84" i="1" a="1"/>
  <c r="F84" i="1" s="1"/>
  <c r="G84" i="1" a="1"/>
  <c r="G84" i="1" s="1"/>
  <c r="H84" i="1"/>
  <c r="I84" i="1" a="1"/>
  <c r="I84" i="1" s="1"/>
  <c r="J84" i="1" a="1"/>
  <c r="J84" i="1" s="1"/>
  <c r="K84" i="1"/>
  <c r="L84" i="1"/>
  <c r="M84" i="1"/>
  <c r="N84" i="1" a="1"/>
  <c r="N84" i="1" s="1"/>
  <c r="O84" i="1" a="1"/>
  <c r="O84" i="1" s="1"/>
  <c r="P84" i="1" a="1"/>
  <c r="P84" i="1" s="1"/>
  <c r="Q84" i="1"/>
  <c r="R84" i="1"/>
  <c r="B85" i="1"/>
  <c r="E85" i="1"/>
  <c r="F85" i="1" a="1"/>
  <c r="F85" i="1" s="1"/>
  <c r="G85" i="1" a="1"/>
  <c r="G85" i="1" s="1"/>
  <c r="H85" i="1"/>
  <c r="I85" i="1" a="1"/>
  <c r="I85" i="1" s="1"/>
  <c r="J85" i="1" a="1"/>
  <c r="J85" i="1" s="1"/>
  <c r="K85" i="1"/>
  <c r="L85" i="1"/>
  <c r="M85" i="1"/>
  <c r="N85" i="1" a="1"/>
  <c r="N85" i="1" s="1"/>
  <c r="O85" i="1" a="1"/>
  <c r="O85" i="1" s="1"/>
  <c r="P85" i="1" a="1"/>
  <c r="P85" i="1" s="1"/>
  <c r="Q85" i="1"/>
  <c r="R85" i="1"/>
  <c r="B86" i="1"/>
  <c r="E86" i="1"/>
  <c r="F86" i="1" a="1"/>
  <c r="F86" i="1" s="1"/>
  <c r="G86" i="1" a="1"/>
  <c r="G86" i="1" s="1"/>
  <c r="H86" i="1"/>
  <c r="I86" i="1" a="1"/>
  <c r="I86" i="1" s="1"/>
  <c r="J86" i="1" a="1"/>
  <c r="J86" i="1" s="1"/>
  <c r="K86" i="1"/>
  <c r="L86" i="1"/>
  <c r="M86" i="1"/>
  <c r="N86" i="1" a="1"/>
  <c r="N86" i="1" s="1"/>
  <c r="O86" i="1" a="1"/>
  <c r="O86" i="1" s="1"/>
  <c r="P86" i="1" a="1"/>
  <c r="P86" i="1" s="1"/>
  <c r="Q86" i="1"/>
  <c r="R86" i="1"/>
  <c r="B87" i="1"/>
  <c r="E87" i="1"/>
  <c r="F87" i="1" a="1"/>
  <c r="F87" i="1" s="1"/>
  <c r="G87" i="1" a="1"/>
  <c r="G87" i="1" s="1"/>
  <c r="H87" i="1"/>
  <c r="I87" i="1" a="1"/>
  <c r="I87" i="1" s="1"/>
  <c r="J87" i="1" a="1"/>
  <c r="J87" i="1" s="1"/>
  <c r="K87" i="1"/>
  <c r="L87" i="1"/>
  <c r="M87" i="1"/>
  <c r="N87" i="1" a="1"/>
  <c r="N87" i="1" s="1"/>
  <c r="O87" i="1" a="1"/>
  <c r="O87" i="1" s="1"/>
  <c r="P87" i="1" a="1"/>
  <c r="P87" i="1" s="1"/>
  <c r="Q87" i="1"/>
  <c r="R87" i="1"/>
  <c r="B88" i="1"/>
  <c r="E88" i="1"/>
  <c r="F88" i="1" a="1"/>
  <c r="F88" i="1" s="1"/>
  <c r="G88" i="1" a="1"/>
  <c r="G88" i="1" s="1"/>
  <c r="H88" i="1"/>
  <c r="I88" i="1" a="1"/>
  <c r="I88" i="1" s="1"/>
  <c r="J88" i="1" a="1"/>
  <c r="J88" i="1" s="1"/>
  <c r="K88" i="1"/>
  <c r="L88" i="1"/>
  <c r="M88" i="1"/>
  <c r="N88" i="1" a="1"/>
  <c r="N88" i="1" s="1"/>
  <c r="O88" i="1" a="1"/>
  <c r="O88" i="1" s="1"/>
  <c r="P88" i="1" a="1"/>
  <c r="P88" i="1" s="1"/>
  <c r="Q88" i="1"/>
  <c r="R88" i="1"/>
  <c r="B89" i="1"/>
  <c r="E89" i="1"/>
  <c r="F89" i="1" a="1"/>
  <c r="F89" i="1" s="1"/>
  <c r="G89" i="1" a="1"/>
  <c r="G89" i="1" s="1"/>
  <c r="H89" i="1"/>
  <c r="I89" i="1" a="1"/>
  <c r="I89" i="1" s="1"/>
  <c r="J89" i="1" a="1"/>
  <c r="J89" i="1" s="1"/>
  <c r="K89" i="1"/>
  <c r="L89" i="1"/>
  <c r="M89" i="1"/>
  <c r="N89" i="1" a="1"/>
  <c r="N89" i="1" s="1"/>
  <c r="O89" i="1" a="1"/>
  <c r="O89" i="1" s="1"/>
  <c r="P89" i="1" a="1"/>
  <c r="P89" i="1" s="1"/>
  <c r="Q89" i="1"/>
  <c r="R89" i="1"/>
  <c r="B90" i="1"/>
  <c r="E90" i="1"/>
  <c r="F90" i="1" a="1"/>
  <c r="F90" i="1" s="1"/>
  <c r="G90" i="1" a="1"/>
  <c r="G90" i="1" s="1"/>
  <c r="H90" i="1"/>
  <c r="I90" i="1" a="1"/>
  <c r="I90" i="1" s="1"/>
  <c r="J90" i="1" a="1"/>
  <c r="J90" i="1" s="1"/>
  <c r="K90" i="1"/>
  <c r="L90" i="1"/>
  <c r="M90" i="1"/>
  <c r="N90" i="1" a="1"/>
  <c r="N90" i="1" s="1"/>
  <c r="O90" i="1" a="1"/>
  <c r="O90" i="1" s="1"/>
  <c r="P90" i="1" a="1"/>
  <c r="P90" i="1" s="1"/>
  <c r="Q90" i="1"/>
  <c r="R90" i="1"/>
  <c r="B91" i="1"/>
  <c r="E91" i="1"/>
  <c r="F91" i="1" a="1"/>
  <c r="F91" i="1" s="1"/>
  <c r="G91" i="1" a="1"/>
  <c r="G91" i="1" s="1"/>
  <c r="H91" i="1"/>
  <c r="I91" i="1" a="1"/>
  <c r="I91" i="1" s="1"/>
  <c r="J91" i="1" a="1"/>
  <c r="J91" i="1" s="1"/>
  <c r="K91" i="1"/>
  <c r="L91" i="1"/>
  <c r="M91" i="1"/>
  <c r="N91" i="1" a="1"/>
  <c r="N91" i="1" s="1"/>
  <c r="O91" i="1" a="1"/>
  <c r="O91" i="1" s="1"/>
  <c r="P91" i="1" a="1"/>
  <c r="P91" i="1" s="1"/>
  <c r="Q91" i="1"/>
  <c r="R91" i="1"/>
  <c r="B92" i="1"/>
  <c r="E92" i="1"/>
  <c r="F92" i="1" a="1"/>
  <c r="F92" i="1" s="1"/>
  <c r="G92" i="1" a="1"/>
  <c r="G92" i="1" s="1"/>
  <c r="H92" i="1"/>
  <c r="I92" i="1" a="1"/>
  <c r="I92" i="1" s="1"/>
  <c r="J92" i="1" a="1"/>
  <c r="J92" i="1" s="1"/>
  <c r="K92" i="1"/>
  <c r="L92" i="1"/>
  <c r="M92" i="1"/>
  <c r="N92" i="1" a="1"/>
  <c r="N92" i="1" s="1"/>
  <c r="O92" i="1" a="1"/>
  <c r="O92" i="1" s="1"/>
  <c r="P92" i="1" a="1"/>
  <c r="P92" i="1" s="1"/>
  <c r="Q92" i="1"/>
  <c r="R92" i="1"/>
  <c r="B93" i="1"/>
  <c r="E93" i="1"/>
  <c r="F93" i="1" a="1"/>
  <c r="F93" i="1" s="1"/>
  <c r="G93" i="1" a="1"/>
  <c r="G93" i="1" s="1"/>
  <c r="H93" i="1"/>
  <c r="I93" i="1" a="1"/>
  <c r="I93" i="1" s="1"/>
  <c r="J93" i="1" a="1"/>
  <c r="J93" i="1" s="1"/>
  <c r="K93" i="1"/>
  <c r="L93" i="1"/>
  <c r="M93" i="1"/>
  <c r="N93" i="1" a="1"/>
  <c r="N93" i="1" s="1"/>
  <c r="O93" i="1" a="1"/>
  <c r="O93" i="1" s="1"/>
  <c r="P93" i="1" a="1"/>
  <c r="P93" i="1" s="1"/>
  <c r="Q93" i="1"/>
  <c r="R93" i="1"/>
  <c r="B94" i="1"/>
  <c r="E94" i="1"/>
  <c r="F94" i="1" a="1"/>
  <c r="F94" i="1" s="1"/>
  <c r="G94" i="1" a="1"/>
  <c r="G94" i="1" s="1"/>
  <c r="H94" i="1"/>
  <c r="I94" i="1" a="1"/>
  <c r="I94" i="1" s="1"/>
  <c r="J94" i="1" a="1"/>
  <c r="J94" i="1" s="1"/>
  <c r="K94" i="1"/>
  <c r="L94" i="1"/>
  <c r="M94" i="1"/>
  <c r="N94" i="1" a="1"/>
  <c r="N94" i="1" s="1"/>
  <c r="O94" i="1" a="1"/>
  <c r="O94" i="1" s="1"/>
  <c r="P94" i="1" a="1"/>
  <c r="P94" i="1" s="1"/>
  <c r="Q94" i="1"/>
  <c r="R94" i="1"/>
  <c r="B95" i="1"/>
  <c r="E95" i="1"/>
  <c r="F95" i="1" a="1"/>
  <c r="F95" i="1" s="1"/>
  <c r="G95" i="1" a="1"/>
  <c r="G95" i="1" s="1"/>
  <c r="H95" i="1"/>
  <c r="I95" i="1" a="1"/>
  <c r="I95" i="1" s="1"/>
  <c r="J95" i="1" a="1"/>
  <c r="J95" i="1" s="1"/>
  <c r="K95" i="1"/>
  <c r="L95" i="1"/>
  <c r="M95" i="1"/>
  <c r="N95" i="1" a="1"/>
  <c r="N95" i="1" s="1"/>
  <c r="O95" i="1" a="1"/>
  <c r="O95" i="1" s="1"/>
  <c r="P95" i="1" a="1"/>
  <c r="P95" i="1" s="1"/>
  <c r="Q95" i="1"/>
  <c r="R95" i="1"/>
  <c r="B96" i="1"/>
  <c r="E96" i="1"/>
  <c r="F96" i="1" a="1"/>
  <c r="F96" i="1" s="1"/>
  <c r="G96" i="1" a="1"/>
  <c r="G96" i="1" s="1"/>
  <c r="H96" i="1"/>
  <c r="I96" i="1" a="1"/>
  <c r="I96" i="1" s="1"/>
  <c r="J96" i="1" a="1"/>
  <c r="J96" i="1" s="1"/>
  <c r="K96" i="1"/>
  <c r="L96" i="1"/>
  <c r="M96" i="1"/>
  <c r="N96" i="1" a="1"/>
  <c r="N96" i="1" s="1"/>
  <c r="O96" i="1" a="1"/>
  <c r="O96" i="1" s="1"/>
  <c r="P96" i="1" a="1"/>
  <c r="P96" i="1" s="1"/>
  <c r="Q96" i="1"/>
  <c r="R96" i="1"/>
  <c r="B97" i="1"/>
  <c r="E97" i="1"/>
  <c r="F97" i="1" a="1"/>
  <c r="F97" i="1" s="1"/>
  <c r="G97" i="1" a="1"/>
  <c r="G97" i="1" s="1"/>
  <c r="H97" i="1"/>
  <c r="I97" i="1" a="1"/>
  <c r="I97" i="1" s="1"/>
  <c r="J97" i="1" a="1"/>
  <c r="J97" i="1" s="1"/>
  <c r="K97" i="1"/>
  <c r="L97" i="1"/>
  <c r="M97" i="1"/>
  <c r="N97" i="1" a="1"/>
  <c r="N97" i="1" s="1"/>
  <c r="O97" i="1" a="1"/>
  <c r="O97" i="1" s="1"/>
  <c r="P97" i="1" a="1"/>
  <c r="P97" i="1" s="1"/>
  <c r="Q97" i="1"/>
  <c r="R97" i="1"/>
  <c r="B98" i="1"/>
  <c r="E98" i="1"/>
  <c r="F98" i="1" a="1"/>
  <c r="F98" i="1" s="1"/>
  <c r="G98" i="1" a="1"/>
  <c r="G98" i="1" s="1"/>
  <c r="H98" i="1"/>
  <c r="I98" i="1" a="1"/>
  <c r="I98" i="1" s="1"/>
  <c r="J98" i="1" a="1"/>
  <c r="J98" i="1" s="1"/>
  <c r="K98" i="1"/>
  <c r="L98" i="1"/>
  <c r="M98" i="1"/>
  <c r="N98" i="1" a="1"/>
  <c r="N98" i="1" s="1"/>
  <c r="O98" i="1" a="1"/>
  <c r="O98" i="1" s="1"/>
  <c r="P98" i="1" a="1"/>
  <c r="P98" i="1" s="1"/>
  <c r="Q98" i="1"/>
  <c r="R98" i="1"/>
  <c r="B99" i="1"/>
  <c r="E99" i="1"/>
  <c r="F99" i="1" a="1"/>
  <c r="F99" i="1" s="1"/>
  <c r="G99" i="1" a="1"/>
  <c r="G99" i="1" s="1"/>
  <c r="H99" i="1"/>
  <c r="I99" i="1" a="1"/>
  <c r="I99" i="1" s="1"/>
  <c r="J99" i="1" a="1"/>
  <c r="J99" i="1" s="1"/>
  <c r="K99" i="1"/>
  <c r="L99" i="1"/>
  <c r="M99" i="1"/>
  <c r="N99" i="1" a="1"/>
  <c r="N99" i="1" s="1"/>
  <c r="O99" i="1" a="1"/>
  <c r="O99" i="1" s="1"/>
  <c r="P99" i="1" a="1"/>
  <c r="P99" i="1" s="1"/>
  <c r="Q99" i="1"/>
  <c r="R99" i="1"/>
  <c r="B100" i="1"/>
  <c r="E100" i="1"/>
  <c r="F100" i="1" a="1"/>
  <c r="F100" i="1" s="1"/>
  <c r="G100" i="1" a="1"/>
  <c r="G100" i="1" s="1"/>
  <c r="H100" i="1"/>
  <c r="I100" i="1" a="1"/>
  <c r="I100" i="1" s="1"/>
  <c r="J100" i="1" a="1"/>
  <c r="J100" i="1" s="1"/>
  <c r="K100" i="1"/>
  <c r="L100" i="1"/>
  <c r="M100" i="1"/>
  <c r="N100" i="1" a="1"/>
  <c r="N100" i="1" s="1"/>
  <c r="O100" i="1" a="1"/>
  <c r="O100" i="1" s="1"/>
  <c r="P100" i="1" a="1"/>
  <c r="P100" i="1" s="1"/>
  <c r="Q100" i="1"/>
  <c r="R100" i="1"/>
  <c r="B101" i="1"/>
  <c r="E101" i="1"/>
  <c r="F101" i="1" a="1"/>
  <c r="F101" i="1" s="1"/>
  <c r="G101" i="1" a="1"/>
  <c r="G101" i="1" s="1"/>
  <c r="H101" i="1"/>
  <c r="I101" i="1" a="1"/>
  <c r="I101" i="1" s="1"/>
  <c r="J101" i="1" a="1"/>
  <c r="J101" i="1" s="1"/>
  <c r="K101" i="1"/>
  <c r="L101" i="1"/>
  <c r="M101" i="1"/>
  <c r="N101" i="1" a="1"/>
  <c r="N101" i="1" s="1"/>
  <c r="O101" i="1" a="1"/>
  <c r="O101" i="1" s="1"/>
  <c r="P101" i="1" a="1"/>
  <c r="P101" i="1" s="1"/>
  <c r="Q101" i="1"/>
  <c r="R101" i="1"/>
  <c r="B102" i="1"/>
  <c r="E102" i="1"/>
  <c r="F102" i="1" a="1"/>
  <c r="F102" i="1" s="1"/>
  <c r="G102" i="1" a="1"/>
  <c r="G102" i="1" s="1"/>
  <c r="H102" i="1"/>
  <c r="I102" i="1" a="1"/>
  <c r="I102" i="1" s="1"/>
  <c r="J102" i="1" a="1"/>
  <c r="J102" i="1" s="1"/>
  <c r="K102" i="1"/>
  <c r="L102" i="1"/>
  <c r="M102" i="1"/>
  <c r="N102" i="1" a="1"/>
  <c r="N102" i="1" s="1"/>
  <c r="O102" i="1" a="1"/>
  <c r="O102" i="1" s="1"/>
  <c r="P102" i="1" a="1"/>
  <c r="P102" i="1" s="1"/>
  <c r="Q102" i="1"/>
  <c r="R102" i="1"/>
  <c r="B103" i="1"/>
  <c r="E103" i="1"/>
  <c r="F103" i="1" a="1"/>
  <c r="F103" i="1" s="1"/>
  <c r="G103" i="1" a="1"/>
  <c r="G103" i="1" s="1"/>
  <c r="H103" i="1"/>
  <c r="I103" i="1" a="1"/>
  <c r="I103" i="1" s="1"/>
  <c r="J103" i="1" a="1"/>
  <c r="J103" i="1" s="1"/>
  <c r="K103" i="1"/>
  <c r="L103" i="1"/>
  <c r="M103" i="1"/>
  <c r="N103" i="1" a="1"/>
  <c r="N103" i="1" s="1"/>
  <c r="O103" i="1" a="1"/>
  <c r="O103" i="1" s="1"/>
  <c r="P103" i="1" a="1"/>
  <c r="P103" i="1" s="1"/>
  <c r="Q103" i="1"/>
  <c r="R103" i="1"/>
  <c r="P4" i="1" a="1"/>
  <c r="P4" i="1" s="1"/>
  <c r="O4" i="1" a="1"/>
  <c r="O4" i="1" s="1"/>
  <c r="N4" i="1" a="1"/>
  <c r="N4" i="1" s="1"/>
  <c r="M4" i="1"/>
  <c r="L4" i="1"/>
  <c r="H4" i="1"/>
  <c r="J4" i="1" a="1"/>
  <c r="J4" i="1" s="1"/>
  <c r="I4" i="1" a="1"/>
  <c r="I4" i="1" s="1"/>
  <c r="R4" i="1"/>
  <c r="Q4" i="1"/>
  <c r="K4" i="1"/>
  <c r="G4" i="1" a="1"/>
  <c r="G4" i="1" s="1"/>
  <c r="F4" i="1" a="1"/>
  <c r="F4" i="1" s="1"/>
  <c r="E4" i="1"/>
  <c r="B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<sst xmlns="http://schemas.openxmlformats.org/spreadsheetml/2006/main" count="124" uniqueCount="123">
  <si>
    <t>Last Updated:</t>
  </si>
  <si>
    <t>Part Number</t>
  </si>
  <si>
    <t xml:space="preserve">Side 1  </t>
  </si>
  <si>
    <t xml:space="preserve">Side 2  </t>
  </si>
  <si>
    <t xml:space="preserve">DMC 1 </t>
  </si>
  <si>
    <t xml:space="preserve">DMC 2 </t>
  </si>
  <si>
    <t xml:space="preserve">DMC 3 </t>
  </si>
  <si>
    <t>SBM Main</t>
  </si>
  <si>
    <t>SBM SUB 1</t>
  </si>
  <si>
    <t xml:space="preserve"> </t>
  </si>
  <si>
    <t>Last Updated by:</t>
  </si>
  <si>
    <t>SBM SUB 2</t>
  </si>
  <si>
    <t>SBM SUB 3</t>
  </si>
  <si>
    <t>SBM SUB 4</t>
  </si>
  <si>
    <t>Robot Number</t>
  </si>
  <si>
    <t>Printer Number</t>
  </si>
  <si>
    <t xml:space="preserve">Machine Setup Sheet 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</si>
  <si>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</si>
  <si>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</si>
  <si>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</si>
  <si>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</si>
  <si>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</si>
  <si>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</si>
  <si>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</si>
  <si>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</si>
  <si>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</si>
  <si>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</si>
  <si>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</si>
  <si>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</si>
  <si>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</si>
  <si>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</si>
  <si>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</si>
  <si>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</si>
  <si>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</si>
  <si>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</si>
  <si>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</si>
  <si>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</si>
  <si>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</si>
  <si>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</si>
  <si>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</si>
  <si>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</si>
  <si>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</si>
  <si>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</si>
  <si>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</si>
  <si>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</si>
  <si>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</si>
  <si>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</si>
  <si>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</si>
  <si>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</si>
  <si>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</si>
  <si>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</si>
  <si>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</si>
  <si>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</si>
  <si>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</si>
  <si>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</si>
  <si>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</si>
  <si>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</si>
  <si>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</si>
  <si>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</si>
  <si>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</si>
  <si>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</si>
  <si>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</si>
  <si>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</si>
  <si>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</si>
  <si>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</si>
  <si>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</si>
  <si>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</si>
  <si>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</si>
  <si>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</si>
  <si>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</si>
  <si>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</si>
  <si>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</si>
  <si>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</si>
  <si>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</si>
  <si>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</si>
  <si>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</si>
  <si>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</si>
  <si>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</si>
  <si>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</si>
  <si>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</si>
  <si>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</si>
  <si>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</si>
  <si>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</si>
  <si>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</si>
  <si>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</si>
  <si>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</si>
  <si>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</si>
  <si>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</si>
  <si>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</si>
  <si>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</si>
  <si>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</si>
  <si>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</si>
  <si>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</si>
  <si>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</si>
  <si>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</si>
  <si>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</si>
  <si>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</si>
  <si>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</si>
  <si>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</si>
  <si>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</si>
  <si>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</si>
  <si>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</si>
  <si>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</si>
  <si>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</si>
  <si>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</si>
  <si>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</si>
  <si>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</si>
  <si>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</si>
  <si>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</si>
  <si>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</si>
  <si>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</si>
  <si>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</si>
  <si>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</si>
  <si>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</si>
  <si>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</si>
  <si>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</si>
  <si>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</si>
  <si>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HMI</t>
  </si>
  <si>
    <t xml:space="preserve">ADD. DMC 2 </t>
  </si>
  <si>
    <t xml:space="preserve">ADD. DMC 3 </t>
  </si>
  <si>
    <t xml:space="preserve">ADD. DMC 1 </t>
  </si>
  <si>
    <t>RFID Main</t>
  </si>
  <si>
    <t>&lt;= copy entire overview file and paste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</si>
</sst>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8"/>
      <name val="Arial"/>
      <family val="2"/>
    </font>
    <font>
      <u/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23">
    <xf numFmtId="0" fontId="0" fillId="0" borderId="0" xfId="0"/>
    <xf numFmtId="0" fontId="4" fillId="0" borderId="1" xfId="0" applyNumberFormat="1" applyFont="1" applyBorder="1" applyAlignment="1">
      <alignment horizontal="center" vertical="center" wrapText="1" readingOrder="1"/>
    </xf>
    <xf numFmtId="0" fontId="5" fillId="2" borderId="5" xfId="0" applyNumberFormat="1" applyFont="1" applyFill="1" applyBorder="1" applyAlignment="1">
      <alignment horizontal="center" vertical="center" wrapText="1" readingOrder="2"/>
    </xf>
    <xf numFmtId="0" fontId="6" fillId="3" borderId="6" xfId="0" applyNumberFormat="1" applyFont="1" applyFill="1" applyBorder="1" applyAlignment="1">
      <alignment horizontal="center" vertical="center" wrapText="1" readingOrder="2"/>
    </xf>
    <xf numFmtId="0" fontId="6" fillId="0" borderId="6" xfId="1" applyNumberFormat="1" applyFont="1" applyBorder="1" applyAlignment="1">
      <alignment horizontal="center" vertical="center" wrapText="1"/>
    </xf>
    <xf numFmtId="0" fontId="6" fillId="0" borderId="6" xfId="0" applyNumberFormat="1" applyFont="1" applyBorder="1" applyAlignment="1">
      <alignment horizontal="center" vertical="center" wrapText="1" readingOrder="2"/>
    </xf>
    <xf numFmtId="0" fontId="1" fillId="0" borderId="0" xfId="0" applyNumberFormat="1" applyFont="1" applyAlignment="1">
      <alignment horizontal="center" vertical="center" wrapText="1" readingOrder="2"/>
    </xf>
    <xf numFmtId="0" fontId="0" fillId="0" borderId="0" xfId="0" applyNumberFormat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 wrapText="1" readingOrder="1"/>
    </xf>
    <xf numFmtId="0" fontId="6" fillId="0" borderId="6" xfId="0" applyNumberFormat="1" applyFont="1" applyBorder="1" applyAlignment="1">
      <alignment horizontal="center" vertical="center" wrapText="1" readingOrder="1"/>
    </xf>
    <xf numFmtId="0" fontId="6" fillId="0" borderId="7" xfId="1" applyNumberFormat="1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 readingOrder="2"/>
    </xf>
    <xf numFmtId="0" fontId="0" fillId="0" borderId="4" xfId="0" applyNumberFormat="1" applyBorder="1" applyAlignment="1">
      <alignment horizontal="center" vertical="center" wrapText="1" readingOrder="2"/>
    </xf>
    <xf numFmtId="0" fontId="2" fillId="2" borderId="8" xfId="0" applyNumberFormat="1" applyFont="1" applyFill="1" applyBorder="1" applyAlignment="1">
      <alignment horizontal="center" vertical="center" wrapText="1" readingOrder="1"/>
    </xf>
    <xf numFmtId="0" fontId="2" fillId="2" borderId="9" xfId="0" applyNumberFormat="1" applyFont="1" applyFill="1" applyBorder="1" applyAlignment="1">
      <alignment horizontal="center" vertical="center" wrapText="1" readingOrder="1"/>
    </xf>
    <xf numFmtId="0" fontId="2" fillId="2" borderId="10" xfId="0" applyNumberFormat="1" applyFont="1" applyFill="1" applyBorder="1" applyAlignment="1">
      <alignment horizontal="center" vertical="center" wrapText="1" readingOrder="1"/>
    </xf>
    <xf numFmtId="0" fontId="4" fillId="0" borderId="2" xfId="0" applyNumberFormat="1" applyFont="1" applyBorder="1" applyAlignment="1">
      <alignment horizontal="center" vertical="center" wrapText="1" readingOrder="1"/>
    </xf>
    <xf numFmtId="0" fontId="4" fillId="0" borderId="3" xfId="0" applyNumberFormat="1" applyFont="1" applyBorder="1" applyAlignment="1">
      <alignment horizontal="center" vertical="center" wrapText="1" readingOrder="1"/>
    </xf>
    <xf numFmtId="0" fontId="4" fillId="0" borderId="4" xfId="0" applyNumberFormat="1" applyFont="1" applyBorder="1" applyAlignment="1">
      <alignment horizontal="center" vertical="center" wrapText="1" readingOrder="1"/>
    </xf>
    <xf numFmtId="0" fontId="3" fillId="0" borderId="4" xfId="0" applyNumberFormat="1" applyFont="1" applyBorder="1" applyAlignment="1">
      <alignment horizontal="center" vertical="center" wrapText="1" readingOrder="1"/>
    </xf>
    <xf numFmtId="49" fontId="5" fillId="2" borderId="5" xfId="0" applyNumberFormat="1" applyFont="1" applyFill="1" applyBorder="1" applyAlignment="1">
      <alignment horizontal="center" vertical="center" wrapText="1" readingOrder="2"/>
    </xf>
    <xf numFmtId="0" fontId="0" fillId="0" borderId="6" xfId="0" applyNumberForma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 wrapText="1" readingOrder="1"/>
    </xf>
  </cellXfs>
  <cellStyles count="2">
    <cellStyle name="Normal" xfId="0" builtinId="0"/>
    <cellStyle name="Normal_101004  E70 shade transfer visit  Action plan 2" xfId="1" xr:uid="{00000000-0005-0000-0000-000001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558165</xdr:colOff>
      <xdr:row>0</xdr:row>
      <xdr:rowOff>62865</xdr:rowOff>
    </xdr:from>
    <xdr:to>
      <xdr:col>17</xdr:col>
      <xdr:colOff>979343</xdr:colOff>
      <xdr:row>0</xdr:row>
      <xdr:rowOff>421005</xdr:rowOff>
    </xdr:to>
    <xdr:pic>
      <xdr:nvPicPr>
        <xdr:cNvPr id="5" name="Picture 5" descr="Boysen_USA_12_2c">
          <a:extLst>
            <a:ext uri="{FF2B5EF4-FFF2-40B4-BE49-F238E27FC236}">
              <a16:creationId xmlns:a16="http://schemas.microsoft.com/office/drawing/2014/main" id="{A3429762-CE4F-40B2-9025-A5F3126D2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150215" y="62865"/>
          <a:ext cx="1678478" cy="3581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424B-2EB7-4152-A01A-D0367EFE2678}">
  <dimension ref="B1"/>
  <sheetViews>
    <sheetView tabSelected="1" workbookViewId="0"/>
  </sheetViews>
  <sheetFormatPr defaultRowHeight="14.5" x14ac:dyDescent="0.35"/>
  <sheetData>
    <row r="1" spans="2:2" x14ac:dyDescent="0.35">
      <c r="B1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"/>
  <sheetViews>
    <sheetView workbookViewId="0">
      <selection activeCell="C8" sqref="C8"/>
    </sheetView>
  </sheetViews>
  <sheetFormatPr defaultColWidth="9.1796875" defaultRowHeight="14.5" x14ac:dyDescent="0.35"/>
  <cols>
    <col min="1" max="1" width="14.26953125" style="6" customWidth="1"/>
    <col min="2" max="2" width="13.26953125" style="6" customWidth="1"/>
    <col min="3" max="4" width="12.26953125" style="6" customWidth="1"/>
    <col min="5" max="5" width="14" style="6" customWidth="1"/>
    <col min="6" max="6" width="12.7265625" style="6" customWidth="1"/>
    <col min="7" max="7" width="12.81640625" style="6" customWidth="1"/>
    <col min="8" max="8" width="14" style="6" customWidth="1"/>
    <col min="9" max="9" width="12.7265625" style="6" customWidth="1"/>
    <col min="10" max="10" width="12.81640625" style="6" customWidth="1"/>
    <col min="11" max="12" width="21.7265625" style="6" customWidth="1"/>
    <col min="13" max="18" width="18.81640625" style="6" customWidth="1"/>
    <col min="19" max="16384" width="9.1796875" style="7"/>
  </cols>
  <sheetData>
    <row r="1" spans="1:18" ht="35.25" customHeight="1" thickBot="1" x14ac:dyDescent="0.4">
      <c r="A1" s="13" t="s">
        <v>16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5"/>
      <c r="Q1" s="11"/>
      <c r="R1" s="12"/>
    </row>
    <row r="2" spans="1:18" ht="15" thickBot="1" x14ac:dyDescent="0.4">
      <c r="A2" s="8" t="s">
        <v>10</v>
      </c>
      <c r="B2" s="22" t="s">
        <v>9</v>
      </c>
      <c r="C2" s="19"/>
      <c r="D2" s="16" t="s">
        <v>9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8"/>
      <c r="Q2" s="8" t="s">
        <v>0</v>
      </c>
      <c r="R2" s="1">
        <v>42353</v>
      </c>
    </row>
    <row r="3" spans="1:18" x14ac:dyDescent="0.35">
      <c r="A3" s="20" t="s">
        <v>117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120</v>
      </c>
      <c r="I3" s="2" t="s">
        <v>118</v>
      </c>
      <c r="J3" s="2" t="s">
        <v>119</v>
      </c>
      <c r="K3" s="2" t="s">
        <v>7</v>
      </c>
      <c r="L3" s="2" t="s">
        <v>121</v>
      </c>
      <c r="M3" s="2" t="s">
        <v>8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</row>
    <row r="4" spans="1:18" x14ac:dyDescent="0.35">
      <c r="A4" s="3" t="s">
        <v>17</v>
      </c>
      <c r="B4" s="9" t="str">
        <f>IFERROR(IF(VLOOKUP($A4,RawData!$A:$N,4,FALSE)=0, "",VLOOKUP($A4,RawData!$A:$N,4,FALSE)), "")</f>
        <v/>
      </c>
      <c r="C4" s="21"/>
      <c r="D4" s="10"/>
      <c r="E4" s="4" t="str">
        <f>IFERROR(RIGHT(INDEX(RawData!$A:$N,MATCH($A4, RawData!A:A, FALSE),6), LEN(INDEX(RawData!$A:$N,MATCH($A4, RawData!A:A, FALSE),6))-6), "")</f>
        <v/>
      </c>
      <c r="F4" s="4" t="str" cm="1">
        <f t="array" ref="F4">IFERROR(RIGHT(INDEX(RawData!$A:$N,MATCH($A4, RawData!A:A, FALSE)+1,6), LEN(INDEX(RawData!$A:$N,MATCH($A4, RawData!A:A, FALSE)+1,6))-6), "")</f>
        <v/>
      </c>
      <c r="G4" s="4" t="str" cm="1">
        <f t="array" ref="G4">IFERROR(RIGHT(INDEX(RawData!$A:$N,MATCH($A4, RawData!A:A, FALSE)+2,6), LEN(INDEX(RawData!$A:$N,MATCH($A4, RawData!A:A, FALSE)+2,6))-6), "")</f>
        <v/>
      </c>
      <c r="H4" s="4" t="str">
        <f>IFERROR(RIGHT(INDEX(RawData!$A:$N,MATCH($A4, RawData!A:A, FALSE),8), LEN(INDEX(RawData!$A:$N,MATCH($A4, RawData!A:A, FALSE),8))-6), "")</f>
        <v/>
      </c>
      <c r="I4" s="4" t="str" cm="1">
        <f t="array" ref="I4">IFERROR(RIGHT(INDEX(RawData!$A:$N,MATCH($A4, RawData!A:A, FALSE)+1,8), LEN(INDEX(RawData!$A:$N,MATCH($A4, RawData!A:A, FALSE)+1,8))-6), "")</f>
        <v/>
      </c>
      <c r="J4" s="4" t="str" cm="1">
        <f t="array" ref="J4">IFERROR(RIGHT(INDEX(RawData!$A:$N,MATCH($A4, RawData!A:A, FALSE)+2,8), LEN(INDEX(RawData!$A:$N,MATCH($A4, RawData!A:A, FALSE)+2,8))-6), "")</f>
        <v/>
      </c>
      <c r="K4" s="5" t="str">
        <f>IFERROR(IF(VLOOKUP($A4,RawData!$A:$N,2,FALSE)=0, "",VLOOKUP($A4,RawData!$A:$N,2,FALSE)), "")</f>
        <v/>
      </c>
      <c r="L4" s="5" t="str">
        <f>IFERROR(IF(VLOOKUP($A4,RawData!$A:$N,11,FALSE)=0, "",VLOOKUP($A4,RawData!$A:$N,11,FALSE)), "")</f>
        <v/>
      </c>
      <c r="M4" s="5" t="str">
        <f>IFERROR(RIGHT(INDEX(RawData!$A:$N,MATCH($A4, RawData!A:A, FALSE),10), LEN(INDEX(RawData!$A:$N,MATCH($A4, RawData!A:A, FALSE),10))-4), "")</f>
        <v/>
      </c>
      <c r="N4" s="5" t="str" cm="1">
        <f t="array" ref="N4">IFERROR(RIGHT(INDEX(RawData!$A:$N,MATCH($A4, RawData!A:A, FALSE)+1,10), LEN(INDEX(RawData!$A:$N,MATCH($A4, RawData!A:A, FALSE)+1,10))-4), "")</f>
        <v/>
      </c>
      <c r="O4" s="5" t="str" cm="1">
        <f t="array" ref="O4">IFERROR(RIGHT(INDEX(RawData!$A:$N,MATCH($A4, RawData!A:A, FALSE)+2,10), LEN(INDEX(RawData!$A:$N,MATCH($A4, RawData!A:A, FALSE)+2,10))-4), "")</f>
        <v/>
      </c>
      <c r="P4" s="5" t="str" cm="1">
        <f t="array" ref="P4">IFERROR(RIGHT(INDEX(RawData!$A:$N,MATCH($A4, RawData!A:A, FALSE)+3,10), LEN(INDEX(RawData!$A:$N,MATCH($A4, RawData!A:A, FALSE)+3,10))-4), "")</f>
        <v/>
      </c>
      <c r="Q4" s="5" t="str">
        <f>IFERROR(VLOOKUP($A4,RawData!$A:$N,12,FALSE),"")</f>
        <v/>
      </c>
      <c r="R4" s="5" t="str">
        <f>IFERROR(VLOOKUP($A4,RawData!$A:$N,13,FALSE),"")</f>
        <v/>
      </c>
    </row>
    <row r="5" spans="1:18" x14ac:dyDescent="0.35">
      <c r="A5" s="3" t="s">
        <v>18</v>
      </c>
      <c r="B5" s="9" t="str">
        <f>IFERROR(IF(VLOOKUP($A5,RawData!$A:$N,4,FALSE)=0, "",VLOOKUP($A5,RawData!$A:$N,4,FALSE)), "")</f>
        <v/>
      </c>
      <c r="C5" s="21"/>
      <c r="D5" s="10"/>
      <c r="E5" s="4" t="str">
        <f>IFERROR(RIGHT(INDEX(RawData!$A:$N,MATCH($A5, RawData!A:A, FALSE),6), LEN(INDEX(RawData!$A:$N,MATCH($A5, RawData!A:A, FALSE),6))-6), "")</f>
        <v/>
      </c>
      <c r="F5" s="4" t="str" cm="1">
        <f t="array" ref="F5">IFERROR(RIGHT(INDEX(RawData!$A:$N,MATCH($A5, RawData!A:A, FALSE)+1,6), LEN(INDEX(RawData!$A:$N,MATCH($A5, RawData!A:A, FALSE)+1,6))-6), "")</f>
        <v/>
      </c>
      <c r="G5" s="4" t="str" cm="1">
        <f t="array" ref="G5">IFERROR(RIGHT(INDEX(RawData!$A:$N,MATCH($A5, RawData!A:A, FALSE)+2,6), LEN(INDEX(RawData!$A:$N,MATCH($A5, RawData!A:A, FALSE)+2,6))-6), "")</f>
        <v/>
      </c>
      <c r="H5" s="4" t="str">
        <f>IFERROR(RIGHT(INDEX(RawData!$A:$N,MATCH($A5, RawData!A:A, FALSE),8), LEN(INDEX(RawData!$A:$N,MATCH($A5, RawData!A:A, FALSE),8))-6), "")</f>
        <v/>
      </c>
      <c r="I5" s="4" t="str" cm="1">
        <f t="array" ref="I5">IFERROR(RIGHT(INDEX(RawData!$A:$N,MATCH($A5, RawData!A:A, FALSE)+1,8), LEN(INDEX(RawData!$A:$N,MATCH($A5, RawData!A:A, FALSE)+1,8))-6), "")</f>
        <v/>
      </c>
      <c r="J5" s="4" t="str" cm="1">
        <f t="array" ref="J5">IFERROR(RIGHT(INDEX(RawData!$A:$N,MATCH($A5, RawData!A:A, FALSE)+2,8), LEN(INDEX(RawData!$A:$N,MATCH($A5, RawData!A:A, FALSE)+2,8))-6), "")</f>
        <v/>
      </c>
      <c r="K5" s="5" t="str">
        <f>IFERROR(IF(VLOOKUP($A5,RawData!$A:$N,2,FALSE)=0, "",VLOOKUP($A5,RawData!$A:$N,2,FALSE)), "")</f>
        <v/>
      </c>
      <c r="L5" s="5" t="str">
        <f>IFERROR(IF(VLOOKUP($A5,RawData!$A:$N,11,FALSE)=0, "",VLOOKUP($A5,RawData!$A:$N,11,FALSE)), "")</f>
        <v/>
      </c>
      <c r="M5" s="5" t="str">
        <f>IFERROR(RIGHT(INDEX(RawData!$A:$N,MATCH($A5, RawData!A:A, FALSE),10), LEN(INDEX(RawData!$A:$N,MATCH($A5, RawData!A:A, FALSE),10))-4), "")</f>
        <v/>
      </c>
      <c r="N5" s="5" t="str" cm="1">
        <f t="array" ref="N5">IFERROR(RIGHT(INDEX(RawData!$A:$N,MATCH($A5, RawData!A:A, FALSE)+1,10), LEN(INDEX(RawData!$A:$N,MATCH($A5, RawData!A:A, FALSE)+1,10))-4), "")</f>
        <v/>
      </c>
      <c r="O5" s="5" t="str" cm="1">
        <f t="array" ref="O5">IFERROR(RIGHT(INDEX(RawData!$A:$N,MATCH($A5, RawData!A:A, FALSE)+2,10), LEN(INDEX(RawData!$A:$N,MATCH($A5, RawData!A:A, FALSE)+2,10))-4), "")</f>
        <v/>
      </c>
      <c r="P5" s="5" t="str" cm="1">
        <f t="array" ref="P5">IFERROR(RIGHT(INDEX(RawData!$A:$N,MATCH($A5, RawData!A:A, FALSE)+3,10), LEN(INDEX(RawData!$A:$N,MATCH($A5, RawData!A:A, FALSE)+3,10))-4), "")</f>
        <v/>
      </c>
      <c r="Q5" s="5" t="str">
        <f>IFERROR(VLOOKUP($A5,RawData!$A:$N,12,FALSE),"")</f>
        <v/>
      </c>
      <c r="R5" s="5" t="str">
        <f>IFERROR(VLOOKUP($A5,RawData!$A:$N,13,FALSE),"")</f>
        <v/>
      </c>
    </row>
    <row r="6" spans="1:18" x14ac:dyDescent="0.35">
      <c r="A6" s="3" t="s">
        <v>19</v>
      </c>
      <c r="B6" s="9" t="str">
        <f>IFERROR(IF(VLOOKUP($A6,RawData!$A:$N,4,FALSE)=0, "",VLOOKUP($A6,RawData!$A:$N,4,FALSE)), "")</f>
        <v/>
      </c>
      <c r="C6" s="21"/>
      <c r="D6" s="10"/>
      <c r="E6" s="4" t="str">
        <f>IFERROR(RIGHT(INDEX(RawData!$A:$N,MATCH($A6, RawData!A:A, FALSE),6), LEN(INDEX(RawData!$A:$N,MATCH($A6, RawData!A:A, FALSE),6))-6), "")</f>
        <v/>
      </c>
      <c r="F6" s="4" t="str" cm="1">
        <f t="array" ref="F6">IFERROR(RIGHT(INDEX(RawData!$A:$N,MATCH($A6, RawData!A:A, FALSE)+1,6), LEN(INDEX(RawData!$A:$N,MATCH($A6, RawData!A:A, FALSE)+1,6))-6), "")</f>
        <v/>
      </c>
      <c r="G6" s="4" t="str" cm="1">
        <f t="array" ref="G6">IFERROR(RIGHT(INDEX(RawData!$A:$N,MATCH($A6, RawData!A:A, FALSE)+2,6), LEN(INDEX(RawData!$A:$N,MATCH($A6, RawData!A:A, FALSE)+2,6))-6), "")</f>
        <v/>
      </c>
      <c r="H6" s="4" t="str">
        <f>IFERROR(RIGHT(INDEX(RawData!$A:$N,MATCH($A6, RawData!A:A, FALSE),8), LEN(INDEX(RawData!$A:$N,MATCH($A6, RawData!A:A, FALSE),8))-6), "")</f>
        <v/>
      </c>
      <c r="I6" s="4" t="str" cm="1">
        <f t="array" ref="I6">IFERROR(RIGHT(INDEX(RawData!$A:$N,MATCH($A6, RawData!A:A, FALSE)+1,8), LEN(INDEX(RawData!$A:$N,MATCH($A6, RawData!A:A, FALSE)+1,8))-6), "")</f>
        <v/>
      </c>
      <c r="J6" s="4" t="str" cm="1">
        <f t="array" ref="J6">IFERROR(RIGHT(INDEX(RawData!$A:$N,MATCH($A6, RawData!A:A, FALSE)+2,8), LEN(INDEX(RawData!$A:$N,MATCH($A6, RawData!A:A, FALSE)+2,8))-6), "")</f>
        <v/>
      </c>
      <c r="K6" s="5" t="str">
        <f>IFERROR(IF(VLOOKUP($A6,RawData!$A:$N,2,FALSE)=0, "",VLOOKUP($A6,RawData!$A:$N,2,FALSE)), "")</f>
        <v/>
      </c>
      <c r="L6" s="5" t="str">
        <f>IFERROR(IF(VLOOKUP($A6,RawData!$A:$N,11,FALSE)=0, "",VLOOKUP($A6,RawData!$A:$N,11,FALSE)), "")</f>
        <v/>
      </c>
      <c r="M6" s="5" t="str">
        <f>IFERROR(RIGHT(INDEX(RawData!$A:$N,MATCH($A6, RawData!A:A, FALSE),10), LEN(INDEX(RawData!$A:$N,MATCH($A6, RawData!A:A, FALSE),10))-4), "")</f>
        <v/>
      </c>
      <c r="N6" s="5" t="str" cm="1">
        <f t="array" ref="N6">IFERROR(RIGHT(INDEX(RawData!$A:$N,MATCH($A6, RawData!A:A, FALSE)+1,10), LEN(INDEX(RawData!$A:$N,MATCH($A6, RawData!A:A, FALSE)+1,10))-4), "")</f>
        <v/>
      </c>
      <c r="O6" s="5" t="str" cm="1">
        <f t="array" ref="O6">IFERROR(RIGHT(INDEX(RawData!$A:$N,MATCH($A6, RawData!A:A, FALSE)+2,10), LEN(INDEX(RawData!$A:$N,MATCH($A6, RawData!A:A, FALSE)+2,10))-4), "")</f>
        <v/>
      </c>
      <c r="P6" s="5" t="str" cm="1">
        <f t="array" ref="P6">IFERROR(RIGHT(INDEX(RawData!$A:$N,MATCH($A6, RawData!A:A, FALSE)+3,10), LEN(INDEX(RawData!$A:$N,MATCH($A6, RawData!A:A, FALSE)+3,10))-4), "")</f>
        <v/>
      </c>
      <c r="Q6" s="5" t="str">
        <f>IFERROR(VLOOKUP($A6,RawData!$A:$N,12,FALSE),"")</f>
        <v/>
      </c>
      <c r="R6" s="5" t="str">
        <f>IFERROR(VLOOKUP($A6,RawData!$A:$N,13,FALSE),"")</f>
        <v/>
      </c>
    </row>
    <row r="7" spans="1:18" x14ac:dyDescent="0.35">
      <c r="A7" s="3" t="s">
        <v>20</v>
      </c>
      <c r="B7" s="9" t="str">
        <f>IFERROR(IF(VLOOKUP($A7,RawData!$A:$N,4,FALSE)=0, "",VLOOKUP($A7,RawData!$A:$N,4,FALSE)), "")</f>
        <v/>
      </c>
      <c r="C7" s="21"/>
      <c r="D7" s="10"/>
      <c r="E7" s="4" t="str">
        <f>IFERROR(RIGHT(INDEX(RawData!$A:$N,MATCH($A7, RawData!A:A, FALSE),6), LEN(INDEX(RawData!$A:$N,MATCH($A7, RawData!A:A, FALSE),6))-6), "")</f>
        <v/>
      </c>
      <c r="F7" s="4" t="str" cm="1">
        <f t="array" ref="F7">IFERROR(RIGHT(INDEX(RawData!$A:$N,MATCH($A7, RawData!A:A, FALSE)+1,6), LEN(INDEX(RawData!$A:$N,MATCH($A7, RawData!A:A, FALSE)+1,6))-6), "")</f>
        <v/>
      </c>
      <c r="G7" s="4" t="str" cm="1">
        <f t="array" ref="G7">IFERROR(RIGHT(INDEX(RawData!$A:$N,MATCH($A7, RawData!A:A, FALSE)+2,6), LEN(INDEX(RawData!$A:$N,MATCH($A7, RawData!A:A, FALSE)+2,6))-6), "")</f>
        <v/>
      </c>
      <c r="H7" s="4" t="str">
        <f>IFERROR(RIGHT(INDEX(RawData!$A:$N,MATCH($A7, RawData!A:A, FALSE),8), LEN(INDEX(RawData!$A:$N,MATCH($A7, RawData!A:A, FALSE),8))-6), "")</f>
        <v/>
      </c>
      <c r="I7" s="4" t="str" cm="1">
        <f t="array" ref="I7">IFERROR(RIGHT(INDEX(RawData!$A:$N,MATCH($A7, RawData!A:A, FALSE)+1,8), LEN(INDEX(RawData!$A:$N,MATCH($A7, RawData!A:A, FALSE)+1,8))-6), "")</f>
        <v/>
      </c>
      <c r="J7" s="4" t="str" cm="1">
        <f t="array" ref="J7">IFERROR(RIGHT(INDEX(RawData!$A:$N,MATCH($A7, RawData!A:A, FALSE)+2,8), LEN(INDEX(RawData!$A:$N,MATCH($A7, RawData!A:A, FALSE)+2,8))-6), "")</f>
        <v/>
      </c>
      <c r="K7" s="5" t="str">
        <f>IFERROR(IF(VLOOKUP($A7,RawData!$A:$N,2,FALSE)=0, "",VLOOKUP($A7,RawData!$A:$N,2,FALSE)), "")</f>
        <v/>
      </c>
      <c r="L7" s="5" t="str">
        <f>IFERROR(IF(VLOOKUP($A7,RawData!$A:$N,11,FALSE)=0, "",VLOOKUP($A7,RawData!$A:$N,11,FALSE)), "")</f>
        <v/>
      </c>
      <c r="M7" s="5" t="str">
        <f>IFERROR(RIGHT(INDEX(RawData!$A:$N,MATCH($A7, RawData!A:A, FALSE),10), LEN(INDEX(RawData!$A:$N,MATCH($A7, RawData!A:A, FALSE),10))-4), "")</f>
        <v/>
      </c>
      <c r="N7" s="5" t="str" cm="1">
        <f t="array" ref="N7">IFERROR(RIGHT(INDEX(RawData!$A:$N,MATCH($A7, RawData!A:A, FALSE)+1,10), LEN(INDEX(RawData!$A:$N,MATCH($A7, RawData!A:A, FALSE)+1,10))-4), "")</f>
        <v/>
      </c>
      <c r="O7" s="5" t="str" cm="1">
        <f t="array" ref="O7">IFERROR(RIGHT(INDEX(RawData!$A:$N,MATCH($A7, RawData!A:A, FALSE)+2,10), LEN(INDEX(RawData!$A:$N,MATCH($A7, RawData!A:A, FALSE)+2,10))-4), "")</f>
        <v/>
      </c>
      <c r="P7" s="5" t="str" cm="1">
        <f t="array" ref="P7">IFERROR(RIGHT(INDEX(RawData!$A:$N,MATCH($A7, RawData!A:A, FALSE)+3,10), LEN(INDEX(RawData!$A:$N,MATCH($A7, RawData!A:A, FALSE)+3,10))-4), "")</f>
        <v/>
      </c>
      <c r="Q7" s="5" t="str">
        <f>IFERROR(VLOOKUP($A7,RawData!$A:$N,12,FALSE),"")</f>
        <v/>
      </c>
      <c r="R7" s="5" t="str">
        <f>IFERROR(VLOOKUP($A7,RawData!$A:$N,13,FALSE),"")</f>
        <v/>
      </c>
    </row>
    <row r="8" spans="1:18" x14ac:dyDescent="0.35">
      <c r="A8" s="3" t="s">
        <v>21</v>
      </c>
      <c r="B8" s="9" t="str">
        <f>IFERROR(IF(VLOOKUP($A8,RawData!$A:$N,4,FALSE)=0, "",VLOOKUP($A8,RawData!$A:$N,4,FALSE)), "")</f>
        <v/>
      </c>
      <c r="C8" s="21"/>
      <c r="D8" s="10"/>
      <c r="E8" s="4" t="str">
        <f>IFERROR(RIGHT(INDEX(RawData!$A:$N,MATCH($A8, RawData!A:A, FALSE),6), LEN(INDEX(RawData!$A:$N,MATCH($A8, RawData!A:A, FALSE),6))-6), "")</f>
        <v/>
      </c>
      <c r="F8" s="4" t="str" cm="1">
        <f t="array" ref="F8">IFERROR(RIGHT(INDEX(RawData!$A:$N,MATCH($A8, RawData!A:A, FALSE)+1,6), LEN(INDEX(RawData!$A:$N,MATCH($A8, RawData!A:A, FALSE)+1,6))-6), "")</f>
        <v/>
      </c>
      <c r="G8" s="4" t="str" cm="1">
        <f t="array" ref="G8">IFERROR(RIGHT(INDEX(RawData!$A:$N,MATCH($A8, RawData!A:A, FALSE)+2,6), LEN(INDEX(RawData!$A:$N,MATCH($A8, RawData!A:A, FALSE)+2,6))-6), "")</f>
        <v/>
      </c>
      <c r="H8" s="4" t="str">
        <f>IFERROR(RIGHT(INDEX(RawData!$A:$N,MATCH($A8, RawData!A:A, FALSE),8), LEN(INDEX(RawData!$A:$N,MATCH($A8, RawData!A:A, FALSE),8))-6), "")</f>
        <v/>
      </c>
      <c r="I8" s="4" t="str" cm="1">
        <f t="array" ref="I8">IFERROR(RIGHT(INDEX(RawData!$A:$N,MATCH($A8, RawData!A:A, FALSE)+1,8), LEN(INDEX(RawData!$A:$N,MATCH($A8, RawData!A:A, FALSE)+1,8))-6), "")</f>
        <v/>
      </c>
      <c r="J8" s="4" t="str" cm="1">
        <f t="array" ref="J8">IFERROR(RIGHT(INDEX(RawData!$A:$N,MATCH($A8, RawData!A:A, FALSE)+2,8), LEN(INDEX(RawData!$A:$N,MATCH($A8, RawData!A:A, FALSE)+2,8))-6), "")</f>
        <v/>
      </c>
      <c r="K8" s="5" t="str">
        <f>IFERROR(IF(VLOOKUP($A8,RawData!$A:$N,2,FALSE)=0, "",VLOOKUP($A8,RawData!$A:$N,2,FALSE)), "")</f>
        <v/>
      </c>
      <c r="L8" s="5" t="str">
        <f>IFERROR(IF(VLOOKUP($A8,RawData!$A:$N,11,FALSE)=0, "",VLOOKUP($A8,RawData!$A:$N,11,FALSE)), "")</f>
        <v/>
      </c>
      <c r="M8" s="5" t="str">
        <f>IFERROR(RIGHT(INDEX(RawData!$A:$N,MATCH($A8, RawData!A:A, FALSE),10), LEN(INDEX(RawData!$A:$N,MATCH($A8, RawData!A:A, FALSE),10))-4), "")</f>
        <v/>
      </c>
      <c r="N8" s="5" t="str" cm="1">
        <f t="array" ref="N8">IFERROR(RIGHT(INDEX(RawData!$A:$N,MATCH($A8, RawData!A:A, FALSE)+1,10), LEN(INDEX(RawData!$A:$N,MATCH($A8, RawData!A:A, FALSE)+1,10))-4), "")</f>
        <v/>
      </c>
      <c r="O8" s="5" t="str" cm="1">
        <f t="array" ref="O8">IFERROR(RIGHT(INDEX(RawData!$A:$N,MATCH($A8, RawData!A:A, FALSE)+2,10), LEN(INDEX(RawData!$A:$N,MATCH($A8, RawData!A:A, FALSE)+2,10))-4), "")</f>
        <v/>
      </c>
      <c r="P8" s="5" t="str" cm="1">
        <f t="array" ref="P8">IFERROR(RIGHT(INDEX(RawData!$A:$N,MATCH($A8, RawData!A:A, FALSE)+3,10), LEN(INDEX(RawData!$A:$N,MATCH($A8, RawData!A:A, FALSE)+3,10))-4), "")</f>
        <v/>
      </c>
      <c r="Q8" s="5" t="str">
        <f>IFERROR(VLOOKUP($A8,RawData!$A:$N,12,FALSE),"")</f>
        <v/>
      </c>
      <c r="R8" s="5" t="str">
        <f>IFERROR(VLOOKUP($A8,RawData!$A:$N,13,FALSE),"")</f>
        <v/>
      </c>
    </row>
    <row r="9" spans="1:18" x14ac:dyDescent="0.35">
      <c r="A9" s="3" t="s">
        <v>22</v>
      </c>
      <c r="B9" s="9" t="str">
        <f>IFERROR(IF(VLOOKUP($A9,RawData!$A:$N,4,FALSE)=0, "",VLOOKUP($A9,RawData!$A:$N,4,FALSE)), "")</f>
        <v/>
      </c>
      <c r="C9" s="21"/>
      <c r="D9" s="10"/>
      <c r="E9" s="4" t="str">
        <f>IFERROR(RIGHT(INDEX(RawData!$A:$N,MATCH($A9, RawData!A:A, FALSE),6), LEN(INDEX(RawData!$A:$N,MATCH($A9, RawData!A:A, FALSE),6))-6), "")</f>
        <v/>
      </c>
      <c r="F9" s="4" t="str" cm="1">
        <f t="array" ref="F9">IFERROR(RIGHT(INDEX(RawData!$A:$N,MATCH($A9, RawData!A:A, FALSE)+1,6), LEN(INDEX(RawData!$A:$N,MATCH($A9, RawData!A:A, FALSE)+1,6))-6), "")</f>
        <v/>
      </c>
      <c r="G9" s="4" t="str" cm="1">
        <f t="array" ref="G9">IFERROR(RIGHT(INDEX(RawData!$A:$N,MATCH($A9, RawData!A:A, FALSE)+2,6), LEN(INDEX(RawData!$A:$N,MATCH($A9, RawData!A:A, FALSE)+2,6))-6), "")</f>
        <v/>
      </c>
      <c r="H9" s="4" t="str">
        <f>IFERROR(RIGHT(INDEX(RawData!$A:$N,MATCH($A9, RawData!A:A, FALSE),8), LEN(INDEX(RawData!$A:$N,MATCH($A9, RawData!A:A, FALSE),8))-6), "")</f>
        <v/>
      </c>
      <c r="I9" s="4" t="str" cm="1">
        <f t="array" ref="I9">IFERROR(RIGHT(INDEX(RawData!$A:$N,MATCH($A9, RawData!A:A, FALSE)+1,8), LEN(INDEX(RawData!$A:$N,MATCH($A9, RawData!A:A, FALSE)+1,8))-6), "")</f>
        <v/>
      </c>
      <c r="J9" s="4" t="str" cm="1">
        <f t="array" ref="J9">IFERROR(RIGHT(INDEX(RawData!$A:$N,MATCH($A9, RawData!A:A, FALSE)+2,8), LEN(INDEX(RawData!$A:$N,MATCH($A9, RawData!A:A, FALSE)+2,8))-6), "")</f>
        <v/>
      </c>
      <c r="K9" s="5" t="str">
        <f>IFERROR(IF(VLOOKUP($A9,RawData!$A:$N,2,FALSE)=0, "",VLOOKUP($A9,RawData!$A:$N,2,FALSE)), "")</f>
        <v/>
      </c>
      <c r="L9" s="5" t="str">
        <f>IFERROR(IF(VLOOKUP($A9,RawData!$A:$N,11,FALSE)=0, "",VLOOKUP($A9,RawData!$A:$N,11,FALSE)), "")</f>
        <v/>
      </c>
      <c r="M9" s="5" t="str">
        <f>IFERROR(RIGHT(INDEX(RawData!$A:$N,MATCH($A9, RawData!A:A, FALSE),10), LEN(INDEX(RawData!$A:$N,MATCH($A9, RawData!A:A, FALSE),10))-4), "")</f>
        <v/>
      </c>
      <c r="N9" s="5" t="str" cm="1">
        <f t="array" ref="N9">IFERROR(RIGHT(INDEX(RawData!$A:$N,MATCH($A9, RawData!A:A, FALSE)+1,10), LEN(INDEX(RawData!$A:$N,MATCH($A9, RawData!A:A, FALSE)+1,10))-4), "")</f>
        <v/>
      </c>
      <c r="O9" s="5" t="str" cm="1">
        <f t="array" ref="O9">IFERROR(RIGHT(INDEX(RawData!$A:$N,MATCH($A9, RawData!A:A, FALSE)+2,10), LEN(INDEX(RawData!$A:$N,MATCH($A9, RawData!A:A, FALSE)+2,10))-4), "")</f>
        <v/>
      </c>
      <c r="P9" s="5" t="str" cm="1">
        <f t="array" ref="P9">IFERROR(RIGHT(INDEX(RawData!$A:$N,MATCH($A9, RawData!A:A, FALSE)+3,10), LEN(INDEX(RawData!$A:$N,MATCH($A9, RawData!A:A, FALSE)+3,10))-4), "")</f>
        <v/>
      </c>
      <c r="Q9" s="5" t="str">
        <f>IFERROR(VLOOKUP($A9,RawData!$A:$N,12,FALSE),"")</f>
        <v/>
      </c>
      <c r="R9" s="5" t="str">
        <f>IFERROR(VLOOKUP($A9,RawData!$A:$N,13,FALSE),"")</f>
        <v/>
      </c>
    </row>
    <row r="10" spans="1:18" x14ac:dyDescent="0.35">
      <c r="A10" s="3" t="s">
        <v>23</v>
      </c>
      <c r="B10" s="9" t="str">
        <f>IFERROR(IF(VLOOKUP($A10,RawData!$A:$N,4,FALSE)=0, "",VLOOKUP($A10,RawData!$A:$N,4,FALSE)), "")</f>
        <v/>
      </c>
      <c r="C10" s="21"/>
      <c r="D10" s="10"/>
      <c r="E10" s="4" t="str">
        <f>IFERROR(RIGHT(INDEX(RawData!$A:$N,MATCH($A10, RawData!A:A, FALSE),6), LEN(INDEX(RawData!$A:$N,MATCH($A10, RawData!A:A, FALSE),6))-6), "")</f>
        <v/>
      </c>
      <c r="F10" s="4" t="str" cm="1">
        <f t="array" ref="F10">IFERROR(RIGHT(INDEX(RawData!$A:$N,MATCH($A10, RawData!A:A, FALSE)+1,6), LEN(INDEX(RawData!$A:$N,MATCH($A10, RawData!A:A, FALSE)+1,6))-6), "")</f>
        <v/>
      </c>
      <c r="G10" s="4" t="str" cm="1">
        <f t="array" ref="G10">IFERROR(RIGHT(INDEX(RawData!$A:$N,MATCH($A10, RawData!A:A, FALSE)+2,6), LEN(INDEX(RawData!$A:$N,MATCH($A10, RawData!A:A, FALSE)+2,6))-6), "")</f>
        <v/>
      </c>
      <c r="H10" s="4" t="str">
        <f>IFERROR(RIGHT(INDEX(RawData!$A:$N,MATCH($A10, RawData!A:A, FALSE),8), LEN(INDEX(RawData!$A:$N,MATCH($A10, RawData!A:A, FALSE),8))-6), "")</f>
        <v/>
      </c>
      <c r="I10" s="4" t="str" cm="1">
        <f t="array" ref="I10">IFERROR(RIGHT(INDEX(RawData!$A:$N,MATCH($A10, RawData!A:A, FALSE)+1,8), LEN(INDEX(RawData!$A:$N,MATCH($A10, RawData!A:A, FALSE)+1,8))-6), "")</f>
        <v/>
      </c>
      <c r="J10" s="4" t="str" cm="1">
        <f t="array" ref="J10">IFERROR(RIGHT(INDEX(RawData!$A:$N,MATCH($A10, RawData!A:A, FALSE)+2,8), LEN(INDEX(RawData!$A:$N,MATCH($A10, RawData!A:A, FALSE)+2,8))-6), "")</f>
        <v/>
      </c>
      <c r="K10" s="5" t="str">
        <f>IFERROR(IF(VLOOKUP($A10,RawData!$A:$N,2,FALSE)=0, "",VLOOKUP($A10,RawData!$A:$N,2,FALSE)), "")</f>
        <v/>
      </c>
      <c r="L10" s="5" t="str">
        <f>IFERROR(IF(VLOOKUP($A10,RawData!$A:$N,11,FALSE)=0, "",VLOOKUP($A10,RawData!$A:$N,11,FALSE)), "")</f>
        <v/>
      </c>
      <c r="M10" s="5" t="str">
        <f>IFERROR(RIGHT(INDEX(RawData!$A:$N,MATCH($A10, RawData!A:A, FALSE),10), LEN(INDEX(RawData!$A:$N,MATCH($A10, RawData!A:A, FALSE),10))-4), "")</f>
        <v/>
      </c>
      <c r="N10" s="5" t="str" cm="1">
        <f t="array" ref="N10">IFERROR(RIGHT(INDEX(RawData!$A:$N,MATCH($A10, RawData!A:A, FALSE)+1,10), LEN(INDEX(RawData!$A:$N,MATCH($A10, RawData!A:A, FALSE)+1,10))-4), "")</f>
        <v/>
      </c>
      <c r="O10" s="5" t="str" cm="1">
        <f t="array" ref="O10">IFERROR(RIGHT(INDEX(RawData!$A:$N,MATCH($A10, RawData!A:A, FALSE)+2,10), LEN(INDEX(RawData!$A:$N,MATCH($A10, RawData!A:A, FALSE)+2,10))-4), "")</f>
        <v/>
      </c>
      <c r="P10" s="5" t="str" cm="1">
        <f t="array" ref="P10">IFERROR(RIGHT(INDEX(RawData!$A:$N,MATCH($A10, RawData!A:A, FALSE)+3,10), LEN(INDEX(RawData!$A:$N,MATCH($A10, RawData!A:A, FALSE)+3,10))-4), "")</f>
        <v/>
      </c>
      <c r="Q10" s="5" t="str">
        <f>IFERROR(VLOOKUP($A10,RawData!$A:$N,12,FALSE),"")</f>
        <v/>
      </c>
      <c r="R10" s="5" t="str">
        <f>IFERROR(VLOOKUP($A10,RawData!$A:$N,13,FALSE),"")</f>
        <v/>
      </c>
    </row>
    <row r="11" spans="1:18" x14ac:dyDescent="0.35">
      <c r="A11" s="3" t="s">
        <v>24</v>
      </c>
      <c r="B11" s="9" t="str">
        <f>IFERROR(IF(VLOOKUP($A11,RawData!$A:$N,4,FALSE)=0, "",VLOOKUP($A11,RawData!$A:$N,4,FALSE)), "")</f>
        <v/>
      </c>
      <c r="C11" s="21"/>
      <c r="D11" s="10"/>
      <c r="E11" s="4" t="str">
        <f>IFERROR(RIGHT(INDEX(RawData!$A:$N,MATCH($A11, RawData!A:A, FALSE),6), LEN(INDEX(RawData!$A:$N,MATCH($A11, RawData!A:A, FALSE),6))-6), "")</f>
        <v/>
      </c>
      <c r="F11" s="4" t="str" cm="1">
        <f t="array" ref="F11">IFERROR(RIGHT(INDEX(RawData!$A:$N,MATCH($A11, RawData!A:A, FALSE)+1,6), LEN(INDEX(RawData!$A:$N,MATCH($A11, RawData!A:A, FALSE)+1,6))-6), "")</f>
        <v/>
      </c>
      <c r="G11" s="4" t="str" cm="1">
        <f t="array" ref="G11">IFERROR(RIGHT(INDEX(RawData!$A:$N,MATCH($A11, RawData!A:A, FALSE)+2,6), LEN(INDEX(RawData!$A:$N,MATCH($A11, RawData!A:A, FALSE)+2,6))-6), "")</f>
        <v/>
      </c>
      <c r="H11" s="4" t="str">
        <f>IFERROR(RIGHT(INDEX(RawData!$A:$N,MATCH($A11, RawData!A:A, FALSE),8), LEN(INDEX(RawData!$A:$N,MATCH($A11, RawData!A:A, FALSE),8))-6), "")</f>
        <v/>
      </c>
      <c r="I11" s="4" t="str" cm="1">
        <f t="array" ref="I11">IFERROR(RIGHT(INDEX(RawData!$A:$N,MATCH($A11, RawData!A:A, FALSE)+1,8), LEN(INDEX(RawData!$A:$N,MATCH($A11, RawData!A:A, FALSE)+1,8))-6), "")</f>
        <v/>
      </c>
      <c r="J11" s="4" t="str" cm="1">
        <f t="array" ref="J11">IFERROR(RIGHT(INDEX(RawData!$A:$N,MATCH($A11, RawData!A:A, FALSE)+2,8), LEN(INDEX(RawData!$A:$N,MATCH($A11, RawData!A:A, FALSE)+2,8))-6), "")</f>
        <v/>
      </c>
      <c r="K11" s="5" t="str">
        <f>IFERROR(IF(VLOOKUP($A11,RawData!$A:$N,2,FALSE)=0, "",VLOOKUP($A11,RawData!$A:$N,2,FALSE)), "")</f>
        <v/>
      </c>
      <c r="L11" s="5" t="str">
        <f>IFERROR(IF(VLOOKUP($A11,RawData!$A:$N,11,FALSE)=0, "",VLOOKUP($A11,RawData!$A:$N,11,FALSE)), "")</f>
        <v/>
      </c>
      <c r="M11" s="5" t="str">
        <f>IFERROR(RIGHT(INDEX(RawData!$A:$N,MATCH($A11, RawData!A:A, FALSE),10), LEN(INDEX(RawData!$A:$N,MATCH($A11, RawData!A:A, FALSE),10))-4), "")</f>
        <v/>
      </c>
      <c r="N11" s="5" t="str" cm="1">
        <f t="array" ref="N11">IFERROR(RIGHT(INDEX(RawData!$A:$N,MATCH($A11, RawData!A:A, FALSE)+1,10), LEN(INDEX(RawData!$A:$N,MATCH($A11, RawData!A:A, FALSE)+1,10))-4), "")</f>
        <v/>
      </c>
      <c r="O11" s="5" t="str" cm="1">
        <f t="array" ref="O11">IFERROR(RIGHT(INDEX(RawData!$A:$N,MATCH($A11, RawData!A:A, FALSE)+2,10), LEN(INDEX(RawData!$A:$N,MATCH($A11, RawData!A:A, FALSE)+2,10))-4), "")</f>
        <v/>
      </c>
      <c r="P11" s="5" t="str" cm="1">
        <f t="array" ref="P11">IFERROR(RIGHT(INDEX(RawData!$A:$N,MATCH($A11, RawData!A:A, FALSE)+3,10), LEN(INDEX(RawData!$A:$N,MATCH($A11, RawData!A:A, FALSE)+3,10))-4), "")</f>
        <v/>
      </c>
      <c r="Q11" s="5" t="str">
        <f>IFERROR(VLOOKUP($A11,RawData!$A:$N,12,FALSE),"")</f>
        <v/>
      </c>
      <c r="R11" s="5" t="str">
        <f>IFERROR(VLOOKUP($A11,RawData!$A:$N,13,FALSE),"")</f>
        <v/>
      </c>
    </row>
    <row r="12" spans="1:18" x14ac:dyDescent="0.35">
      <c r="A12" s="3" t="s">
        <v>25</v>
      </c>
      <c r="B12" s="9" t="str">
        <f>IFERROR(IF(VLOOKUP($A12,RawData!$A:$N,4,FALSE)=0, "",VLOOKUP($A12,RawData!$A:$N,4,FALSE)), "")</f>
        <v/>
      </c>
      <c r="C12" s="21"/>
      <c r="D12" s="10"/>
      <c r="E12" s="4" t="str">
        <f>IFERROR(RIGHT(INDEX(RawData!$A:$N,MATCH($A12, RawData!A:A, FALSE),6), LEN(INDEX(RawData!$A:$N,MATCH($A12, RawData!A:A, FALSE),6))-6), "")</f>
        <v/>
      </c>
      <c r="F12" s="4" t="str" cm="1">
        <f t="array" ref="F12">IFERROR(RIGHT(INDEX(RawData!$A:$N,MATCH($A12, RawData!A:A, FALSE)+1,6), LEN(INDEX(RawData!$A:$N,MATCH($A12, RawData!A:A, FALSE)+1,6))-6), "")</f>
        <v/>
      </c>
      <c r="G12" s="4" t="str" cm="1">
        <f t="array" ref="G12">IFERROR(RIGHT(INDEX(RawData!$A:$N,MATCH($A12, RawData!A:A, FALSE)+2,6), LEN(INDEX(RawData!$A:$N,MATCH($A12, RawData!A:A, FALSE)+2,6))-6), "")</f>
        <v/>
      </c>
      <c r="H12" s="4" t="str">
        <f>IFERROR(RIGHT(INDEX(RawData!$A:$N,MATCH($A12, RawData!A:A, FALSE),8), LEN(INDEX(RawData!$A:$N,MATCH($A12, RawData!A:A, FALSE),8))-6), "")</f>
        <v/>
      </c>
      <c r="I12" s="4" t="str" cm="1">
        <f t="array" ref="I12">IFERROR(RIGHT(INDEX(RawData!$A:$N,MATCH($A12, RawData!A:A, FALSE)+1,8), LEN(INDEX(RawData!$A:$N,MATCH($A12, RawData!A:A, FALSE)+1,8))-6), "")</f>
        <v/>
      </c>
      <c r="J12" s="4" t="str" cm="1">
        <f t="array" ref="J12">IFERROR(RIGHT(INDEX(RawData!$A:$N,MATCH($A12, RawData!A:A, FALSE)+2,8), LEN(INDEX(RawData!$A:$N,MATCH($A12, RawData!A:A, FALSE)+2,8))-6), "")</f>
        <v/>
      </c>
      <c r="K12" s="5" t="str">
        <f>IFERROR(IF(VLOOKUP($A12,RawData!$A:$N,2,FALSE)=0, "",VLOOKUP($A12,RawData!$A:$N,2,FALSE)), "")</f>
        <v/>
      </c>
      <c r="L12" s="5" t="str">
        <f>IFERROR(IF(VLOOKUP($A12,RawData!$A:$N,11,FALSE)=0, "",VLOOKUP($A12,RawData!$A:$N,11,FALSE)), "")</f>
        <v/>
      </c>
      <c r="M12" s="5" t="str">
        <f>IFERROR(RIGHT(INDEX(RawData!$A:$N,MATCH($A12, RawData!A:A, FALSE),10), LEN(INDEX(RawData!$A:$N,MATCH($A12, RawData!A:A, FALSE),10))-4), "")</f>
        <v/>
      </c>
      <c r="N12" s="5" t="str" cm="1">
        <f t="array" ref="N12">IFERROR(RIGHT(INDEX(RawData!$A:$N,MATCH($A12, RawData!A:A, FALSE)+1,10), LEN(INDEX(RawData!$A:$N,MATCH($A12, RawData!A:A, FALSE)+1,10))-4), "")</f>
        <v/>
      </c>
      <c r="O12" s="5" t="str" cm="1">
        <f t="array" ref="O12">IFERROR(RIGHT(INDEX(RawData!$A:$N,MATCH($A12, RawData!A:A, FALSE)+2,10), LEN(INDEX(RawData!$A:$N,MATCH($A12, RawData!A:A, FALSE)+2,10))-4), "")</f>
        <v/>
      </c>
      <c r="P12" s="5" t="str" cm="1">
        <f t="array" ref="P12">IFERROR(RIGHT(INDEX(RawData!$A:$N,MATCH($A12, RawData!A:A, FALSE)+3,10), LEN(INDEX(RawData!$A:$N,MATCH($A12, RawData!A:A, FALSE)+3,10))-4), "")</f>
        <v/>
      </c>
      <c r="Q12" s="5" t="str">
        <f>IFERROR(VLOOKUP($A12,RawData!$A:$N,12,FALSE),"")</f>
        <v/>
      </c>
      <c r="R12" s="5" t="str">
        <f>IFERROR(VLOOKUP($A12,RawData!$A:$N,13,FALSE),"")</f>
        <v/>
      </c>
    </row>
    <row r="13" spans="1:18" x14ac:dyDescent="0.35">
      <c r="A13" s="3" t="s">
        <v>26</v>
      </c>
      <c r="B13" s="9" t="str">
        <f>IFERROR(IF(VLOOKUP($A13,RawData!$A:$N,4,FALSE)=0, "",VLOOKUP($A13,RawData!$A:$N,4,FALSE)), "")</f>
        <v/>
      </c>
      <c r="C13" s="21"/>
      <c r="D13" s="10"/>
      <c r="E13" s="4" t="str">
        <f>IFERROR(RIGHT(INDEX(RawData!$A:$N,MATCH($A13, RawData!A:A, FALSE),6), LEN(INDEX(RawData!$A:$N,MATCH($A13, RawData!A:A, FALSE),6))-6), "")</f>
        <v/>
      </c>
      <c r="F13" s="4" t="str" cm="1">
        <f t="array" ref="F13">IFERROR(RIGHT(INDEX(RawData!$A:$N,MATCH($A13, RawData!A:A, FALSE)+1,6), LEN(INDEX(RawData!$A:$N,MATCH($A13, RawData!A:A, FALSE)+1,6))-6), "")</f>
        <v/>
      </c>
      <c r="G13" s="4" t="str" cm="1">
        <f t="array" ref="G13">IFERROR(RIGHT(INDEX(RawData!$A:$N,MATCH($A13, RawData!A:A, FALSE)+2,6), LEN(INDEX(RawData!$A:$N,MATCH($A13, RawData!A:A, FALSE)+2,6))-6), "")</f>
        <v/>
      </c>
      <c r="H13" s="4" t="str">
        <f>IFERROR(RIGHT(INDEX(RawData!$A:$N,MATCH($A13, RawData!A:A, FALSE),8), LEN(INDEX(RawData!$A:$N,MATCH($A13, RawData!A:A, FALSE),8))-6), "")</f>
        <v/>
      </c>
      <c r="I13" s="4" t="str" cm="1">
        <f t="array" ref="I13">IFERROR(RIGHT(INDEX(RawData!$A:$N,MATCH($A13, RawData!A:A, FALSE)+1,8), LEN(INDEX(RawData!$A:$N,MATCH($A13, RawData!A:A, FALSE)+1,8))-6), "")</f>
        <v/>
      </c>
      <c r="J13" s="4" t="str" cm="1">
        <f t="array" ref="J13">IFERROR(RIGHT(INDEX(RawData!$A:$N,MATCH($A13, RawData!A:A, FALSE)+2,8), LEN(INDEX(RawData!$A:$N,MATCH($A13, RawData!A:A, FALSE)+2,8))-6), "")</f>
        <v/>
      </c>
      <c r="K13" s="5" t="str">
        <f>IFERROR(IF(VLOOKUP($A13,RawData!$A:$N,2,FALSE)=0, "",VLOOKUP($A13,RawData!$A:$N,2,FALSE)), "")</f>
        <v/>
      </c>
      <c r="L13" s="5" t="str">
        <f>IFERROR(IF(VLOOKUP($A13,RawData!$A:$N,11,FALSE)=0, "",VLOOKUP($A13,RawData!$A:$N,11,FALSE)), "")</f>
        <v/>
      </c>
      <c r="M13" s="5" t="str">
        <f>IFERROR(RIGHT(INDEX(RawData!$A:$N,MATCH($A13, RawData!A:A, FALSE),10), LEN(INDEX(RawData!$A:$N,MATCH($A13, RawData!A:A, FALSE),10))-4), "")</f>
        <v/>
      </c>
      <c r="N13" s="5" t="str" cm="1">
        <f t="array" ref="N13">IFERROR(RIGHT(INDEX(RawData!$A:$N,MATCH($A13, RawData!A:A, FALSE)+1,10), LEN(INDEX(RawData!$A:$N,MATCH($A13, RawData!A:A, FALSE)+1,10))-4), "")</f>
        <v/>
      </c>
      <c r="O13" s="5" t="str" cm="1">
        <f t="array" ref="O13">IFERROR(RIGHT(INDEX(RawData!$A:$N,MATCH($A13, RawData!A:A, FALSE)+2,10), LEN(INDEX(RawData!$A:$N,MATCH($A13, RawData!A:A, FALSE)+2,10))-4), "")</f>
        <v/>
      </c>
      <c r="P13" s="5" t="str" cm="1">
        <f t="array" ref="P13">IFERROR(RIGHT(INDEX(RawData!$A:$N,MATCH($A13, RawData!A:A, FALSE)+3,10), LEN(INDEX(RawData!$A:$N,MATCH($A13, RawData!A:A, FALSE)+3,10))-4), "")</f>
        <v/>
      </c>
      <c r="Q13" s="5" t="str">
        <f>IFERROR(VLOOKUP($A13,RawData!$A:$N,12,FALSE),"")</f>
        <v/>
      </c>
      <c r="R13" s="5" t="str">
        <f>IFERROR(VLOOKUP($A13,RawData!$A:$N,13,FALSE),"")</f>
        <v/>
      </c>
    </row>
    <row r="14" spans="1:18" x14ac:dyDescent="0.35">
      <c r="A14" s="3" t="s">
        <v>27</v>
      </c>
      <c r="B14" s="9" t="str">
        <f>IFERROR(IF(VLOOKUP($A14,RawData!$A:$N,4,FALSE)=0, "",VLOOKUP($A14,RawData!$A:$N,4,FALSE)), "")</f>
        <v/>
      </c>
      <c r="C14" s="21"/>
      <c r="D14" s="10"/>
      <c r="E14" s="4" t="str">
        <f>IFERROR(RIGHT(INDEX(RawData!$A:$N,MATCH($A14, RawData!A:A, FALSE),6), LEN(INDEX(RawData!$A:$N,MATCH($A14, RawData!A:A, FALSE),6))-6), "")</f>
        <v/>
      </c>
      <c r="F14" s="4" t="str" cm="1">
        <f t="array" ref="F14">IFERROR(RIGHT(INDEX(RawData!$A:$N,MATCH($A14, RawData!A:A, FALSE)+1,6), LEN(INDEX(RawData!$A:$N,MATCH($A14, RawData!A:A, FALSE)+1,6))-6), "")</f>
        <v/>
      </c>
      <c r="G14" s="4" t="str" cm="1">
        <f t="array" ref="G14">IFERROR(RIGHT(INDEX(RawData!$A:$N,MATCH($A14, RawData!A:A, FALSE)+2,6), LEN(INDEX(RawData!$A:$N,MATCH($A14, RawData!A:A, FALSE)+2,6))-6), "")</f>
        <v/>
      </c>
      <c r="H14" s="4" t="str">
        <f>IFERROR(RIGHT(INDEX(RawData!$A:$N,MATCH($A14, RawData!A:A, FALSE),8), LEN(INDEX(RawData!$A:$N,MATCH($A14, RawData!A:A, FALSE),8))-6), "")</f>
        <v/>
      </c>
      <c r="I14" s="4" t="str" cm="1">
        <f t="array" ref="I14">IFERROR(RIGHT(INDEX(RawData!$A:$N,MATCH($A14, RawData!A:A, FALSE)+1,8), LEN(INDEX(RawData!$A:$N,MATCH($A14, RawData!A:A, FALSE)+1,8))-6), "")</f>
        <v/>
      </c>
      <c r="J14" s="4" t="str" cm="1">
        <f t="array" ref="J14">IFERROR(RIGHT(INDEX(RawData!$A:$N,MATCH($A14, RawData!A:A, FALSE)+2,8), LEN(INDEX(RawData!$A:$N,MATCH($A14, RawData!A:A, FALSE)+2,8))-6), "")</f>
        <v/>
      </c>
      <c r="K14" s="5" t="str">
        <f>IFERROR(IF(VLOOKUP($A14,RawData!$A:$N,2,FALSE)=0, "",VLOOKUP($A14,RawData!$A:$N,2,FALSE)), "")</f>
        <v/>
      </c>
      <c r="L14" s="5" t="str">
        <f>IFERROR(IF(VLOOKUP($A14,RawData!$A:$N,11,FALSE)=0, "",VLOOKUP($A14,RawData!$A:$N,11,FALSE)), "")</f>
        <v/>
      </c>
      <c r="M14" s="5" t="str">
        <f>IFERROR(RIGHT(INDEX(RawData!$A:$N,MATCH($A14, RawData!A:A, FALSE),10), LEN(INDEX(RawData!$A:$N,MATCH($A14, RawData!A:A, FALSE),10))-4), "")</f>
        <v/>
      </c>
      <c r="N14" s="5" t="str" cm="1">
        <f t="array" ref="N14">IFERROR(RIGHT(INDEX(RawData!$A:$N,MATCH($A14, RawData!A:A, FALSE)+1,10), LEN(INDEX(RawData!$A:$N,MATCH($A14, RawData!A:A, FALSE)+1,10))-4), "")</f>
        <v/>
      </c>
      <c r="O14" s="5" t="str" cm="1">
        <f t="array" ref="O14">IFERROR(RIGHT(INDEX(RawData!$A:$N,MATCH($A14, RawData!A:A, FALSE)+2,10), LEN(INDEX(RawData!$A:$N,MATCH($A14, RawData!A:A, FALSE)+2,10))-4), "")</f>
        <v/>
      </c>
      <c r="P14" s="5" t="str" cm="1">
        <f t="array" ref="P14">IFERROR(RIGHT(INDEX(RawData!$A:$N,MATCH($A14, RawData!A:A, FALSE)+3,10), LEN(INDEX(RawData!$A:$N,MATCH($A14, RawData!A:A, FALSE)+3,10))-4), "")</f>
        <v/>
      </c>
      <c r="Q14" s="5" t="str">
        <f>IFERROR(VLOOKUP($A14,RawData!$A:$N,12,FALSE),"")</f>
        <v/>
      </c>
      <c r="R14" s="5" t="str">
        <f>IFERROR(VLOOKUP($A14,RawData!$A:$N,13,FALSE),"")</f>
        <v/>
      </c>
    </row>
    <row r="15" spans="1:18" x14ac:dyDescent="0.35">
      <c r="A15" s="3" t="s">
        <v>28</v>
      </c>
      <c r="B15" s="9" t="str">
        <f>IFERROR(IF(VLOOKUP($A15,RawData!$A:$N,4,FALSE)=0, "",VLOOKUP($A15,RawData!$A:$N,4,FALSE)), "")</f>
        <v/>
      </c>
      <c r="C15" s="21"/>
      <c r="D15" s="10"/>
      <c r="E15" s="4" t="str">
        <f>IFERROR(RIGHT(INDEX(RawData!$A:$N,MATCH($A15, RawData!A:A, FALSE),6), LEN(INDEX(RawData!$A:$N,MATCH($A15, RawData!A:A, FALSE),6))-6), "")</f>
        <v/>
      </c>
      <c r="F15" s="4" t="str" cm="1">
        <f t="array" ref="F15">IFERROR(RIGHT(INDEX(RawData!$A:$N,MATCH($A15, RawData!A:A, FALSE)+1,6), LEN(INDEX(RawData!$A:$N,MATCH($A15, RawData!A:A, FALSE)+1,6))-6), "")</f>
        <v/>
      </c>
      <c r="G15" s="4" t="str" cm="1">
        <f t="array" ref="G15">IFERROR(RIGHT(INDEX(RawData!$A:$N,MATCH($A15, RawData!A:A, FALSE)+2,6), LEN(INDEX(RawData!$A:$N,MATCH($A15, RawData!A:A, FALSE)+2,6))-6), "")</f>
        <v/>
      </c>
      <c r="H15" s="4" t="str">
        <f>IFERROR(RIGHT(INDEX(RawData!$A:$N,MATCH($A15, RawData!A:A, FALSE),8), LEN(INDEX(RawData!$A:$N,MATCH($A15, RawData!A:A, FALSE),8))-6), "")</f>
        <v/>
      </c>
      <c r="I15" s="4" t="str" cm="1">
        <f t="array" ref="I15">IFERROR(RIGHT(INDEX(RawData!$A:$N,MATCH($A15, RawData!A:A, FALSE)+1,8), LEN(INDEX(RawData!$A:$N,MATCH($A15, RawData!A:A, FALSE)+1,8))-6), "")</f>
        <v/>
      </c>
      <c r="J15" s="4" t="str" cm="1">
        <f t="array" ref="J15">IFERROR(RIGHT(INDEX(RawData!$A:$N,MATCH($A15, RawData!A:A, FALSE)+2,8), LEN(INDEX(RawData!$A:$N,MATCH($A15, RawData!A:A, FALSE)+2,8))-6), "")</f>
        <v/>
      </c>
      <c r="K15" s="5" t="str">
        <f>IFERROR(IF(VLOOKUP($A15,RawData!$A:$N,2,FALSE)=0, "",VLOOKUP($A15,RawData!$A:$N,2,FALSE)), "")</f>
        <v/>
      </c>
      <c r="L15" s="5" t="str">
        <f>IFERROR(IF(VLOOKUP($A15,RawData!$A:$N,11,FALSE)=0, "",VLOOKUP($A15,RawData!$A:$N,11,FALSE)), "")</f>
        <v/>
      </c>
      <c r="M15" s="5" t="str">
        <f>IFERROR(RIGHT(INDEX(RawData!$A:$N,MATCH($A15, RawData!A:A, FALSE),10), LEN(INDEX(RawData!$A:$N,MATCH($A15, RawData!A:A, FALSE),10))-4), "")</f>
        <v/>
      </c>
      <c r="N15" s="5" t="str" cm="1">
        <f t="array" ref="N15">IFERROR(RIGHT(INDEX(RawData!$A:$N,MATCH($A15, RawData!A:A, FALSE)+1,10), LEN(INDEX(RawData!$A:$N,MATCH($A15, RawData!A:A, FALSE)+1,10))-4), "")</f>
        <v/>
      </c>
      <c r="O15" s="5" t="str" cm="1">
        <f t="array" ref="O15">IFERROR(RIGHT(INDEX(RawData!$A:$N,MATCH($A15, RawData!A:A, FALSE)+2,10), LEN(INDEX(RawData!$A:$N,MATCH($A15, RawData!A:A, FALSE)+2,10))-4), "")</f>
        <v/>
      </c>
      <c r="P15" s="5" t="str" cm="1">
        <f t="array" ref="P15">IFERROR(RIGHT(INDEX(RawData!$A:$N,MATCH($A15, RawData!A:A, FALSE)+3,10), LEN(INDEX(RawData!$A:$N,MATCH($A15, RawData!A:A, FALSE)+3,10))-4), "")</f>
        <v/>
      </c>
      <c r="Q15" s="5" t="str">
        <f>IFERROR(VLOOKUP($A15,RawData!$A:$N,12,FALSE),"")</f>
        <v/>
      </c>
      <c r="R15" s="5" t="str">
        <f>IFERROR(VLOOKUP($A15,RawData!$A:$N,13,FALSE),"")</f>
        <v/>
      </c>
    </row>
    <row r="16" spans="1:18" x14ac:dyDescent="0.35">
      <c r="A16" s="3" t="s">
        <v>29</v>
      </c>
      <c r="B16" s="9" t="str">
        <f>IFERROR(IF(VLOOKUP($A16,RawData!$A:$N,4,FALSE)=0, "",VLOOKUP($A16,RawData!$A:$N,4,FALSE)), "")</f>
        <v/>
      </c>
      <c r="C16" s="21"/>
      <c r="D16" s="10"/>
      <c r="E16" s="4" t="str">
        <f>IFERROR(RIGHT(INDEX(RawData!$A:$N,MATCH($A16, RawData!A:A, FALSE),6), LEN(INDEX(RawData!$A:$N,MATCH($A16, RawData!A:A, FALSE),6))-6), "")</f>
        <v/>
      </c>
      <c r="F16" s="4" t="str" cm="1">
        <f t="array" ref="F16">IFERROR(RIGHT(INDEX(RawData!$A:$N,MATCH($A16, RawData!A:A, FALSE)+1,6), LEN(INDEX(RawData!$A:$N,MATCH($A16, RawData!A:A, FALSE)+1,6))-6), "")</f>
        <v/>
      </c>
      <c r="G16" s="4" t="str" cm="1">
        <f t="array" ref="G16">IFERROR(RIGHT(INDEX(RawData!$A:$N,MATCH($A16, RawData!A:A, FALSE)+2,6), LEN(INDEX(RawData!$A:$N,MATCH($A16, RawData!A:A, FALSE)+2,6))-6), "")</f>
        <v/>
      </c>
      <c r="H16" s="4" t="str">
        <f>IFERROR(RIGHT(INDEX(RawData!$A:$N,MATCH($A16, RawData!A:A, FALSE),8), LEN(INDEX(RawData!$A:$N,MATCH($A16, RawData!A:A, FALSE),8))-6), "")</f>
        <v/>
      </c>
      <c r="I16" s="4" t="str" cm="1">
        <f t="array" ref="I16">IFERROR(RIGHT(INDEX(RawData!$A:$N,MATCH($A16, RawData!A:A, FALSE)+1,8), LEN(INDEX(RawData!$A:$N,MATCH($A16, RawData!A:A, FALSE)+1,8))-6), "")</f>
        <v/>
      </c>
      <c r="J16" s="4" t="str" cm="1">
        <f t="array" ref="J16">IFERROR(RIGHT(INDEX(RawData!$A:$N,MATCH($A16, RawData!A:A, FALSE)+2,8), LEN(INDEX(RawData!$A:$N,MATCH($A16, RawData!A:A, FALSE)+2,8))-6), "")</f>
        <v/>
      </c>
      <c r="K16" s="5" t="str">
        <f>IFERROR(IF(VLOOKUP($A16,RawData!$A:$N,2,FALSE)=0, "",VLOOKUP($A16,RawData!$A:$N,2,FALSE)), "")</f>
        <v/>
      </c>
      <c r="L16" s="5" t="str">
        <f>IFERROR(IF(VLOOKUP($A16,RawData!$A:$N,11,FALSE)=0, "",VLOOKUP($A16,RawData!$A:$N,11,FALSE)), "")</f>
        <v/>
      </c>
      <c r="M16" s="5" t="str">
        <f>IFERROR(RIGHT(INDEX(RawData!$A:$N,MATCH($A16, RawData!A:A, FALSE),10), LEN(INDEX(RawData!$A:$N,MATCH($A16, RawData!A:A, FALSE),10))-4), "")</f>
        <v/>
      </c>
      <c r="N16" s="5" t="str" cm="1">
        <f t="array" ref="N16">IFERROR(RIGHT(INDEX(RawData!$A:$N,MATCH($A16, RawData!A:A, FALSE)+1,10), LEN(INDEX(RawData!$A:$N,MATCH($A16, RawData!A:A, FALSE)+1,10))-4), "")</f>
        <v/>
      </c>
      <c r="O16" s="5" t="str" cm="1">
        <f t="array" ref="O16">IFERROR(RIGHT(INDEX(RawData!$A:$N,MATCH($A16, RawData!A:A, FALSE)+2,10), LEN(INDEX(RawData!$A:$N,MATCH($A16, RawData!A:A, FALSE)+2,10))-4), "")</f>
        <v/>
      </c>
      <c r="P16" s="5" t="str" cm="1">
        <f t="array" ref="P16">IFERROR(RIGHT(INDEX(RawData!$A:$N,MATCH($A16, RawData!A:A, FALSE)+3,10), LEN(INDEX(RawData!$A:$N,MATCH($A16, RawData!A:A, FALSE)+3,10))-4), "")</f>
        <v/>
      </c>
      <c r="Q16" s="5" t="str">
        <f>IFERROR(VLOOKUP($A16,RawData!$A:$N,12,FALSE),"")</f>
        <v/>
      </c>
      <c r="R16" s="5" t="str">
        <f>IFERROR(VLOOKUP($A16,RawData!$A:$N,13,FALSE),"")</f>
        <v/>
      </c>
    </row>
    <row r="17" spans="1:18" x14ac:dyDescent="0.35">
      <c r="A17" s="3" t="s">
        <v>30</v>
      </c>
      <c r="B17" s="9" t="str">
        <f>IFERROR(IF(VLOOKUP($A17,RawData!$A:$N,4,FALSE)=0, "",VLOOKUP($A17,RawData!$A:$N,4,FALSE)), "")</f>
        <v/>
      </c>
      <c r="C17" s="21"/>
      <c r="D17" s="10"/>
      <c r="E17" s="4" t="str">
        <f>IFERROR(RIGHT(INDEX(RawData!$A:$N,MATCH($A17, RawData!A:A, FALSE),6), LEN(INDEX(RawData!$A:$N,MATCH($A17, RawData!A:A, FALSE),6))-6), "")</f>
        <v/>
      </c>
      <c r="F17" s="4" t="str" cm="1">
        <f t="array" ref="F17">IFERROR(RIGHT(INDEX(RawData!$A:$N,MATCH($A17, RawData!A:A, FALSE)+1,6), LEN(INDEX(RawData!$A:$N,MATCH($A17, RawData!A:A, FALSE)+1,6))-6), "")</f>
        <v/>
      </c>
      <c r="G17" s="4" t="str" cm="1">
        <f t="array" ref="G17">IFERROR(RIGHT(INDEX(RawData!$A:$N,MATCH($A17, RawData!A:A, FALSE)+2,6), LEN(INDEX(RawData!$A:$N,MATCH($A17, RawData!A:A, FALSE)+2,6))-6), "")</f>
        <v/>
      </c>
      <c r="H17" s="4" t="str">
        <f>IFERROR(RIGHT(INDEX(RawData!$A:$N,MATCH($A17, RawData!A:A, FALSE),8), LEN(INDEX(RawData!$A:$N,MATCH($A17, RawData!A:A, FALSE),8))-6), "")</f>
        <v/>
      </c>
      <c r="I17" s="4" t="str" cm="1">
        <f t="array" ref="I17">IFERROR(RIGHT(INDEX(RawData!$A:$N,MATCH($A17, RawData!A:A, FALSE)+1,8), LEN(INDEX(RawData!$A:$N,MATCH($A17, RawData!A:A, FALSE)+1,8))-6), "")</f>
        <v/>
      </c>
      <c r="J17" s="4" t="str" cm="1">
        <f t="array" ref="J17">IFERROR(RIGHT(INDEX(RawData!$A:$N,MATCH($A17, RawData!A:A, FALSE)+2,8), LEN(INDEX(RawData!$A:$N,MATCH($A17, RawData!A:A, FALSE)+2,8))-6), "")</f>
        <v/>
      </c>
      <c r="K17" s="5" t="str">
        <f>IFERROR(IF(VLOOKUP($A17,RawData!$A:$N,2,FALSE)=0, "",VLOOKUP($A17,RawData!$A:$N,2,FALSE)), "")</f>
        <v/>
      </c>
      <c r="L17" s="5" t="str">
        <f>IFERROR(IF(VLOOKUP($A17,RawData!$A:$N,11,FALSE)=0, "",VLOOKUP($A17,RawData!$A:$N,11,FALSE)), "")</f>
        <v/>
      </c>
      <c r="M17" s="5" t="str">
        <f>IFERROR(RIGHT(INDEX(RawData!$A:$N,MATCH($A17, RawData!A:A, FALSE),10), LEN(INDEX(RawData!$A:$N,MATCH($A17, RawData!A:A, FALSE),10))-4), "")</f>
        <v/>
      </c>
      <c r="N17" s="5" t="str" cm="1">
        <f t="array" ref="N17">IFERROR(RIGHT(INDEX(RawData!$A:$N,MATCH($A17, RawData!A:A, FALSE)+1,10), LEN(INDEX(RawData!$A:$N,MATCH($A17, RawData!A:A, FALSE)+1,10))-4), "")</f>
        <v/>
      </c>
      <c r="O17" s="5" t="str" cm="1">
        <f t="array" ref="O17">IFERROR(RIGHT(INDEX(RawData!$A:$N,MATCH($A17, RawData!A:A, FALSE)+2,10), LEN(INDEX(RawData!$A:$N,MATCH($A17, RawData!A:A, FALSE)+2,10))-4), "")</f>
        <v/>
      </c>
      <c r="P17" s="5" t="str" cm="1">
        <f t="array" ref="P17">IFERROR(RIGHT(INDEX(RawData!$A:$N,MATCH($A17, RawData!A:A, FALSE)+3,10), LEN(INDEX(RawData!$A:$N,MATCH($A17, RawData!A:A, FALSE)+3,10))-4), "")</f>
        <v/>
      </c>
      <c r="Q17" s="5" t="str">
        <f>IFERROR(VLOOKUP($A17,RawData!$A:$N,12,FALSE),"")</f>
        <v/>
      </c>
      <c r="R17" s="5" t="str">
        <f>IFERROR(VLOOKUP($A17,RawData!$A:$N,13,FALSE),"")</f>
        <v/>
      </c>
    </row>
    <row r="18" spans="1:18" x14ac:dyDescent="0.35">
      <c r="A18" s="3" t="s">
        <v>31</v>
      </c>
      <c r="B18" s="9" t="str">
        <f>IFERROR(IF(VLOOKUP($A18,RawData!$A:$N,4,FALSE)=0, "",VLOOKUP($A18,RawData!$A:$N,4,FALSE)), "")</f>
        <v/>
      </c>
      <c r="C18" s="21"/>
      <c r="D18" s="10"/>
      <c r="E18" s="4" t="str">
        <f>IFERROR(RIGHT(INDEX(RawData!$A:$N,MATCH($A18, RawData!A:A, FALSE),6), LEN(INDEX(RawData!$A:$N,MATCH($A18, RawData!A:A, FALSE),6))-6), "")</f>
        <v/>
      </c>
      <c r="F18" s="4" t="str" cm="1">
        <f t="array" ref="F18">IFERROR(RIGHT(INDEX(RawData!$A:$N,MATCH($A18, RawData!A:A, FALSE)+1,6), LEN(INDEX(RawData!$A:$N,MATCH($A18, RawData!A:A, FALSE)+1,6))-6), "")</f>
        <v/>
      </c>
      <c r="G18" s="4" t="str" cm="1">
        <f t="array" ref="G18">IFERROR(RIGHT(INDEX(RawData!$A:$N,MATCH($A18, RawData!A:A, FALSE)+2,6), LEN(INDEX(RawData!$A:$N,MATCH($A18, RawData!A:A, FALSE)+2,6))-6), "")</f>
        <v/>
      </c>
      <c r="H18" s="4" t="str">
        <f>IFERROR(RIGHT(INDEX(RawData!$A:$N,MATCH($A18, RawData!A:A, FALSE),8), LEN(INDEX(RawData!$A:$N,MATCH($A18, RawData!A:A, FALSE),8))-6), "")</f>
        <v/>
      </c>
      <c r="I18" s="4" t="str" cm="1">
        <f t="array" ref="I18">IFERROR(RIGHT(INDEX(RawData!$A:$N,MATCH($A18, RawData!A:A, FALSE)+1,8), LEN(INDEX(RawData!$A:$N,MATCH($A18, RawData!A:A, FALSE)+1,8))-6), "")</f>
        <v/>
      </c>
      <c r="J18" s="4" t="str" cm="1">
        <f t="array" ref="J18">IFERROR(RIGHT(INDEX(RawData!$A:$N,MATCH($A18, RawData!A:A, FALSE)+2,8), LEN(INDEX(RawData!$A:$N,MATCH($A18, RawData!A:A, FALSE)+2,8))-6), "")</f>
        <v/>
      </c>
      <c r="K18" s="5" t="str">
        <f>IFERROR(IF(VLOOKUP($A18,RawData!$A:$N,2,FALSE)=0, "",VLOOKUP($A18,RawData!$A:$N,2,FALSE)), "")</f>
        <v/>
      </c>
      <c r="L18" s="5" t="str">
        <f>IFERROR(IF(VLOOKUP($A18,RawData!$A:$N,11,FALSE)=0, "",VLOOKUP($A18,RawData!$A:$N,11,FALSE)), "")</f>
        <v/>
      </c>
      <c r="M18" s="5" t="str">
        <f>IFERROR(RIGHT(INDEX(RawData!$A:$N,MATCH($A18, RawData!A:A, FALSE),10), LEN(INDEX(RawData!$A:$N,MATCH($A18, RawData!A:A, FALSE),10))-4), "")</f>
        <v/>
      </c>
      <c r="N18" s="5" t="str" cm="1">
        <f t="array" ref="N18">IFERROR(RIGHT(INDEX(RawData!$A:$N,MATCH($A18, RawData!A:A, FALSE)+1,10), LEN(INDEX(RawData!$A:$N,MATCH($A18, RawData!A:A, FALSE)+1,10))-4), "")</f>
        <v/>
      </c>
      <c r="O18" s="5" t="str" cm="1">
        <f t="array" ref="O18">IFERROR(RIGHT(INDEX(RawData!$A:$N,MATCH($A18, RawData!A:A, FALSE)+2,10), LEN(INDEX(RawData!$A:$N,MATCH($A18, RawData!A:A, FALSE)+2,10))-4), "")</f>
        <v/>
      </c>
      <c r="P18" s="5" t="str" cm="1">
        <f t="array" ref="P18">IFERROR(RIGHT(INDEX(RawData!$A:$N,MATCH($A18, RawData!A:A, FALSE)+3,10), LEN(INDEX(RawData!$A:$N,MATCH($A18, RawData!A:A, FALSE)+3,10))-4), "")</f>
        <v/>
      </c>
      <c r="Q18" s="5" t="str">
        <f>IFERROR(VLOOKUP($A18,RawData!$A:$N,12,FALSE),"")</f>
        <v/>
      </c>
      <c r="R18" s="5" t="str">
        <f>IFERROR(VLOOKUP($A18,RawData!$A:$N,13,FALSE),"")</f>
        <v/>
      </c>
    </row>
    <row r="19" spans="1:18" x14ac:dyDescent="0.35">
      <c r="A19" s="3" t="s">
        <v>32</v>
      </c>
      <c r="B19" s="9" t="str">
        <f>IFERROR(IF(VLOOKUP($A19,RawData!$A:$N,4,FALSE)=0, "",VLOOKUP($A19,RawData!$A:$N,4,FALSE)), "")</f>
        <v/>
      </c>
      <c r="C19" s="21"/>
      <c r="D19" s="10"/>
      <c r="E19" s="4" t="str">
        <f>IFERROR(RIGHT(INDEX(RawData!$A:$N,MATCH($A19, RawData!A:A, FALSE),6), LEN(INDEX(RawData!$A:$N,MATCH($A19, RawData!A:A, FALSE),6))-6), "")</f>
        <v/>
      </c>
      <c r="F19" s="4" t="str" cm="1">
        <f t="array" ref="F19">IFERROR(RIGHT(INDEX(RawData!$A:$N,MATCH($A19, RawData!A:A, FALSE)+1,6), LEN(INDEX(RawData!$A:$N,MATCH($A19, RawData!A:A, FALSE)+1,6))-6), "")</f>
        <v/>
      </c>
      <c r="G19" s="4" t="str" cm="1">
        <f t="array" ref="G19">IFERROR(RIGHT(INDEX(RawData!$A:$N,MATCH($A19, RawData!A:A, FALSE)+2,6), LEN(INDEX(RawData!$A:$N,MATCH($A19, RawData!A:A, FALSE)+2,6))-6), "")</f>
        <v/>
      </c>
      <c r="H19" s="4" t="str">
        <f>IFERROR(RIGHT(INDEX(RawData!$A:$N,MATCH($A19, RawData!A:A, FALSE),8), LEN(INDEX(RawData!$A:$N,MATCH($A19, RawData!A:A, FALSE),8))-6), "")</f>
        <v/>
      </c>
      <c r="I19" s="4" t="str" cm="1">
        <f t="array" ref="I19">IFERROR(RIGHT(INDEX(RawData!$A:$N,MATCH($A19, RawData!A:A, FALSE)+1,8), LEN(INDEX(RawData!$A:$N,MATCH($A19, RawData!A:A, FALSE)+1,8))-6), "")</f>
        <v/>
      </c>
      <c r="J19" s="4" t="str" cm="1">
        <f t="array" ref="J19">IFERROR(RIGHT(INDEX(RawData!$A:$N,MATCH($A19, RawData!A:A, FALSE)+2,8), LEN(INDEX(RawData!$A:$N,MATCH($A19, RawData!A:A, FALSE)+2,8))-6), "")</f>
        <v/>
      </c>
      <c r="K19" s="5" t="str">
        <f>IFERROR(IF(VLOOKUP($A19,RawData!$A:$N,2,FALSE)=0, "",VLOOKUP($A19,RawData!$A:$N,2,FALSE)), "")</f>
        <v/>
      </c>
      <c r="L19" s="5" t="str">
        <f>IFERROR(IF(VLOOKUP($A19,RawData!$A:$N,11,FALSE)=0, "",VLOOKUP($A19,RawData!$A:$N,11,FALSE)), "")</f>
        <v/>
      </c>
      <c r="M19" s="5" t="str">
        <f>IFERROR(RIGHT(INDEX(RawData!$A:$N,MATCH($A19, RawData!A:A, FALSE),10), LEN(INDEX(RawData!$A:$N,MATCH($A19, RawData!A:A, FALSE),10))-4), "")</f>
        <v/>
      </c>
      <c r="N19" s="5" t="str" cm="1">
        <f t="array" ref="N19">IFERROR(RIGHT(INDEX(RawData!$A:$N,MATCH($A19, RawData!A:A, FALSE)+1,10), LEN(INDEX(RawData!$A:$N,MATCH($A19, RawData!A:A, FALSE)+1,10))-4), "")</f>
        <v/>
      </c>
      <c r="O19" s="5" t="str" cm="1">
        <f t="array" ref="O19">IFERROR(RIGHT(INDEX(RawData!$A:$N,MATCH($A19, RawData!A:A, FALSE)+2,10), LEN(INDEX(RawData!$A:$N,MATCH($A19, RawData!A:A, FALSE)+2,10))-4), "")</f>
        <v/>
      </c>
      <c r="P19" s="5" t="str" cm="1">
        <f t="array" ref="P19">IFERROR(RIGHT(INDEX(RawData!$A:$N,MATCH($A19, RawData!A:A, FALSE)+3,10), LEN(INDEX(RawData!$A:$N,MATCH($A19, RawData!A:A, FALSE)+3,10))-4), "")</f>
        <v/>
      </c>
      <c r="Q19" s="5" t="str">
        <f>IFERROR(VLOOKUP($A19,RawData!$A:$N,12,FALSE),"")</f>
        <v/>
      </c>
      <c r="R19" s="5" t="str">
        <f>IFERROR(VLOOKUP($A19,RawData!$A:$N,13,FALSE),"")</f>
        <v/>
      </c>
    </row>
    <row r="20" spans="1:18" x14ac:dyDescent="0.35">
      <c r="A20" s="3" t="s">
        <v>33</v>
      </c>
      <c r="B20" s="9" t="str">
        <f>IFERROR(IF(VLOOKUP($A20,RawData!$A:$N,4,FALSE)=0, "",VLOOKUP($A20,RawData!$A:$N,4,FALSE)), "")</f>
        <v/>
      </c>
      <c r="C20" s="21"/>
      <c r="D20" s="10"/>
      <c r="E20" s="4" t="str">
        <f>IFERROR(RIGHT(INDEX(RawData!$A:$N,MATCH($A20, RawData!A:A, FALSE),6), LEN(INDEX(RawData!$A:$N,MATCH($A20, RawData!A:A, FALSE),6))-6), "")</f>
        <v/>
      </c>
      <c r="F20" s="4" t="str" cm="1">
        <f t="array" ref="F20">IFERROR(RIGHT(INDEX(RawData!$A:$N,MATCH($A20, RawData!A:A, FALSE)+1,6), LEN(INDEX(RawData!$A:$N,MATCH($A20, RawData!A:A, FALSE)+1,6))-6), "")</f>
        <v/>
      </c>
      <c r="G20" s="4" t="str" cm="1">
        <f t="array" ref="G20">IFERROR(RIGHT(INDEX(RawData!$A:$N,MATCH($A20, RawData!A:A, FALSE)+2,6), LEN(INDEX(RawData!$A:$N,MATCH($A20, RawData!A:A, FALSE)+2,6))-6), "")</f>
        <v/>
      </c>
      <c r="H20" s="4" t="str">
        <f>IFERROR(RIGHT(INDEX(RawData!$A:$N,MATCH($A20, RawData!A:A, FALSE),8), LEN(INDEX(RawData!$A:$N,MATCH($A20, RawData!A:A, FALSE),8))-6), "")</f>
        <v/>
      </c>
      <c r="I20" s="4" t="str" cm="1">
        <f t="array" ref="I20">IFERROR(RIGHT(INDEX(RawData!$A:$N,MATCH($A20, RawData!A:A, FALSE)+1,8), LEN(INDEX(RawData!$A:$N,MATCH($A20, RawData!A:A, FALSE)+1,8))-6), "")</f>
        <v/>
      </c>
      <c r="J20" s="4" t="str" cm="1">
        <f t="array" ref="J20">IFERROR(RIGHT(INDEX(RawData!$A:$N,MATCH($A20, RawData!A:A, FALSE)+2,8), LEN(INDEX(RawData!$A:$N,MATCH($A20, RawData!A:A, FALSE)+2,8))-6), "")</f>
        <v/>
      </c>
      <c r="K20" s="5" t="str">
        <f>IFERROR(IF(VLOOKUP($A20,RawData!$A:$N,2,FALSE)=0, "",VLOOKUP($A20,RawData!$A:$N,2,FALSE)), "")</f>
        <v/>
      </c>
      <c r="L20" s="5" t="str">
        <f>IFERROR(IF(VLOOKUP($A20,RawData!$A:$N,11,FALSE)=0, "",VLOOKUP($A20,RawData!$A:$N,11,FALSE)), "")</f>
        <v/>
      </c>
      <c r="M20" s="5" t="str">
        <f>IFERROR(RIGHT(INDEX(RawData!$A:$N,MATCH($A20, RawData!A:A, FALSE),10), LEN(INDEX(RawData!$A:$N,MATCH($A20, RawData!A:A, FALSE),10))-4), "")</f>
        <v/>
      </c>
      <c r="N20" s="5" t="str" cm="1">
        <f t="array" ref="N20">IFERROR(RIGHT(INDEX(RawData!$A:$N,MATCH($A20, RawData!A:A, FALSE)+1,10), LEN(INDEX(RawData!$A:$N,MATCH($A20, RawData!A:A, FALSE)+1,10))-4), "")</f>
        <v/>
      </c>
      <c r="O20" s="5" t="str" cm="1">
        <f t="array" ref="O20">IFERROR(RIGHT(INDEX(RawData!$A:$N,MATCH($A20, RawData!A:A, FALSE)+2,10), LEN(INDEX(RawData!$A:$N,MATCH($A20, RawData!A:A, FALSE)+2,10))-4), "")</f>
        <v/>
      </c>
      <c r="P20" s="5" t="str" cm="1">
        <f t="array" ref="P20">IFERROR(RIGHT(INDEX(RawData!$A:$N,MATCH($A20, RawData!A:A, FALSE)+3,10), LEN(INDEX(RawData!$A:$N,MATCH($A20, RawData!A:A, FALSE)+3,10))-4), "")</f>
        <v/>
      </c>
      <c r="Q20" s="5" t="str">
        <f>IFERROR(VLOOKUP($A20,RawData!$A:$N,12,FALSE),"")</f>
        <v/>
      </c>
      <c r="R20" s="5" t="str">
        <f>IFERROR(VLOOKUP($A20,RawData!$A:$N,13,FALSE),"")</f>
        <v/>
      </c>
    </row>
    <row r="21" spans="1:18" x14ac:dyDescent="0.35">
      <c r="A21" s="3" t="s">
        <v>34</v>
      </c>
      <c r="B21" s="9" t="str">
        <f>IFERROR(IF(VLOOKUP($A21,RawData!$A:$N,4,FALSE)=0, "",VLOOKUP($A21,RawData!$A:$N,4,FALSE)), "")</f>
        <v/>
      </c>
      <c r="C21" s="21"/>
      <c r="D21" s="10"/>
      <c r="E21" s="4" t="str">
        <f>IFERROR(RIGHT(INDEX(RawData!$A:$N,MATCH($A21, RawData!A:A, FALSE),6), LEN(INDEX(RawData!$A:$N,MATCH($A21, RawData!A:A, FALSE),6))-6), "")</f>
        <v/>
      </c>
      <c r="F21" s="4" t="str" cm="1">
        <f t="array" ref="F21">IFERROR(RIGHT(INDEX(RawData!$A:$N,MATCH($A21, RawData!A:A, FALSE)+1,6), LEN(INDEX(RawData!$A:$N,MATCH($A21, RawData!A:A, FALSE)+1,6))-6), "")</f>
        <v/>
      </c>
      <c r="G21" s="4" t="str" cm="1">
        <f t="array" ref="G21">IFERROR(RIGHT(INDEX(RawData!$A:$N,MATCH($A21, RawData!A:A, FALSE)+2,6), LEN(INDEX(RawData!$A:$N,MATCH($A21, RawData!A:A, FALSE)+2,6))-6), "")</f>
        <v/>
      </c>
      <c r="H21" s="4" t="str">
        <f>IFERROR(RIGHT(INDEX(RawData!$A:$N,MATCH($A21, RawData!A:A, FALSE),8), LEN(INDEX(RawData!$A:$N,MATCH($A21, RawData!A:A, FALSE),8))-6), "")</f>
        <v/>
      </c>
      <c r="I21" s="4" t="str" cm="1">
        <f t="array" ref="I21">IFERROR(RIGHT(INDEX(RawData!$A:$N,MATCH($A21, RawData!A:A, FALSE)+1,8), LEN(INDEX(RawData!$A:$N,MATCH($A21, RawData!A:A, FALSE)+1,8))-6), "")</f>
        <v/>
      </c>
      <c r="J21" s="4" t="str" cm="1">
        <f t="array" ref="J21">IFERROR(RIGHT(INDEX(RawData!$A:$N,MATCH($A21, RawData!A:A, FALSE)+2,8), LEN(INDEX(RawData!$A:$N,MATCH($A21, RawData!A:A, FALSE)+2,8))-6), "")</f>
        <v/>
      </c>
      <c r="K21" s="5" t="str">
        <f>IFERROR(IF(VLOOKUP($A21,RawData!$A:$N,2,FALSE)=0, "",VLOOKUP($A21,RawData!$A:$N,2,FALSE)), "")</f>
        <v/>
      </c>
      <c r="L21" s="5" t="str">
        <f>IFERROR(IF(VLOOKUP($A21,RawData!$A:$N,11,FALSE)=0, "",VLOOKUP($A21,RawData!$A:$N,11,FALSE)), "")</f>
        <v/>
      </c>
      <c r="M21" s="5" t="str">
        <f>IFERROR(RIGHT(INDEX(RawData!$A:$N,MATCH($A21, RawData!A:A, FALSE),10), LEN(INDEX(RawData!$A:$N,MATCH($A21, RawData!A:A, FALSE),10))-4), "")</f>
        <v/>
      </c>
      <c r="N21" s="5" t="str" cm="1">
        <f t="array" ref="N21">IFERROR(RIGHT(INDEX(RawData!$A:$N,MATCH($A21, RawData!A:A, FALSE)+1,10), LEN(INDEX(RawData!$A:$N,MATCH($A21, RawData!A:A, FALSE)+1,10))-4), "")</f>
        <v/>
      </c>
      <c r="O21" s="5" t="str" cm="1">
        <f t="array" ref="O21">IFERROR(RIGHT(INDEX(RawData!$A:$N,MATCH($A21, RawData!A:A, FALSE)+2,10), LEN(INDEX(RawData!$A:$N,MATCH($A21, RawData!A:A, FALSE)+2,10))-4), "")</f>
        <v/>
      </c>
      <c r="P21" s="5" t="str" cm="1">
        <f t="array" ref="P21">IFERROR(RIGHT(INDEX(RawData!$A:$N,MATCH($A21, RawData!A:A, FALSE)+3,10), LEN(INDEX(RawData!$A:$N,MATCH($A21, RawData!A:A, FALSE)+3,10))-4), "")</f>
        <v/>
      </c>
      <c r="Q21" s="5" t="str">
        <f>IFERROR(VLOOKUP($A21,RawData!$A:$N,12,FALSE),"")</f>
        <v/>
      </c>
      <c r="R21" s="5" t="str">
        <f>IFERROR(VLOOKUP($A21,RawData!$A:$N,13,FALSE),"")</f>
        <v/>
      </c>
    </row>
    <row r="22" spans="1:18" x14ac:dyDescent="0.35">
      <c r="A22" s="3" t="s">
        <v>35</v>
      </c>
      <c r="B22" s="9" t="str">
        <f>IFERROR(IF(VLOOKUP($A22,RawData!$A:$N,4,FALSE)=0, "",VLOOKUP($A22,RawData!$A:$N,4,FALSE)), "")</f>
        <v/>
      </c>
      <c r="C22" s="21"/>
      <c r="D22" s="10"/>
      <c r="E22" s="4" t="str">
        <f>IFERROR(RIGHT(INDEX(RawData!$A:$N,MATCH($A22, RawData!A:A, FALSE),6), LEN(INDEX(RawData!$A:$N,MATCH($A22, RawData!A:A, FALSE),6))-6), "")</f>
        <v/>
      </c>
      <c r="F22" s="4" t="str" cm="1">
        <f t="array" ref="F22">IFERROR(RIGHT(INDEX(RawData!$A:$N,MATCH($A22, RawData!A:A, FALSE)+1,6), LEN(INDEX(RawData!$A:$N,MATCH($A22, RawData!A:A, FALSE)+1,6))-6), "")</f>
        <v/>
      </c>
      <c r="G22" s="4" t="str" cm="1">
        <f t="array" ref="G22">IFERROR(RIGHT(INDEX(RawData!$A:$N,MATCH($A22, RawData!A:A, FALSE)+2,6), LEN(INDEX(RawData!$A:$N,MATCH($A22, RawData!A:A, FALSE)+2,6))-6), "")</f>
        <v/>
      </c>
      <c r="H22" s="4" t="str">
        <f>IFERROR(RIGHT(INDEX(RawData!$A:$N,MATCH($A22, RawData!A:A, FALSE),8), LEN(INDEX(RawData!$A:$N,MATCH($A22, RawData!A:A, FALSE),8))-6), "")</f>
        <v/>
      </c>
      <c r="I22" s="4" t="str" cm="1">
        <f t="array" ref="I22">IFERROR(RIGHT(INDEX(RawData!$A:$N,MATCH($A22, RawData!A:A, FALSE)+1,8), LEN(INDEX(RawData!$A:$N,MATCH($A22, RawData!A:A, FALSE)+1,8))-6), "")</f>
        <v/>
      </c>
      <c r="J22" s="4" t="str" cm="1">
        <f t="array" ref="J22">IFERROR(RIGHT(INDEX(RawData!$A:$N,MATCH($A22, RawData!A:A, FALSE)+2,8), LEN(INDEX(RawData!$A:$N,MATCH($A22, RawData!A:A, FALSE)+2,8))-6), "")</f>
        <v/>
      </c>
      <c r="K22" s="5" t="str">
        <f>IFERROR(IF(VLOOKUP($A22,RawData!$A:$N,2,FALSE)=0, "",VLOOKUP($A22,RawData!$A:$N,2,FALSE)), "")</f>
        <v/>
      </c>
      <c r="L22" s="5" t="str">
        <f>IFERROR(IF(VLOOKUP($A22,RawData!$A:$N,11,FALSE)=0, "",VLOOKUP($A22,RawData!$A:$N,11,FALSE)), "")</f>
        <v/>
      </c>
      <c r="M22" s="5" t="str">
        <f>IFERROR(RIGHT(INDEX(RawData!$A:$N,MATCH($A22, RawData!A:A, FALSE),10), LEN(INDEX(RawData!$A:$N,MATCH($A22, RawData!A:A, FALSE),10))-4), "")</f>
        <v/>
      </c>
      <c r="N22" s="5" t="str" cm="1">
        <f t="array" ref="N22">IFERROR(RIGHT(INDEX(RawData!$A:$N,MATCH($A22, RawData!A:A, FALSE)+1,10), LEN(INDEX(RawData!$A:$N,MATCH($A22, RawData!A:A, FALSE)+1,10))-4), "")</f>
        <v/>
      </c>
      <c r="O22" s="5" t="str" cm="1">
        <f t="array" ref="O22">IFERROR(RIGHT(INDEX(RawData!$A:$N,MATCH($A22, RawData!A:A, FALSE)+2,10), LEN(INDEX(RawData!$A:$N,MATCH($A22, RawData!A:A, FALSE)+2,10))-4), "")</f>
        <v/>
      </c>
      <c r="P22" s="5" t="str" cm="1">
        <f t="array" ref="P22">IFERROR(RIGHT(INDEX(RawData!$A:$N,MATCH($A22, RawData!A:A, FALSE)+3,10), LEN(INDEX(RawData!$A:$N,MATCH($A22, RawData!A:A, FALSE)+3,10))-4), "")</f>
        <v/>
      </c>
      <c r="Q22" s="5" t="str">
        <f>IFERROR(VLOOKUP($A22,RawData!$A:$N,12,FALSE),"")</f>
        <v/>
      </c>
      <c r="R22" s="5" t="str">
        <f>IFERROR(VLOOKUP($A22,RawData!$A:$N,13,FALSE),"")</f>
        <v/>
      </c>
    </row>
    <row r="23" spans="1:18" x14ac:dyDescent="0.35">
      <c r="A23" s="3" t="s">
        <v>36</v>
      </c>
      <c r="B23" s="9" t="str">
        <f>IFERROR(IF(VLOOKUP($A23,RawData!$A:$N,4,FALSE)=0, "",VLOOKUP($A23,RawData!$A:$N,4,FALSE)), "")</f>
        <v/>
      </c>
      <c r="C23" s="21"/>
      <c r="D23" s="10"/>
      <c r="E23" s="4" t="str">
        <f>IFERROR(RIGHT(INDEX(RawData!$A:$N,MATCH($A23, RawData!A:A, FALSE),6), LEN(INDEX(RawData!$A:$N,MATCH($A23, RawData!A:A, FALSE),6))-6), "")</f>
        <v/>
      </c>
      <c r="F23" s="4" t="str" cm="1">
        <f t="array" ref="F23">IFERROR(RIGHT(INDEX(RawData!$A:$N,MATCH($A23, RawData!A:A, FALSE)+1,6), LEN(INDEX(RawData!$A:$N,MATCH($A23, RawData!A:A, FALSE)+1,6))-6), "")</f>
        <v/>
      </c>
      <c r="G23" s="4" t="str" cm="1">
        <f t="array" ref="G23">IFERROR(RIGHT(INDEX(RawData!$A:$N,MATCH($A23, RawData!A:A, FALSE)+2,6), LEN(INDEX(RawData!$A:$N,MATCH($A23, RawData!A:A, FALSE)+2,6))-6), "")</f>
        <v/>
      </c>
      <c r="H23" s="4" t="str">
        <f>IFERROR(RIGHT(INDEX(RawData!$A:$N,MATCH($A23, RawData!A:A, FALSE),8), LEN(INDEX(RawData!$A:$N,MATCH($A23, RawData!A:A, FALSE),8))-6), "")</f>
        <v/>
      </c>
      <c r="I23" s="4" t="str" cm="1">
        <f t="array" ref="I23">IFERROR(RIGHT(INDEX(RawData!$A:$N,MATCH($A23, RawData!A:A, FALSE)+1,8), LEN(INDEX(RawData!$A:$N,MATCH($A23, RawData!A:A, FALSE)+1,8))-6), "")</f>
        <v/>
      </c>
      <c r="J23" s="4" t="str" cm="1">
        <f t="array" ref="J23">IFERROR(RIGHT(INDEX(RawData!$A:$N,MATCH($A23, RawData!A:A, FALSE)+2,8), LEN(INDEX(RawData!$A:$N,MATCH($A23, RawData!A:A, FALSE)+2,8))-6), "")</f>
        <v/>
      </c>
      <c r="K23" s="5" t="str">
        <f>IFERROR(IF(VLOOKUP($A23,RawData!$A:$N,2,FALSE)=0, "",VLOOKUP($A23,RawData!$A:$N,2,FALSE)), "")</f>
        <v/>
      </c>
      <c r="L23" s="5" t="str">
        <f>IFERROR(IF(VLOOKUP($A23,RawData!$A:$N,11,FALSE)=0, "",VLOOKUP($A23,RawData!$A:$N,11,FALSE)), "")</f>
        <v/>
      </c>
      <c r="M23" s="5" t="str">
        <f>IFERROR(RIGHT(INDEX(RawData!$A:$N,MATCH($A23, RawData!A:A, FALSE),10), LEN(INDEX(RawData!$A:$N,MATCH($A23, RawData!A:A, FALSE),10))-4), "")</f>
        <v/>
      </c>
      <c r="N23" s="5" t="str" cm="1">
        <f t="array" ref="N23">IFERROR(RIGHT(INDEX(RawData!$A:$N,MATCH($A23, RawData!A:A, FALSE)+1,10), LEN(INDEX(RawData!$A:$N,MATCH($A23, RawData!A:A, FALSE)+1,10))-4), "")</f>
        <v/>
      </c>
      <c r="O23" s="5" t="str" cm="1">
        <f t="array" ref="O23">IFERROR(RIGHT(INDEX(RawData!$A:$N,MATCH($A23, RawData!A:A, FALSE)+2,10), LEN(INDEX(RawData!$A:$N,MATCH($A23, RawData!A:A, FALSE)+2,10))-4), "")</f>
        <v/>
      </c>
      <c r="P23" s="5" t="str" cm="1">
        <f t="array" ref="P23">IFERROR(RIGHT(INDEX(RawData!$A:$N,MATCH($A23, RawData!A:A, FALSE)+3,10), LEN(INDEX(RawData!$A:$N,MATCH($A23, RawData!A:A, FALSE)+3,10))-4), "")</f>
        <v/>
      </c>
      <c r="Q23" s="5" t="str">
        <f>IFERROR(VLOOKUP($A23,RawData!$A:$N,12,FALSE),"")</f>
        <v/>
      </c>
      <c r="R23" s="5" t="str">
        <f>IFERROR(VLOOKUP($A23,RawData!$A:$N,13,FALSE),"")</f>
        <v/>
      </c>
    </row>
    <row r="24" spans="1:18" x14ac:dyDescent="0.35">
      <c r="A24" s="3" t="s">
        <v>37</v>
      </c>
      <c r="B24" s="9" t="str">
        <f>IFERROR(IF(VLOOKUP($A24,RawData!$A:$N,4,FALSE)=0, "",VLOOKUP($A24,RawData!$A:$N,4,FALSE)), "")</f>
        <v/>
      </c>
      <c r="C24" s="21"/>
      <c r="D24" s="10"/>
      <c r="E24" s="4" t="str">
        <f>IFERROR(RIGHT(INDEX(RawData!$A:$N,MATCH($A24, RawData!A:A, FALSE),6), LEN(INDEX(RawData!$A:$N,MATCH($A24, RawData!A:A, FALSE),6))-6), "")</f>
        <v/>
      </c>
      <c r="F24" s="4" t="str" cm="1">
        <f t="array" ref="F24">IFERROR(RIGHT(INDEX(RawData!$A:$N,MATCH($A24, RawData!A:A, FALSE)+1,6), LEN(INDEX(RawData!$A:$N,MATCH($A24, RawData!A:A, FALSE)+1,6))-6), "")</f>
        <v/>
      </c>
      <c r="G24" s="4" t="str" cm="1">
        <f t="array" ref="G24">IFERROR(RIGHT(INDEX(RawData!$A:$N,MATCH($A24, RawData!A:A, FALSE)+2,6), LEN(INDEX(RawData!$A:$N,MATCH($A24, RawData!A:A, FALSE)+2,6))-6), "")</f>
        <v/>
      </c>
      <c r="H24" s="4" t="str">
        <f>IFERROR(RIGHT(INDEX(RawData!$A:$N,MATCH($A24, RawData!A:A, FALSE),8), LEN(INDEX(RawData!$A:$N,MATCH($A24, RawData!A:A, FALSE),8))-6), "")</f>
        <v/>
      </c>
      <c r="I24" s="4" t="str" cm="1">
        <f t="array" ref="I24">IFERROR(RIGHT(INDEX(RawData!$A:$N,MATCH($A24, RawData!A:A, FALSE)+1,8), LEN(INDEX(RawData!$A:$N,MATCH($A24, RawData!A:A, FALSE)+1,8))-6), "")</f>
        <v/>
      </c>
      <c r="J24" s="4" t="str" cm="1">
        <f t="array" ref="J24">IFERROR(RIGHT(INDEX(RawData!$A:$N,MATCH($A24, RawData!A:A, FALSE)+2,8), LEN(INDEX(RawData!$A:$N,MATCH($A24, RawData!A:A, FALSE)+2,8))-6), "")</f>
        <v/>
      </c>
      <c r="K24" s="5" t="str">
        <f>IFERROR(IF(VLOOKUP($A24,RawData!$A:$N,2,FALSE)=0, "",VLOOKUP($A24,RawData!$A:$N,2,FALSE)), "")</f>
        <v/>
      </c>
      <c r="L24" s="5" t="str">
        <f>IFERROR(IF(VLOOKUP($A24,RawData!$A:$N,11,FALSE)=0, "",VLOOKUP($A24,RawData!$A:$N,11,FALSE)), "")</f>
        <v/>
      </c>
      <c r="M24" s="5" t="str">
        <f>IFERROR(RIGHT(INDEX(RawData!$A:$N,MATCH($A24, RawData!A:A, FALSE),10), LEN(INDEX(RawData!$A:$N,MATCH($A24, RawData!A:A, FALSE),10))-4), "")</f>
        <v/>
      </c>
      <c r="N24" s="5" t="str" cm="1">
        <f t="array" ref="N24">IFERROR(RIGHT(INDEX(RawData!$A:$N,MATCH($A24, RawData!A:A, FALSE)+1,10), LEN(INDEX(RawData!$A:$N,MATCH($A24, RawData!A:A, FALSE)+1,10))-4), "")</f>
        <v/>
      </c>
      <c r="O24" s="5" t="str" cm="1">
        <f t="array" ref="O24">IFERROR(RIGHT(INDEX(RawData!$A:$N,MATCH($A24, RawData!A:A, FALSE)+2,10), LEN(INDEX(RawData!$A:$N,MATCH($A24, RawData!A:A, FALSE)+2,10))-4), "")</f>
        <v/>
      </c>
      <c r="P24" s="5" t="str" cm="1">
        <f t="array" ref="P24">IFERROR(RIGHT(INDEX(RawData!$A:$N,MATCH($A24, RawData!A:A, FALSE)+3,10), LEN(INDEX(RawData!$A:$N,MATCH($A24, RawData!A:A, FALSE)+3,10))-4), "")</f>
        <v/>
      </c>
      <c r="Q24" s="5" t="str">
        <f>IFERROR(VLOOKUP($A24,RawData!$A:$N,12,FALSE),"")</f>
        <v/>
      </c>
      <c r="R24" s="5" t="str">
        <f>IFERROR(VLOOKUP($A24,RawData!$A:$N,13,FALSE),"")</f>
        <v/>
      </c>
    </row>
    <row r="25" spans="1:18" x14ac:dyDescent="0.35">
      <c r="A25" s="3" t="s">
        <v>38</v>
      </c>
      <c r="B25" s="9" t="str">
        <f>IFERROR(IF(VLOOKUP($A25,RawData!$A:$N,4,FALSE)=0, "",VLOOKUP($A25,RawData!$A:$N,4,FALSE)), "")</f>
        <v/>
      </c>
      <c r="C25" s="21"/>
      <c r="D25" s="10"/>
      <c r="E25" s="4" t="str">
        <f>IFERROR(RIGHT(INDEX(RawData!$A:$N,MATCH($A25, RawData!A:A, FALSE),6), LEN(INDEX(RawData!$A:$N,MATCH($A25, RawData!A:A, FALSE),6))-6), "")</f>
        <v/>
      </c>
      <c r="F25" s="4" t="str" cm="1">
        <f t="array" ref="F25">IFERROR(RIGHT(INDEX(RawData!$A:$N,MATCH($A25, RawData!A:A, FALSE)+1,6), LEN(INDEX(RawData!$A:$N,MATCH($A25, RawData!A:A, FALSE)+1,6))-6), "")</f>
        <v/>
      </c>
      <c r="G25" s="4" t="str" cm="1">
        <f t="array" ref="G25">IFERROR(RIGHT(INDEX(RawData!$A:$N,MATCH($A25, RawData!A:A, FALSE)+2,6), LEN(INDEX(RawData!$A:$N,MATCH($A25, RawData!A:A, FALSE)+2,6))-6), "")</f>
        <v/>
      </c>
      <c r="H25" s="4" t="str">
        <f>IFERROR(RIGHT(INDEX(RawData!$A:$N,MATCH($A25, RawData!A:A, FALSE),8), LEN(INDEX(RawData!$A:$N,MATCH($A25, RawData!A:A, FALSE),8))-6), "")</f>
        <v/>
      </c>
      <c r="I25" s="4" t="str" cm="1">
        <f t="array" ref="I25">IFERROR(RIGHT(INDEX(RawData!$A:$N,MATCH($A25, RawData!A:A, FALSE)+1,8), LEN(INDEX(RawData!$A:$N,MATCH($A25, RawData!A:A, FALSE)+1,8))-6), "")</f>
        <v/>
      </c>
      <c r="J25" s="4" t="str" cm="1">
        <f t="array" ref="J25">IFERROR(RIGHT(INDEX(RawData!$A:$N,MATCH($A25, RawData!A:A, FALSE)+2,8), LEN(INDEX(RawData!$A:$N,MATCH($A25, RawData!A:A, FALSE)+2,8))-6), "")</f>
        <v/>
      </c>
      <c r="K25" s="5" t="str">
        <f>IFERROR(IF(VLOOKUP($A25,RawData!$A:$N,2,FALSE)=0, "",VLOOKUP($A25,RawData!$A:$N,2,FALSE)), "")</f>
        <v/>
      </c>
      <c r="L25" s="5" t="str">
        <f>IFERROR(IF(VLOOKUP($A25,RawData!$A:$N,11,FALSE)=0, "",VLOOKUP($A25,RawData!$A:$N,11,FALSE)), "")</f>
        <v/>
      </c>
      <c r="M25" s="5" t="str">
        <f>IFERROR(RIGHT(INDEX(RawData!$A:$N,MATCH($A25, RawData!A:A, FALSE),10), LEN(INDEX(RawData!$A:$N,MATCH($A25, RawData!A:A, FALSE),10))-4), "")</f>
        <v/>
      </c>
      <c r="N25" s="5" t="str" cm="1">
        <f t="array" ref="N25">IFERROR(RIGHT(INDEX(RawData!$A:$N,MATCH($A25, RawData!A:A, FALSE)+1,10), LEN(INDEX(RawData!$A:$N,MATCH($A25, RawData!A:A, FALSE)+1,10))-4), "")</f>
        <v/>
      </c>
      <c r="O25" s="5" t="str" cm="1">
        <f t="array" ref="O25">IFERROR(RIGHT(INDEX(RawData!$A:$N,MATCH($A25, RawData!A:A, FALSE)+2,10), LEN(INDEX(RawData!$A:$N,MATCH($A25, RawData!A:A, FALSE)+2,10))-4), "")</f>
        <v/>
      </c>
      <c r="P25" s="5" t="str" cm="1">
        <f t="array" ref="P25">IFERROR(RIGHT(INDEX(RawData!$A:$N,MATCH($A25, RawData!A:A, FALSE)+3,10), LEN(INDEX(RawData!$A:$N,MATCH($A25, RawData!A:A, FALSE)+3,10))-4), "")</f>
        <v/>
      </c>
      <c r="Q25" s="5" t="str">
        <f>IFERROR(VLOOKUP($A25,RawData!$A:$N,12,FALSE),"")</f>
        <v/>
      </c>
      <c r="R25" s="5" t="str">
        <f>IFERROR(VLOOKUP($A25,RawData!$A:$N,13,FALSE),"")</f>
        <v/>
      </c>
    </row>
    <row r="26" spans="1:18" x14ac:dyDescent="0.35">
      <c r="A26" s="3" t="s">
        <v>39</v>
      </c>
      <c r="B26" s="9" t="str">
        <f>IFERROR(IF(VLOOKUP($A26,RawData!$A:$N,4,FALSE)=0, "",VLOOKUP($A26,RawData!$A:$N,4,FALSE)), "")</f>
        <v/>
      </c>
      <c r="C26" s="21"/>
      <c r="D26" s="10"/>
      <c r="E26" s="4" t="str">
        <f>IFERROR(RIGHT(INDEX(RawData!$A:$N,MATCH($A26, RawData!A:A, FALSE),6), LEN(INDEX(RawData!$A:$N,MATCH($A26, RawData!A:A, FALSE),6))-6), "")</f>
        <v/>
      </c>
      <c r="F26" s="4" t="str" cm="1">
        <f t="array" ref="F26">IFERROR(RIGHT(INDEX(RawData!$A:$N,MATCH($A26, RawData!A:A, FALSE)+1,6), LEN(INDEX(RawData!$A:$N,MATCH($A26, RawData!A:A, FALSE)+1,6))-6), "")</f>
        <v/>
      </c>
      <c r="G26" s="4" t="str" cm="1">
        <f t="array" ref="G26">IFERROR(RIGHT(INDEX(RawData!$A:$N,MATCH($A26, RawData!A:A, FALSE)+2,6), LEN(INDEX(RawData!$A:$N,MATCH($A26, RawData!A:A, FALSE)+2,6))-6), "")</f>
        <v/>
      </c>
      <c r="H26" s="4" t="str">
        <f>IFERROR(RIGHT(INDEX(RawData!$A:$N,MATCH($A26, RawData!A:A, FALSE),8), LEN(INDEX(RawData!$A:$N,MATCH($A26, RawData!A:A, FALSE),8))-6), "")</f>
        <v/>
      </c>
      <c r="I26" s="4" t="str" cm="1">
        <f t="array" ref="I26">IFERROR(RIGHT(INDEX(RawData!$A:$N,MATCH($A26, RawData!A:A, FALSE)+1,8), LEN(INDEX(RawData!$A:$N,MATCH($A26, RawData!A:A, FALSE)+1,8))-6), "")</f>
        <v/>
      </c>
      <c r="J26" s="4" t="str" cm="1">
        <f t="array" ref="J26">IFERROR(RIGHT(INDEX(RawData!$A:$N,MATCH($A26, RawData!A:A, FALSE)+2,8), LEN(INDEX(RawData!$A:$N,MATCH($A26, RawData!A:A, FALSE)+2,8))-6), "")</f>
        <v/>
      </c>
      <c r="K26" s="5" t="str">
        <f>IFERROR(IF(VLOOKUP($A26,RawData!$A:$N,2,FALSE)=0, "",VLOOKUP($A26,RawData!$A:$N,2,FALSE)), "")</f>
        <v/>
      </c>
      <c r="L26" s="5" t="str">
        <f>IFERROR(IF(VLOOKUP($A26,RawData!$A:$N,11,FALSE)=0, "",VLOOKUP($A26,RawData!$A:$N,11,FALSE)), "")</f>
        <v/>
      </c>
      <c r="M26" s="5" t="str">
        <f>IFERROR(RIGHT(INDEX(RawData!$A:$N,MATCH($A26, RawData!A:A, FALSE),10), LEN(INDEX(RawData!$A:$N,MATCH($A26, RawData!A:A, FALSE),10))-4), "")</f>
        <v/>
      </c>
      <c r="N26" s="5" t="str" cm="1">
        <f t="array" ref="N26">IFERROR(RIGHT(INDEX(RawData!$A:$N,MATCH($A26, RawData!A:A, FALSE)+1,10), LEN(INDEX(RawData!$A:$N,MATCH($A26, RawData!A:A, FALSE)+1,10))-4), "")</f>
        <v/>
      </c>
      <c r="O26" s="5" t="str" cm="1">
        <f t="array" ref="O26">IFERROR(RIGHT(INDEX(RawData!$A:$N,MATCH($A26, RawData!A:A, FALSE)+2,10), LEN(INDEX(RawData!$A:$N,MATCH($A26, RawData!A:A, FALSE)+2,10))-4), "")</f>
        <v/>
      </c>
      <c r="P26" s="5" t="str" cm="1">
        <f t="array" ref="P26">IFERROR(RIGHT(INDEX(RawData!$A:$N,MATCH($A26, RawData!A:A, FALSE)+3,10), LEN(INDEX(RawData!$A:$N,MATCH($A26, RawData!A:A, FALSE)+3,10))-4), "")</f>
        <v/>
      </c>
      <c r="Q26" s="5" t="str">
        <f>IFERROR(VLOOKUP($A26,RawData!$A:$N,12,FALSE),"")</f>
        <v/>
      </c>
      <c r="R26" s="5" t="str">
        <f>IFERROR(VLOOKUP($A26,RawData!$A:$N,13,FALSE),"")</f>
        <v/>
      </c>
    </row>
    <row r="27" spans="1:18" x14ac:dyDescent="0.35">
      <c r="A27" s="3" t="s">
        <v>40</v>
      </c>
      <c r="B27" s="9" t="str">
        <f>IFERROR(IF(VLOOKUP($A27,RawData!$A:$N,4,FALSE)=0, "",VLOOKUP($A27,RawData!$A:$N,4,FALSE)), "")</f>
        <v/>
      </c>
      <c r="C27" s="21"/>
      <c r="D27" s="10"/>
      <c r="E27" s="4" t="str">
        <f>IFERROR(RIGHT(INDEX(RawData!$A:$N,MATCH($A27, RawData!A:A, FALSE),6), LEN(INDEX(RawData!$A:$N,MATCH($A27, RawData!A:A, FALSE),6))-6), "")</f>
        <v/>
      </c>
      <c r="F27" s="4" t="str" cm="1">
        <f t="array" ref="F27">IFERROR(RIGHT(INDEX(RawData!$A:$N,MATCH($A27, RawData!A:A, FALSE)+1,6), LEN(INDEX(RawData!$A:$N,MATCH($A27, RawData!A:A, FALSE)+1,6))-6), "")</f>
        <v/>
      </c>
      <c r="G27" s="4" t="str" cm="1">
        <f t="array" ref="G27">IFERROR(RIGHT(INDEX(RawData!$A:$N,MATCH($A27, RawData!A:A, FALSE)+2,6), LEN(INDEX(RawData!$A:$N,MATCH($A27, RawData!A:A, FALSE)+2,6))-6), "")</f>
        <v/>
      </c>
      <c r="H27" s="4" t="str">
        <f>IFERROR(RIGHT(INDEX(RawData!$A:$N,MATCH($A27, RawData!A:A, FALSE),8), LEN(INDEX(RawData!$A:$N,MATCH($A27, RawData!A:A, FALSE),8))-6), "")</f>
        <v/>
      </c>
      <c r="I27" s="4" t="str" cm="1">
        <f t="array" ref="I27">IFERROR(RIGHT(INDEX(RawData!$A:$N,MATCH($A27, RawData!A:A, FALSE)+1,8), LEN(INDEX(RawData!$A:$N,MATCH($A27, RawData!A:A, FALSE)+1,8))-6), "")</f>
        <v/>
      </c>
      <c r="J27" s="4" t="str" cm="1">
        <f t="array" ref="J27">IFERROR(RIGHT(INDEX(RawData!$A:$N,MATCH($A27, RawData!A:A, FALSE)+2,8), LEN(INDEX(RawData!$A:$N,MATCH($A27, RawData!A:A, FALSE)+2,8))-6), "")</f>
        <v/>
      </c>
      <c r="K27" s="5" t="str">
        <f>IFERROR(IF(VLOOKUP($A27,RawData!$A:$N,2,FALSE)=0, "",VLOOKUP($A27,RawData!$A:$N,2,FALSE)), "")</f>
        <v/>
      </c>
      <c r="L27" s="5" t="str">
        <f>IFERROR(IF(VLOOKUP($A27,RawData!$A:$N,11,FALSE)=0, "",VLOOKUP($A27,RawData!$A:$N,11,FALSE)), "")</f>
        <v/>
      </c>
      <c r="M27" s="5" t="str">
        <f>IFERROR(RIGHT(INDEX(RawData!$A:$N,MATCH($A27, RawData!A:A, FALSE),10), LEN(INDEX(RawData!$A:$N,MATCH($A27, RawData!A:A, FALSE),10))-4), "")</f>
        <v/>
      </c>
      <c r="N27" s="5" t="str" cm="1">
        <f t="array" ref="N27">IFERROR(RIGHT(INDEX(RawData!$A:$N,MATCH($A27, RawData!A:A, FALSE)+1,10), LEN(INDEX(RawData!$A:$N,MATCH($A27, RawData!A:A, FALSE)+1,10))-4), "")</f>
        <v/>
      </c>
      <c r="O27" s="5" t="str" cm="1">
        <f t="array" ref="O27">IFERROR(RIGHT(INDEX(RawData!$A:$N,MATCH($A27, RawData!A:A, FALSE)+2,10), LEN(INDEX(RawData!$A:$N,MATCH($A27, RawData!A:A, FALSE)+2,10))-4), "")</f>
        <v/>
      </c>
      <c r="P27" s="5" t="str" cm="1">
        <f t="array" ref="P27">IFERROR(RIGHT(INDEX(RawData!$A:$N,MATCH($A27, RawData!A:A, FALSE)+3,10), LEN(INDEX(RawData!$A:$N,MATCH($A27, RawData!A:A, FALSE)+3,10))-4), "")</f>
        <v/>
      </c>
      <c r="Q27" s="5" t="str">
        <f>IFERROR(VLOOKUP($A27,RawData!$A:$N,12,FALSE),"")</f>
        <v/>
      </c>
      <c r="R27" s="5" t="str">
        <f>IFERROR(VLOOKUP($A27,RawData!$A:$N,13,FALSE),"")</f>
        <v/>
      </c>
    </row>
    <row r="28" spans="1:18" x14ac:dyDescent="0.35">
      <c r="A28" s="3" t="s">
        <v>41</v>
      </c>
      <c r="B28" s="9" t="str">
        <f>IFERROR(IF(VLOOKUP($A28,RawData!$A:$N,4,FALSE)=0, "",VLOOKUP($A28,RawData!$A:$N,4,FALSE)), "")</f>
        <v/>
      </c>
      <c r="C28" s="21"/>
      <c r="D28" s="10"/>
      <c r="E28" s="4" t="str">
        <f>IFERROR(RIGHT(INDEX(RawData!$A:$N,MATCH($A28, RawData!A:A, FALSE),6), LEN(INDEX(RawData!$A:$N,MATCH($A28, RawData!A:A, FALSE),6))-6), "")</f>
        <v/>
      </c>
      <c r="F28" s="4" t="str" cm="1">
        <f t="array" ref="F28">IFERROR(RIGHT(INDEX(RawData!$A:$N,MATCH($A28, RawData!A:A, FALSE)+1,6), LEN(INDEX(RawData!$A:$N,MATCH($A28, RawData!A:A, FALSE)+1,6))-6), "")</f>
        <v/>
      </c>
      <c r="G28" s="4" t="str" cm="1">
        <f t="array" ref="G28">IFERROR(RIGHT(INDEX(RawData!$A:$N,MATCH($A28, RawData!A:A, FALSE)+2,6), LEN(INDEX(RawData!$A:$N,MATCH($A28, RawData!A:A, FALSE)+2,6))-6), "")</f>
        <v/>
      </c>
      <c r="H28" s="4" t="str">
        <f>IFERROR(RIGHT(INDEX(RawData!$A:$N,MATCH($A28, RawData!A:A, FALSE),8), LEN(INDEX(RawData!$A:$N,MATCH($A28, RawData!A:A, FALSE),8))-6), "")</f>
        <v/>
      </c>
      <c r="I28" s="4" t="str" cm="1">
        <f t="array" ref="I28">IFERROR(RIGHT(INDEX(RawData!$A:$N,MATCH($A28, RawData!A:A, FALSE)+1,8), LEN(INDEX(RawData!$A:$N,MATCH($A28, RawData!A:A, FALSE)+1,8))-6), "")</f>
        <v/>
      </c>
      <c r="J28" s="4" t="str" cm="1">
        <f t="array" ref="J28">IFERROR(RIGHT(INDEX(RawData!$A:$N,MATCH($A28, RawData!A:A, FALSE)+2,8), LEN(INDEX(RawData!$A:$N,MATCH($A28, RawData!A:A, FALSE)+2,8))-6), "")</f>
        <v/>
      </c>
      <c r="K28" s="5" t="str">
        <f>IFERROR(IF(VLOOKUP($A28,RawData!$A:$N,2,FALSE)=0, "",VLOOKUP($A28,RawData!$A:$N,2,FALSE)), "")</f>
        <v/>
      </c>
      <c r="L28" s="5" t="str">
        <f>IFERROR(IF(VLOOKUP($A28,RawData!$A:$N,11,FALSE)=0, "",VLOOKUP($A28,RawData!$A:$N,11,FALSE)), "")</f>
        <v/>
      </c>
      <c r="M28" s="5" t="str">
        <f>IFERROR(RIGHT(INDEX(RawData!$A:$N,MATCH($A28, RawData!A:A, FALSE),10), LEN(INDEX(RawData!$A:$N,MATCH($A28, RawData!A:A, FALSE),10))-4), "")</f>
        <v/>
      </c>
      <c r="N28" s="5" t="str" cm="1">
        <f t="array" ref="N28">IFERROR(RIGHT(INDEX(RawData!$A:$N,MATCH($A28, RawData!A:A, FALSE)+1,10), LEN(INDEX(RawData!$A:$N,MATCH($A28, RawData!A:A, FALSE)+1,10))-4), "")</f>
        <v/>
      </c>
      <c r="O28" s="5" t="str" cm="1">
        <f t="array" ref="O28">IFERROR(RIGHT(INDEX(RawData!$A:$N,MATCH($A28, RawData!A:A, FALSE)+2,10), LEN(INDEX(RawData!$A:$N,MATCH($A28, RawData!A:A, FALSE)+2,10))-4), "")</f>
        <v/>
      </c>
      <c r="P28" s="5" t="str" cm="1">
        <f t="array" ref="P28">IFERROR(RIGHT(INDEX(RawData!$A:$N,MATCH($A28, RawData!A:A, FALSE)+3,10), LEN(INDEX(RawData!$A:$N,MATCH($A28, RawData!A:A, FALSE)+3,10))-4), "")</f>
        <v/>
      </c>
      <c r="Q28" s="5" t="str">
        <f>IFERROR(VLOOKUP($A28,RawData!$A:$N,12,FALSE),"")</f>
        <v/>
      </c>
      <c r="R28" s="5" t="str">
        <f>IFERROR(VLOOKUP($A28,RawData!$A:$N,13,FALSE),"")</f>
        <v/>
      </c>
    </row>
    <row r="29" spans="1:18" x14ac:dyDescent="0.35">
      <c r="A29" s="3" t="s">
        <v>42</v>
      </c>
      <c r="B29" s="9" t="str">
        <f>IFERROR(IF(VLOOKUP($A29,RawData!$A:$N,4,FALSE)=0, "",VLOOKUP($A29,RawData!$A:$N,4,FALSE)), "")</f>
        <v/>
      </c>
      <c r="C29" s="21"/>
      <c r="D29" s="10"/>
      <c r="E29" s="4" t="str">
        <f>IFERROR(RIGHT(INDEX(RawData!$A:$N,MATCH($A29, RawData!A:A, FALSE),6), LEN(INDEX(RawData!$A:$N,MATCH($A29, RawData!A:A, FALSE),6))-6), "")</f>
        <v/>
      </c>
      <c r="F29" s="4" t="str" cm="1">
        <f t="array" ref="F29">IFERROR(RIGHT(INDEX(RawData!$A:$N,MATCH($A29, RawData!A:A, FALSE)+1,6), LEN(INDEX(RawData!$A:$N,MATCH($A29, RawData!A:A, FALSE)+1,6))-6), "")</f>
        <v/>
      </c>
      <c r="G29" s="4" t="str" cm="1">
        <f t="array" ref="G29">IFERROR(RIGHT(INDEX(RawData!$A:$N,MATCH($A29, RawData!A:A, FALSE)+2,6), LEN(INDEX(RawData!$A:$N,MATCH($A29, RawData!A:A, FALSE)+2,6))-6), "")</f>
        <v/>
      </c>
      <c r="H29" s="4" t="str">
        <f>IFERROR(RIGHT(INDEX(RawData!$A:$N,MATCH($A29, RawData!A:A, FALSE),8), LEN(INDEX(RawData!$A:$N,MATCH($A29, RawData!A:A, FALSE),8))-6), "")</f>
        <v/>
      </c>
      <c r="I29" s="4" t="str" cm="1">
        <f t="array" ref="I29">IFERROR(RIGHT(INDEX(RawData!$A:$N,MATCH($A29, RawData!A:A, FALSE)+1,8), LEN(INDEX(RawData!$A:$N,MATCH($A29, RawData!A:A, FALSE)+1,8))-6), "")</f>
        <v/>
      </c>
      <c r="J29" s="4" t="str" cm="1">
        <f t="array" ref="J29">IFERROR(RIGHT(INDEX(RawData!$A:$N,MATCH($A29, RawData!A:A, FALSE)+2,8), LEN(INDEX(RawData!$A:$N,MATCH($A29, RawData!A:A, FALSE)+2,8))-6), "")</f>
        <v/>
      </c>
      <c r="K29" s="5" t="str">
        <f>IFERROR(IF(VLOOKUP($A29,RawData!$A:$N,2,FALSE)=0, "",VLOOKUP($A29,RawData!$A:$N,2,FALSE)), "")</f>
        <v/>
      </c>
      <c r="L29" s="5" t="str">
        <f>IFERROR(IF(VLOOKUP($A29,RawData!$A:$N,11,FALSE)=0, "",VLOOKUP($A29,RawData!$A:$N,11,FALSE)), "")</f>
        <v/>
      </c>
      <c r="M29" s="5" t="str">
        <f>IFERROR(RIGHT(INDEX(RawData!$A:$N,MATCH($A29, RawData!A:A, FALSE),10), LEN(INDEX(RawData!$A:$N,MATCH($A29, RawData!A:A, FALSE),10))-4), "")</f>
        <v/>
      </c>
      <c r="N29" s="5" t="str" cm="1">
        <f t="array" ref="N29">IFERROR(RIGHT(INDEX(RawData!$A:$N,MATCH($A29, RawData!A:A, FALSE)+1,10), LEN(INDEX(RawData!$A:$N,MATCH($A29, RawData!A:A, FALSE)+1,10))-4), "")</f>
        <v/>
      </c>
      <c r="O29" s="5" t="str" cm="1">
        <f t="array" ref="O29">IFERROR(RIGHT(INDEX(RawData!$A:$N,MATCH($A29, RawData!A:A, FALSE)+2,10), LEN(INDEX(RawData!$A:$N,MATCH($A29, RawData!A:A, FALSE)+2,10))-4), "")</f>
        <v/>
      </c>
      <c r="P29" s="5" t="str" cm="1">
        <f t="array" ref="P29">IFERROR(RIGHT(INDEX(RawData!$A:$N,MATCH($A29, RawData!A:A, FALSE)+3,10), LEN(INDEX(RawData!$A:$N,MATCH($A29, RawData!A:A, FALSE)+3,10))-4), "")</f>
        <v/>
      </c>
      <c r="Q29" s="5" t="str">
        <f>IFERROR(VLOOKUP($A29,RawData!$A:$N,12,FALSE),"")</f>
        <v/>
      </c>
      <c r="R29" s="5" t="str">
        <f>IFERROR(VLOOKUP($A29,RawData!$A:$N,13,FALSE),"")</f>
        <v/>
      </c>
    </row>
    <row r="30" spans="1:18" x14ac:dyDescent="0.35">
      <c r="A30" s="3" t="s">
        <v>43</v>
      </c>
      <c r="B30" s="9" t="str">
        <f>IFERROR(IF(VLOOKUP($A30,RawData!$A:$N,4,FALSE)=0, "",VLOOKUP($A30,RawData!$A:$N,4,FALSE)), "")</f>
        <v/>
      </c>
      <c r="C30" s="21"/>
      <c r="D30" s="10"/>
      <c r="E30" s="4" t="str">
        <f>IFERROR(RIGHT(INDEX(RawData!$A:$N,MATCH($A30, RawData!A:A, FALSE),6), LEN(INDEX(RawData!$A:$N,MATCH($A30, RawData!A:A, FALSE),6))-6), "")</f>
        <v/>
      </c>
      <c r="F30" s="4" t="str" cm="1">
        <f t="array" ref="F30">IFERROR(RIGHT(INDEX(RawData!$A:$N,MATCH($A30, RawData!A:A, FALSE)+1,6), LEN(INDEX(RawData!$A:$N,MATCH($A30, RawData!A:A, FALSE)+1,6))-6), "")</f>
        <v/>
      </c>
      <c r="G30" s="4" t="str" cm="1">
        <f t="array" ref="G30">IFERROR(RIGHT(INDEX(RawData!$A:$N,MATCH($A30, RawData!A:A, FALSE)+2,6), LEN(INDEX(RawData!$A:$N,MATCH($A30, RawData!A:A, FALSE)+2,6))-6), "")</f>
        <v/>
      </c>
      <c r="H30" s="4" t="str">
        <f>IFERROR(RIGHT(INDEX(RawData!$A:$N,MATCH($A30, RawData!A:A, FALSE),8), LEN(INDEX(RawData!$A:$N,MATCH($A30, RawData!A:A, FALSE),8))-6), "")</f>
        <v/>
      </c>
      <c r="I30" s="4" t="str" cm="1">
        <f t="array" ref="I30">IFERROR(RIGHT(INDEX(RawData!$A:$N,MATCH($A30, RawData!A:A, FALSE)+1,8), LEN(INDEX(RawData!$A:$N,MATCH($A30, RawData!A:A, FALSE)+1,8))-6), "")</f>
        <v/>
      </c>
      <c r="J30" s="4" t="str" cm="1">
        <f t="array" ref="J30">IFERROR(RIGHT(INDEX(RawData!$A:$N,MATCH($A30, RawData!A:A, FALSE)+2,8), LEN(INDEX(RawData!$A:$N,MATCH($A30, RawData!A:A, FALSE)+2,8))-6), "")</f>
        <v/>
      </c>
      <c r="K30" s="5" t="str">
        <f>IFERROR(IF(VLOOKUP($A30,RawData!$A:$N,2,FALSE)=0, "",VLOOKUP($A30,RawData!$A:$N,2,FALSE)), "")</f>
        <v/>
      </c>
      <c r="L30" s="5" t="str">
        <f>IFERROR(IF(VLOOKUP($A30,RawData!$A:$N,11,FALSE)=0, "",VLOOKUP($A30,RawData!$A:$N,11,FALSE)), "")</f>
        <v/>
      </c>
      <c r="M30" s="5" t="str">
        <f>IFERROR(RIGHT(INDEX(RawData!$A:$N,MATCH($A30, RawData!A:A, FALSE),10), LEN(INDEX(RawData!$A:$N,MATCH($A30, RawData!A:A, FALSE),10))-4), "")</f>
        <v/>
      </c>
      <c r="N30" s="5" t="str" cm="1">
        <f t="array" ref="N30">IFERROR(RIGHT(INDEX(RawData!$A:$N,MATCH($A30, RawData!A:A, FALSE)+1,10), LEN(INDEX(RawData!$A:$N,MATCH($A30, RawData!A:A, FALSE)+1,10))-4), "")</f>
        <v/>
      </c>
      <c r="O30" s="5" t="str" cm="1">
        <f t="array" ref="O30">IFERROR(RIGHT(INDEX(RawData!$A:$N,MATCH($A30, RawData!A:A, FALSE)+2,10), LEN(INDEX(RawData!$A:$N,MATCH($A30, RawData!A:A, FALSE)+2,10))-4), "")</f>
        <v/>
      </c>
      <c r="P30" s="5" t="str" cm="1">
        <f t="array" ref="P30">IFERROR(RIGHT(INDEX(RawData!$A:$N,MATCH($A30, RawData!A:A, FALSE)+3,10), LEN(INDEX(RawData!$A:$N,MATCH($A30, RawData!A:A, FALSE)+3,10))-4), "")</f>
        <v/>
      </c>
      <c r="Q30" s="5" t="str">
        <f>IFERROR(VLOOKUP($A30,RawData!$A:$N,12,FALSE),"")</f>
        <v/>
      </c>
      <c r="R30" s="5" t="str">
        <f>IFERROR(VLOOKUP($A30,RawData!$A:$N,13,FALSE),"")</f>
        <v/>
      </c>
    </row>
    <row r="31" spans="1:18" x14ac:dyDescent="0.35">
      <c r="A31" s="3" t="s">
        <v>44</v>
      </c>
      <c r="B31" s="9" t="str">
        <f>IFERROR(IF(VLOOKUP($A31,RawData!$A:$N,4,FALSE)=0, "",VLOOKUP($A31,RawData!$A:$N,4,FALSE)), "")</f>
        <v/>
      </c>
      <c r="C31" s="21"/>
      <c r="D31" s="10"/>
      <c r="E31" s="4" t="str">
        <f>IFERROR(RIGHT(INDEX(RawData!$A:$N,MATCH($A31, RawData!A:A, FALSE),6), LEN(INDEX(RawData!$A:$N,MATCH($A31, RawData!A:A, FALSE),6))-6), "")</f>
        <v/>
      </c>
      <c r="F31" s="4" t="str" cm="1">
        <f t="array" ref="F31">IFERROR(RIGHT(INDEX(RawData!$A:$N,MATCH($A31, RawData!A:A, FALSE)+1,6), LEN(INDEX(RawData!$A:$N,MATCH($A31, RawData!A:A, FALSE)+1,6))-6), "")</f>
        <v/>
      </c>
      <c r="G31" s="4" t="str" cm="1">
        <f t="array" ref="G31">IFERROR(RIGHT(INDEX(RawData!$A:$N,MATCH($A31, RawData!A:A, FALSE)+2,6), LEN(INDEX(RawData!$A:$N,MATCH($A31, RawData!A:A, FALSE)+2,6))-6), "")</f>
        <v/>
      </c>
      <c r="H31" s="4" t="str">
        <f>IFERROR(RIGHT(INDEX(RawData!$A:$N,MATCH($A31, RawData!A:A, FALSE),8), LEN(INDEX(RawData!$A:$N,MATCH($A31, RawData!A:A, FALSE),8))-6), "")</f>
        <v/>
      </c>
      <c r="I31" s="4" t="str" cm="1">
        <f t="array" ref="I31">IFERROR(RIGHT(INDEX(RawData!$A:$N,MATCH($A31, RawData!A:A, FALSE)+1,8), LEN(INDEX(RawData!$A:$N,MATCH($A31, RawData!A:A, FALSE)+1,8))-6), "")</f>
        <v/>
      </c>
      <c r="J31" s="4" t="str" cm="1">
        <f t="array" ref="J31">IFERROR(RIGHT(INDEX(RawData!$A:$N,MATCH($A31, RawData!A:A, FALSE)+2,8), LEN(INDEX(RawData!$A:$N,MATCH($A31, RawData!A:A, FALSE)+2,8))-6), "")</f>
        <v/>
      </c>
      <c r="K31" s="5" t="str">
        <f>IFERROR(IF(VLOOKUP($A31,RawData!$A:$N,2,FALSE)=0, "",VLOOKUP($A31,RawData!$A:$N,2,FALSE)), "")</f>
        <v/>
      </c>
      <c r="L31" s="5" t="str">
        <f>IFERROR(IF(VLOOKUP($A31,RawData!$A:$N,11,FALSE)=0, "",VLOOKUP($A31,RawData!$A:$N,11,FALSE)), "")</f>
        <v/>
      </c>
      <c r="M31" s="5" t="str">
        <f>IFERROR(RIGHT(INDEX(RawData!$A:$N,MATCH($A31, RawData!A:A, FALSE),10), LEN(INDEX(RawData!$A:$N,MATCH($A31, RawData!A:A, FALSE),10))-4), "")</f>
        <v/>
      </c>
      <c r="N31" s="5" t="str" cm="1">
        <f t="array" ref="N31">IFERROR(RIGHT(INDEX(RawData!$A:$N,MATCH($A31, RawData!A:A, FALSE)+1,10), LEN(INDEX(RawData!$A:$N,MATCH($A31, RawData!A:A, FALSE)+1,10))-4), "")</f>
        <v/>
      </c>
      <c r="O31" s="5" t="str" cm="1">
        <f t="array" ref="O31">IFERROR(RIGHT(INDEX(RawData!$A:$N,MATCH($A31, RawData!A:A, FALSE)+2,10), LEN(INDEX(RawData!$A:$N,MATCH($A31, RawData!A:A, FALSE)+2,10))-4), "")</f>
        <v/>
      </c>
      <c r="P31" s="5" t="str" cm="1">
        <f t="array" ref="P31">IFERROR(RIGHT(INDEX(RawData!$A:$N,MATCH($A31, RawData!A:A, FALSE)+3,10), LEN(INDEX(RawData!$A:$N,MATCH($A31, RawData!A:A, FALSE)+3,10))-4), "")</f>
        <v/>
      </c>
      <c r="Q31" s="5" t="str">
        <f>IFERROR(VLOOKUP($A31,RawData!$A:$N,12,FALSE),"")</f>
        <v/>
      </c>
      <c r="R31" s="5" t="str">
        <f>IFERROR(VLOOKUP($A31,RawData!$A:$N,13,FALSE),"")</f>
        <v/>
      </c>
    </row>
    <row r="32" spans="1:18" x14ac:dyDescent="0.35">
      <c r="A32" s="3" t="s">
        <v>45</v>
      </c>
      <c r="B32" s="9" t="str">
        <f>IFERROR(IF(VLOOKUP($A32,RawData!$A:$N,4,FALSE)=0, "",VLOOKUP($A32,RawData!$A:$N,4,FALSE)), "")</f>
        <v/>
      </c>
      <c r="C32" s="21"/>
      <c r="D32" s="10"/>
      <c r="E32" s="4" t="str">
        <f>IFERROR(RIGHT(INDEX(RawData!$A:$N,MATCH($A32, RawData!A:A, FALSE),6), LEN(INDEX(RawData!$A:$N,MATCH($A32, RawData!A:A, FALSE),6))-6), "")</f>
        <v/>
      </c>
      <c r="F32" s="4" t="str" cm="1">
        <f t="array" ref="F32">IFERROR(RIGHT(INDEX(RawData!$A:$N,MATCH($A32, RawData!A:A, FALSE)+1,6), LEN(INDEX(RawData!$A:$N,MATCH($A32, RawData!A:A, FALSE)+1,6))-6), "")</f>
        <v/>
      </c>
      <c r="G32" s="4" t="str" cm="1">
        <f t="array" ref="G32">IFERROR(RIGHT(INDEX(RawData!$A:$N,MATCH($A32, RawData!A:A, FALSE)+2,6), LEN(INDEX(RawData!$A:$N,MATCH($A32, RawData!A:A, FALSE)+2,6))-6), "")</f>
        <v/>
      </c>
      <c r="H32" s="4" t="str">
        <f>IFERROR(RIGHT(INDEX(RawData!$A:$N,MATCH($A32, RawData!A:A, FALSE),8), LEN(INDEX(RawData!$A:$N,MATCH($A32, RawData!A:A, FALSE),8))-6), "")</f>
        <v/>
      </c>
      <c r="I32" s="4" t="str" cm="1">
        <f t="array" ref="I32">IFERROR(RIGHT(INDEX(RawData!$A:$N,MATCH($A32, RawData!A:A, FALSE)+1,8), LEN(INDEX(RawData!$A:$N,MATCH($A32, RawData!A:A, FALSE)+1,8))-6), "")</f>
        <v/>
      </c>
      <c r="J32" s="4" t="str" cm="1">
        <f t="array" ref="J32">IFERROR(RIGHT(INDEX(RawData!$A:$N,MATCH($A32, RawData!A:A, FALSE)+2,8), LEN(INDEX(RawData!$A:$N,MATCH($A32, RawData!A:A, FALSE)+2,8))-6), "")</f>
        <v/>
      </c>
      <c r="K32" s="5" t="str">
        <f>IFERROR(IF(VLOOKUP($A32,RawData!$A:$N,2,FALSE)=0, "",VLOOKUP($A32,RawData!$A:$N,2,FALSE)), "")</f>
        <v/>
      </c>
      <c r="L32" s="5" t="str">
        <f>IFERROR(IF(VLOOKUP($A32,RawData!$A:$N,11,FALSE)=0, "",VLOOKUP($A32,RawData!$A:$N,11,FALSE)), "")</f>
        <v/>
      </c>
      <c r="M32" s="5" t="str">
        <f>IFERROR(RIGHT(INDEX(RawData!$A:$N,MATCH($A32, RawData!A:A, FALSE),10), LEN(INDEX(RawData!$A:$N,MATCH($A32, RawData!A:A, FALSE),10))-4), "")</f>
        <v/>
      </c>
      <c r="N32" s="5" t="str" cm="1">
        <f t="array" ref="N32">IFERROR(RIGHT(INDEX(RawData!$A:$N,MATCH($A32, RawData!A:A, FALSE)+1,10), LEN(INDEX(RawData!$A:$N,MATCH($A32, RawData!A:A, FALSE)+1,10))-4), "")</f>
        <v/>
      </c>
      <c r="O32" s="5" t="str" cm="1">
        <f t="array" ref="O32">IFERROR(RIGHT(INDEX(RawData!$A:$N,MATCH($A32, RawData!A:A, FALSE)+2,10), LEN(INDEX(RawData!$A:$N,MATCH($A32, RawData!A:A, FALSE)+2,10))-4), "")</f>
        <v/>
      </c>
      <c r="P32" s="5" t="str" cm="1">
        <f t="array" ref="P32">IFERROR(RIGHT(INDEX(RawData!$A:$N,MATCH($A32, RawData!A:A, FALSE)+3,10), LEN(INDEX(RawData!$A:$N,MATCH($A32, RawData!A:A, FALSE)+3,10))-4), "")</f>
        <v/>
      </c>
      <c r="Q32" s="5" t="str">
        <f>IFERROR(VLOOKUP($A32,RawData!$A:$N,12,FALSE),"")</f>
        <v/>
      </c>
      <c r="R32" s="5" t="str">
        <f>IFERROR(VLOOKUP($A32,RawData!$A:$N,13,FALSE),"")</f>
        <v/>
      </c>
    </row>
    <row r="33" spans="1:18" x14ac:dyDescent="0.35">
      <c r="A33" s="3" t="s">
        <v>46</v>
      </c>
      <c r="B33" s="9" t="str">
        <f>IFERROR(IF(VLOOKUP($A33,RawData!$A:$N,4,FALSE)=0, "",VLOOKUP($A33,RawData!$A:$N,4,FALSE)), "")</f>
        <v/>
      </c>
      <c r="C33" s="21"/>
      <c r="D33" s="10"/>
      <c r="E33" s="4" t="str">
        <f>IFERROR(RIGHT(INDEX(RawData!$A:$N,MATCH($A33, RawData!A:A, FALSE),6), LEN(INDEX(RawData!$A:$N,MATCH($A33, RawData!A:A, FALSE),6))-6), "")</f>
        <v/>
      </c>
      <c r="F33" s="4" t="str" cm="1">
        <f t="array" ref="F33">IFERROR(RIGHT(INDEX(RawData!$A:$N,MATCH($A33, RawData!A:A, FALSE)+1,6), LEN(INDEX(RawData!$A:$N,MATCH($A33, RawData!A:A, FALSE)+1,6))-6), "")</f>
        <v/>
      </c>
      <c r="G33" s="4" t="str" cm="1">
        <f t="array" ref="G33">IFERROR(RIGHT(INDEX(RawData!$A:$N,MATCH($A33, RawData!A:A, FALSE)+2,6), LEN(INDEX(RawData!$A:$N,MATCH($A33, RawData!A:A, FALSE)+2,6))-6), "")</f>
        <v/>
      </c>
      <c r="H33" s="4" t="str">
        <f>IFERROR(RIGHT(INDEX(RawData!$A:$N,MATCH($A33, RawData!A:A, FALSE),8), LEN(INDEX(RawData!$A:$N,MATCH($A33, RawData!A:A, FALSE),8))-6), "")</f>
        <v/>
      </c>
      <c r="I33" s="4" t="str" cm="1">
        <f t="array" ref="I33">IFERROR(RIGHT(INDEX(RawData!$A:$N,MATCH($A33, RawData!A:A, FALSE)+1,8), LEN(INDEX(RawData!$A:$N,MATCH($A33, RawData!A:A, FALSE)+1,8))-6), "")</f>
        <v/>
      </c>
      <c r="J33" s="4" t="str" cm="1">
        <f t="array" ref="J33">IFERROR(RIGHT(INDEX(RawData!$A:$N,MATCH($A33, RawData!A:A, FALSE)+2,8), LEN(INDEX(RawData!$A:$N,MATCH($A33, RawData!A:A, FALSE)+2,8))-6), "")</f>
        <v/>
      </c>
      <c r="K33" s="5" t="str">
        <f>IFERROR(IF(VLOOKUP($A33,RawData!$A:$N,2,FALSE)=0, "",VLOOKUP($A33,RawData!$A:$N,2,FALSE)), "")</f>
        <v/>
      </c>
      <c r="L33" s="5" t="str">
        <f>IFERROR(IF(VLOOKUP($A33,RawData!$A:$N,11,FALSE)=0, "",VLOOKUP($A33,RawData!$A:$N,11,FALSE)), "")</f>
        <v/>
      </c>
      <c r="M33" s="5" t="str">
        <f>IFERROR(RIGHT(INDEX(RawData!$A:$N,MATCH($A33, RawData!A:A, FALSE),10), LEN(INDEX(RawData!$A:$N,MATCH($A33, RawData!A:A, FALSE),10))-4), "")</f>
        <v/>
      </c>
      <c r="N33" s="5" t="str" cm="1">
        <f t="array" ref="N33">IFERROR(RIGHT(INDEX(RawData!$A:$N,MATCH($A33, RawData!A:A, FALSE)+1,10), LEN(INDEX(RawData!$A:$N,MATCH($A33, RawData!A:A, FALSE)+1,10))-4), "")</f>
        <v/>
      </c>
      <c r="O33" s="5" t="str" cm="1">
        <f t="array" ref="O33">IFERROR(RIGHT(INDEX(RawData!$A:$N,MATCH($A33, RawData!A:A, FALSE)+2,10), LEN(INDEX(RawData!$A:$N,MATCH($A33, RawData!A:A, FALSE)+2,10))-4), "")</f>
        <v/>
      </c>
      <c r="P33" s="5" t="str" cm="1">
        <f t="array" ref="P33">IFERROR(RIGHT(INDEX(RawData!$A:$N,MATCH($A33, RawData!A:A, FALSE)+3,10), LEN(INDEX(RawData!$A:$N,MATCH($A33, RawData!A:A, FALSE)+3,10))-4), "")</f>
        <v/>
      </c>
      <c r="Q33" s="5" t="str">
        <f>IFERROR(VLOOKUP($A33,RawData!$A:$N,12,FALSE),"")</f>
        <v/>
      </c>
      <c r="R33" s="5" t="str">
        <f>IFERROR(VLOOKUP($A33,RawData!$A:$N,13,FALSE),"")</f>
        <v/>
      </c>
    </row>
    <row r="34" spans="1:18" x14ac:dyDescent="0.35">
      <c r="A34" s="3" t="s">
        <v>47</v>
      </c>
      <c r="B34" s="9" t="str">
        <f>IFERROR(IF(VLOOKUP($A34,RawData!$A:$N,4,FALSE)=0, "",VLOOKUP($A34,RawData!$A:$N,4,FALSE)), "")</f>
        <v/>
      </c>
      <c r="C34" s="21"/>
      <c r="D34" s="10"/>
      <c r="E34" s="4" t="str">
        <f>IFERROR(RIGHT(INDEX(RawData!$A:$N,MATCH($A34, RawData!A:A, FALSE),6), LEN(INDEX(RawData!$A:$N,MATCH($A34, RawData!A:A, FALSE),6))-6), "")</f>
        <v/>
      </c>
      <c r="F34" s="4" t="str" cm="1">
        <f t="array" ref="F34">IFERROR(RIGHT(INDEX(RawData!$A:$N,MATCH($A34, RawData!A:A, FALSE)+1,6), LEN(INDEX(RawData!$A:$N,MATCH($A34, RawData!A:A, FALSE)+1,6))-6), "")</f>
        <v/>
      </c>
      <c r="G34" s="4" t="str" cm="1">
        <f t="array" ref="G34">IFERROR(RIGHT(INDEX(RawData!$A:$N,MATCH($A34, RawData!A:A, FALSE)+2,6), LEN(INDEX(RawData!$A:$N,MATCH($A34, RawData!A:A, FALSE)+2,6))-6), "")</f>
        <v/>
      </c>
      <c r="H34" s="4" t="str">
        <f>IFERROR(RIGHT(INDEX(RawData!$A:$N,MATCH($A34, RawData!A:A, FALSE),8), LEN(INDEX(RawData!$A:$N,MATCH($A34, RawData!A:A, FALSE),8))-6), "")</f>
        <v/>
      </c>
      <c r="I34" s="4" t="str" cm="1">
        <f t="array" ref="I34">IFERROR(RIGHT(INDEX(RawData!$A:$N,MATCH($A34, RawData!A:A, FALSE)+1,8), LEN(INDEX(RawData!$A:$N,MATCH($A34, RawData!A:A, FALSE)+1,8))-6), "")</f>
        <v/>
      </c>
      <c r="J34" s="4" t="str" cm="1">
        <f t="array" ref="J34">IFERROR(RIGHT(INDEX(RawData!$A:$N,MATCH($A34, RawData!A:A, FALSE)+2,8), LEN(INDEX(RawData!$A:$N,MATCH($A34, RawData!A:A, FALSE)+2,8))-6), "")</f>
        <v/>
      </c>
      <c r="K34" s="5" t="str">
        <f>IFERROR(IF(VLOOKUP($A34,RawData!$A:$N,2,FALSE)=0, "",VLOOKUP($A34,RawData!$A:$N,2,FALSE)), "")</f>
        <v/>
      </c>
      <c r="L34" s="5" t="str">
        <f>IFERROR(IF(VLOOKUP($A34,RawData!$A:$N,11,FALSE)=0, "",VLOOKUP($A34,RawData!$A:$N,11,FALSE)), "")</f>
        <v/>
      </c>
      <c r="M34" s="5" t="str">
        <f>IFERROR(RIGHT(INDEX(RawData!$A:$N,MATCH($A34, RawData!A:A, FALSE),10), LEN(INDEX(RawData!$A:$N,MATCH($A34, RawData!A:A, FALSE),10))-4), "")</f>
        <v/>
      </c>
      <c r="N34" s="5" t="str" cm="1">
        <f t="array" ref="N34">IFERROR(RIGHT(INDEX(RawData!$A:$N,MATCH($A34, RawData!A:A, FALSE)+1,10), LEN(INDEX(RawData!$A:$N,MATCH($A34, RawData!A:A, FALSE)+1,10))-4), "")</f>
        <v/>
      </c>
      <c r="O34" s="5" t="str" cm="1">
        <f t="array" ref="O34">IFERROR(RIGHT(INDEX(RawData!$A:$N,MATCH($A34, RawData!A:A, FALSE)+2,10), LEN(INDEX(RawData!$A:$N,MATCH($A34, RawData!A:A, FALSE)+2,10))-4), "")</f>
        <v/>
      </c>
      <c r="P34" s="5" t="str" cm="1">
        <f t="array" ref="P34">IFERROR(RIGHT(INDEX(RawData!$A:$N,MATCH($A34, RawData!A:A, FALSE)+3,10), LEN(INDEX(RawData!$A:$N,MATCH($A34, RawData!A:A, FALSE)+3,10))-4), "")</f>
        <v/>
      </c>
      <c r="Q34" s="5" t="str">
        <f>IFERROR(VLOOKUP($A34,RawData!$A:$N,12,FALSE),"")</f>
        <v/>
      </c>
      <c r="R34" s="5" t="str">
        <f>IFERROR(VLOOKUP($A34,RawData!$A:$N,13,FALSE),"")</f>
        <v/>
      </c>
    </row>
    <row r="35" spans="1:18" x14ac:dyDescent="0.35">
      <c r="A35" s="3" t="s">
        <v>48</v>
      </c>
      <c r="B35" s="9" t="str">
        <f>IFERROR(IF(VLOOKUP($A35,RawData!$A:$N,4,FALSE)=0, "",VLOOKUP($A35,RawData!$A:$N,4,FALSE)), "")</f>
        <v/>
      </c>
      <c r="C35" s="21"/>
      <c r="D35" s="10"/>
      <c r="E35" s="4" t="str">
        <f>IFERROR(RIGHT(INDEX(RawData!$A:$N,MATCH($A35, RawData!A:A, FALSE),6), LEN(INDEX(RawData!$A:$N,MATCH($A35, RawData!A:A, FALSE),6))-6), "")</f>
        <v/>
      </c>
      <c r="F35" s="4" t="str" cm="1">
        <f t="array" ref="F35">IFERROR(RIGHT(INDEX(RawData!$A:$N,MATCH($A35, RawData!A:A, FALSE)+1,6), LEN(INDEX(RawData!$A:$N,MATCH($A35, RawData!A:A, FALSE)+1,6))-6), "")</f>
        <v/>
      </c>
      <c r="G35" s="4" t="str" cm="1">
        <f t="array" ref="G35">IFERROR(RIGHT(INDEX(RawData!$A:$N,MATCH($A35, RawData!A:A, FALSE)+2,6), LEN(INDEX(RawData!$A:$N,MATCH($A35, RawData!A:A, FALSE)+2,6))-6), "")</f>
        <v/>
      </c>
      <c r="H35" s="4" t="str">
        <f>IFERROR(RIGHT(INDEX(RawData!$A:$N,MATCH($A35, RawData!A:A, FALSE),8), LEN(INDEX(RawData!$A:$N,MATCH($A35, RawData!A:A, FALSE),8))-6), "")</f>
        <v/>
      </c>
      <c r="I35" s="4" t="str" cm="1">
        <f t="array" ref="I35">IFERROR(RIGHT(INDEX(RawData!$A:$N,MATCH($A35, RawData!A:A, FALSE)+1,8), LEN(INDEX(RawData!$A:$N,MATCH($A35, RawData!A:A, FALSE)+1,8))-6), "")</f>
        <v/>
      </c>
      <c r="J35" s="4" t="str" cm="1">
        <f t="array" ref="J35">IFERROR(RIGHT(INDEX(RawData!$A:$N,MATCH($A35, RawData!A:A, FALSE)+2,8), LEN(INDEX(RawData!$A:$N,MATCH($A35, RawData!A:A, FALSE)+2,8))-6), "")</f>
        <v/>
      </c>
      <c r="K35" s="5" t="str">
        <f>IFERROR(IF(VLOOKUP($A35,RawData!$A:$N,2,FALSE)=0, "",VLOOKUP($A35,RawData!$A:$N,2,FALSE)), "")</f>
        <v/>
      </c>
      <c r="L35" s="5" t="str">
        <f>IFERROR(IF(VLOOKUP($A35,RawData!$A:$N,11,FALSE)=0, "",VLOOKUP($A35,RawData!$A:$N,11,FALSE)), "")</f>
        <v/>
      </c>
      <c r="M35" s="5" t="str">
        <f>IFERROR(RIGHT(INDEX(RawData!$A:$N,MATCH($A35, RawData!A:A, FALSE),10), LEN(INDEX(RawData!$A:$N,MATCH($A35, RawData!A:A, FALSE),10))-4), "")</f>
        <v/>
      </c>
      <c r="N35" s="5" t="str" cm="1">
        <f t="array" ref="N35">IFERROR(RIGHT(INDEX(RawData!$A:$N,MATCH($A35, RawData!A:A, FALSE)+1,10), LEN(INDEX(RawData!$A:$N,MATCH($A35, RawData!A:A, FALSE)+1,10))-4), "")</f>
        <v/>
      </c>
      <c r="O35" s="5" t="str" cm="1">
        <f t="array" ref="O35">IFERROR(RIGHT(INDEX(RawData!$A:$N,MATCH($A35, RawData!A:A, FALSE)+2,10), LEN(INDEX(RawData!$A:$N,MATCH($A35, RawData!A:A, FALSE)+2,10))-4), "")</f>
        <v/>
      </c>
      <c r="P35" s="5" t="str" cm="1">
        <f t="array" ref="P35">IFERROR(RIGHT(INDEX(RawData!$A:$N,MATCH($A35, RawData!A:A, FALSE)+3,10), LEN(INDEX(RawData!$A:$N,MATCH($A35, RawData!A:A, FALSE)+3,10))-4), "")</f>
        <v/>
      </c>
      <c r="Q35" s="5" t="str">
        <f>IFERROR(VLOOKUP($A35,RawData!$A:$N,12,FALSE),"")</f>
        <v/>
      </c>
      <c r="R35" s="5" t="str">
        <f>IFERROR(VLOOKUP($A35,RawData!$A:$N,13,FALSE),"")</f>
        <v/>
      </c>
    </row>
    <row r="36" spans="1:18" x14ac:dyDescent="0.35">
      <c r="A36" s="3" t="s">
        <v>49</v>
      </c>
      <c r="B36" s="9" t="str">
        <f>IFERROR(IF(VLOOKUP($A36,RawData!$A:$N,4,FALSE)=0, "",VLOOKUP($A36,RawData!$A:$N,4,FALSE)), "")</f>
        <v/>
      </c>
      <c r="C36" s="21"/>
      <c r="D36" s="10"/>
      <c r="E36" s="4" t="str">
        <f>IFERROR(RIGHT(INDEX(RawData!$A:$N,MATCH($A36, RawData!A:A, FALSE),6), LEN(INDEX(RawData!$A:$N,MATCH($A36, RawData!A:A, FALSE),6))-6), "")</f>
        <v/>
      </c>
      <c r="F36" s="4" t="str" cm="1">
        <f t="array" ref="F36">IFERROR(RIGHT(INDEX(RawData!$A:$N,MATCH($A36, RawData!A:A, FALSE)+1,6), LEN(INDEX(RawData!$A:$N,MATCH($A36, RawData!A:A, FALSE)+1,6))-6), "")</f>
        <v/>
      </c>
      <c r="G36" s="4" t="str" cm="1">
        <f t="array" ref="G36">IFERROR(RIGHT(INDEX(RawData!$A:$N,MATCH($A36, RawData!A:A, FALSE)+2,6), LEN(INDEX(RawData!$A:$N,MATCH($A36, RawData!A:A, FALSE)+2,6))-6), "")</f>
        <v/>
      </c>
      <c r="H36" s="4" t="str">
        <f>IFERROR(RIGHT(INDEX(RawData!$A:$N,MATCH($A36, RawData!A:A, FALSE),8), LEN(INDEX(RawData!$A:$N,MATCH($A36, RawData!A:A, FALSE),8))-6), "")</f>
        <v/>
      </c>
      <c r="I36" s="4" t="str" cm="1">
        <f t="array" ref="I36">IFERROR(RIGHT(INDEX(RawData!$A:$N,MATCH($A36, RawData!A:A, FALSE)+1,8), LEN(INDEX(RawData!$A:$N,MATCH($A36, RawData!A:A, FALSE)+1,8))-6), "")</f>
        <v/>
      </c>
      <c r="J36" s="4" t="str" cm="1">
        <f t="array" ref="J36">IFERROR(RIGHT(INDEX(RawData!$A:$N,MATCH($A36, RawData!A:A, FALSE)+2,8), LEN(INDEX(RawData!$A:$N,MATCH($A36, RawData!A:A, FALSE)+2,8))-6), "")</f>
        <v/>
      </c>
      <c r="K36" s="5" t="str">
        <f>IFERROR(IF(VLOOKUP($A36,RawData!$A:$N,2,FALSE)=0, "",VLOOKUP($A36,RawData!$A:$N,2,FALSE)), "")</f>
        <v/>
      </c>
      <c r="L36" s="5" t="str">
        <f>IFERROR(IF(VLOOKUP($A36,RawData!$A:$N,11,FALSE)=0, "",VLOOKUP($A36,RawData!$A:$N,11,FALSE)), "")</f>
        <v/>
      </c>
      <c r="M36" s="5" t="str">
        <f>IFERROR(RIGHT(INDEX(RawData!$A:$N,MATCH($A36, RawData!A:A, FALSE),10), LEN(INDEX(RawData!$A:$N,MATCH($A36, RawData!A:A, FALSE),10))-4), "")</f>
        <v/>
      </c>
      <c r="N36" s="5" t="str" cm="1">
        <f t="array" ref="N36">IFERROR(RIGHT(INDEX(RawData!$A:$N,MATCH($A36, RawData!A:A, FALSE)+1,10), LEN(INDEX(RawData!$A:$N,MATCH($A36, RawData!A:A, FALSE)+1,10))-4), "")</f>
        <v/>
      </c>
      <c r="O36" s="5" t="str" cm="1">
        <f t="array" ref="O36">IFERROR(RIGHT(INDEX(RawData!$A:$N,MATCH($A36, RawData!A:A, FALSE)+2,10), LEN(INDEX(RawData!$A:$N,MATCH($A36, RawData!A:A, FALSE)+2,10))-4), "")</f>
        <v/>
      </c>
      <c r="P36" s="5" t="str" cm="1">
        <f t="array" ref="P36">IFERROR(RIGHT(INDEX(RawData!$A:$N,MATCH($A36, RawData!A:A, FALSE)+3,10), LEN(INDEX(RawData!$A:$N,MATCH($A36, RawData!A:A, FALSE)+3,10))-4), "")</f>
        <v/>
      </c>
      <c r="Q36" s="5" t="str">
        <f>IFERROR(VLOOKUP($A36,RawData!$A:$N,12,FALSE),"")</f>
        <v/>
      </c>
      <c r="R36" s="5" t="str">
        <f>IFERROR(VLOOKUP($A36,RawData!$A:$N,13,FALSE),"")</f>
        <v/>
      </c>
    </row>
    <row r="37" spans="1:18" x14ac:dyDescent="0.35">
      <c r="A37" s="3" t="s">
        <v>50</v>
      </c>
      <c r="B37" s="9" t="str">
        <f>IFERROR(IF(VLOOKUP($A37,RawData!$A:$N,4,FALSE)=0, "",VLOOKUP($A37,RawData!$A:$N,4,FALSE)), "")</f>
        <v/>
      </c>
      <c r="C37" s="21"/>
      <c r="D37" s="10"/>
      <c r="E37" s="4" t="str">
        <f>IFERROR(RIGHT(INDEX(RawData!$A:$N,MATCH($A37, RawData!A:A, FALSE),6), LEN(INDEX(RawData!$A:$N,MATCH($A37, RawData!A:A, FALSE),6))-6), "")</f>
        <v/>
      </c>
      <c r="F37" s="4" t="str" cm="1">
        <f t="array" ref="F37">IFERROR(RIGHT(INDEX(RawData!$A:$N,MATCH($A37, RawData!A:A, FALSE)+1,6), LEN(INDEX(RawData!$A:$N,MATCH($A37, RawData!A:A, FALSE)+1,6))-6), "")</f>
        <v/>
      </c>
      <c r="G37" s="4" t="str" cm="1">
        <f t="array" ref="G37">IFERROR(RIGHT(INDEX(RawData!$A:$N,MATCH($A37, RawData!A:A, FALSE)+2,6), LEN(INDEX(RawData!$A:$N,MATCH($A37, RawData!A:A, FALSE)+2,6))-6), "")</f>
        <v/>
      </c>
      <c r="H37" s="4" t="str">
        <f>IFERROR(RIGHT(INDEX(RawData!$A:$N,MATCH($A37, RawData!A:A, FALSE),8), LEN(INDEX(RawData!$A:$N,MATCH($A37, RawData!A:A, FALSE),8))-6), "")</f>
        <v/>
      </c>
      <c r="I37" s="4" t="str" cm="1">
        <f t="array" ref="I37">IFERROR(RIGHT(INDEX(RawData!$A:$N,MATCH($A37, RawData!A:A, FALSE)+1,8), LEN(INDEX(RawData!$A:$N,MATCH($A37, RawData!A:A, FALSE)+1,8))-6), "")</f>
        <v/>
      </c>
      <c r="J37" s="4" t="str" cm="1">
        <f t="array" ref="J37">IFERROR(RIGHT(INDEX(RawData!$A:$N,MATCH($A37, RawData!A:A, FALSE)+2,8), LEN(INDEX(RawData!$A:$N,MATCH($A37, RawData!A:A, FALSE)+2,8))-6), "")</f>
        <v/>
      </c>
      <c r="K37" s="5" t="str">
        <f>IFERROR(IF(VLOOKUP($A37,RawData!$A:$N,2,FALSE)=0, "",VLOOKUP($A37,RawData!$A:$N,2,FALSE)), "")</f>
        <v/>
      </c>
      <c r="L37" s="5" t="str">
        <f>IFERROR(IF(VLOOKUP($A37,RawData!$A:$N,11,FALSE)=0, "",VLOOKUP($A37,RawData!$A:$N,11,FALSE)), "")</f>
        <v/>
      </c>
      <c r="M37" s="5" t="str">
        <f>IFERROR(RIGHT(INDEX(RawData!$A:$N,MATCH($A37, RawData!A:A, FALSE),10), LEN(INDEX(RawData!$A:$N,MATCH($A37, RawData!A:A, FALSE),10))-4), "")</f>
        <v/>
      </c>
      <c r="N37" s="5" t="str" cm="1">
        <f t="array" ref="N37">IFERROR(RIGHT(INDEX(RawData!$A:$N,MATCH($A37, RawData!A:A, FALSE)+1,10), LEN(INDEX(RawData!$A:$N,MATCH($A37, RawData!A:A, FALSE)+1,10))-4), "")</f>
        <v/>
      </c>
      <c r="O37" s="5" t="str" cm="1">
        <f t="array" ref="O37">IFERROR(RIGHT(INDEX(RawData!$A:$N,MATCH($A37, RawData!A:A, FALSE)+2,10), LEN(INDEX(RawData!$A:$N,MATCH($A37, RawData!A:A, FALSE)+2,10))-4), "")</f>
        <v/>
      </c>
      <c r="P37" s="5" t="str" cm="1">
        <f t="array" ref="P37">IFERROR(RIGHT(INDEX(RawData!$A:$N,MATCH($A37, RawData!A:A, FALSE)+3,10), LEN(INDEX(RawData!$A:$N,MATCH($A37, RawData!A:A, FALSE)+3,10))-4), "")</f>
        <v/>
      </c>
      <c r="Q37" s="5" t="str">
        <f>IFERROR(VLOOKUP($A37,RawData!$A:$N,12,FALSE),"")</f>
        <v/>
      </c>
      <c r="R37" s="5" t="str">
        <f>IFERROR(VLOOKUP($A37,RawData!$A:$N,13,FALSE),"")</f>
        <v/>
      </c>
    </row>
    <row r="38" spans="1:18" x14ac:dyDescent="0.35">
      <c r="A38" s="3" t="s">
        <v>51</v>
      </c>
      <c r="B38" s="9" t="str">
        <f>IFERROR(IF(VLOOKUP($A38,RawData!$A:$N,4,FALSE)=0, "",VLOOKUP($A38,RawData!$A:$N,4,FALSE)), "")</f>
        <v/>
      </c>
      <c r="C38" s="21"/>
      <c r="D38" s="10"/>
      <c r="E38" s="4" t="str">
        <f>IFERROR(RIGHT(INDEX(RawData!$A:$N,MATCH($A38, RawData!A:A, FALSE),6), LEN(INDEX(RawData!$A:$N,MATCH($A38, RawData!A:A, FALSE),6))-6), "")</f>
        <v/>
      </c>
      <c r="F38" s="4" t="str" cm="1">
        <f t="array" ref="F38">IFERROR(RIGHT(INDEX(RawData!$A:$N,MATCH($A38, RawData!A:A, FALSE)+1,6), LEN(INDEX(RawData!$A:$N,MATCH($A38, RawData!A:A, FALSE)+1,6))-6), "")</f>
        <v/>
      </c>
      <c r="G38" s="4" t="str" cm="1">
        <f t="array" ref="G38">IFERROR(RIGHT(INDEX(RawData!$A:$N,MATCH($A38, RawData!A:A, FALSE)+2,6), LEN(INDEX(RawData!$A:$N,MATCH($A38, RawData!A:A, FALSE)+2,6))-6), "")</f>
        <v/>
      </c>
      <c r="H38" s="4" t="str">
        <f>IFERROR(RIGHT(INDEX(RawData!$A:$N,MATCH($A38, RawData!A:A, FALSE),8), LEN(INDEX(RawData!$A:$N,MATCH($A38, RawData!A:A, FALSE),8))-6), "")</f>
        <v/>
      </c>
      <c r="I38" s="4" t="str" cm="1">
        <f t="array" ref="I38">IFERROR(RIGHT(INDEX(RawData!$A:$N,MATCH($A38, RawData!A:A, FALSE)+1,8), LEN(INDEX(RawData!$A:$N,MATCH($A38, RawData!A:A, FALSE)+1,8))-6), "")</f>
        <v/>
      </c>
      <c r="J38" s="4" t="str" cm="1">
        <f t="array" ref="J38">IFERROR(RIGHT(INDEX(RawData!$A:$N,MATCH($A38, RawData!A:A, FALSE)+2,8), LEN(INDEX(RawData!$A:$N,MATCH($A38, RawData!A:A, FALSE)+2,8))-6), "")</f>
        <v/>
      </c>
      <c r="K38" s="5" t="str">
        <f>IFERROR(IF(VLOOKUP($A38,RawData!$A:$N,2,FALSE)=0, "",VLOOKUP($A38,RawData!$A:$N,2,FALSE)), "")</f>
        <v/>
      </c>
      <c r="L38" s="5" t="str">
        <f>IFERROR(IF(VLOOKUP($A38,RawData!$A:$N,11,FALSE)=0, "",VLOOKUP($A38,RawData!$A:$N,11,FALSE)), "")</f>
        <v/>
      </c>
      <c r="M38" s="5" t="str">
        <f>IFERROR(RIGHT(INDEX(RawData!$A:$N,MATCH($A38, RawData!A:A, FALSE),10), LEN(INDEX(RawData!$A:$N,MATCH($A38, RawData!A:A, FALSE),10))-4), "")</f>
        <v/>
      </c>
      <c r="N38" s="5" t="str" cm="1">
        <f t="array" ref="N38">IFERROR(RIGHT(INDEX(RawData!$A:$N,MATCH($A38, RawData!A:A, FALSE)+1,10), LEN(INDEX(RawData!$A:$N,MATCH($A38, RawData!A:A, FALSE)+1,10))-4), "")</f>
        <v/>
      </c>
      <c r="O38" s="5" t="str" cm="1">
        <f t="array" ref="O38">IFERROR(RIGHT(INDEX(RawData!$A:$N,MATCH($A38, RawData!A:A, FALSE)+2,10), LEN(INDEX(RawData!$A:$N,MATCH($A38, RawData!A:A, FALSE)+2,10))-4), "")</f>
        <v/>
      </c>
      <c r="P38" s="5" t="str" cm="1">
        <f t="array" ref="P38">IFERROR(RIGHT(INDEX(RawData!$A:$N,MATCH($A38, RawData!A:A, FALSE)+3,10), LEN(INDEX(RawData!$A:$N,MATCH($A38, RawData!A:A, FALSE)+3,10))-4), "")</f>
        <v/>
      </c>
      <c r="Q38" s="5" t="str">
        <f>IFERROR(VLOOKUP($A38,RawData!$A:$N,12,FALSE),"")</f>
        <v/>
      </c>
      <c r="R38" s="5" t="str">
        <f>IFERROR(VLOOKUP($A38,RawData!$A:$N,13,FALSE),"")</f>
        <v/>
      </c>
    </row>
    <row r="39" spans="1:18" x14ac:dyDescent="0.35">
      <c r="A39" s="3" t="s">
        <v>52</v>
      </c>
      <c r="B39" s="9" t="str">
        <f>IFERROR(IF(VLOOKUP($A39,RawData!$A:$N,4,FALSE)=0, "",VLOOKUP($A39,RawData!$A:$N,4,FALSE)), "")</f>
        <v/>
      </c>
      <c r="C39" s="21"/>
      <c r="D39" s="10"/>
      <c r="E39" s="4" t="str">
        <f>IFERROR(RIGHT(INDEX(RawData!$A:$N,MATCH($A39, RawData!A:A, FALSE),6), LEN(INDEX(RawData!$A:$N,MATCH($A39, RawData!A:A, FALSE),6))-6), "")</f>
        <v/>
      </c>
      <c r="F39" s="4" t="str" cm="1">
        <f t="array" ref="F39">IFERROR(RIGHT(INDEX(RawData!$A:$N,MATCH($A39, RawData!A:A, FALSE)+1,6), LEN(INDEX(RawData!$A:$N,MATCH($A39, RawData!A:A, FALSE)+1,6))-6), "")</f>
        <v/>
      </c>
      <c r="G39" s="4" t="str" cm="1">
        <f t="array" ref="G39">IFERROR(RIGHT(INDEX(RawData!$A:$N,MATCH($A39, RawData!A:A, FALSE)+2,6), LEN(INDEX(RawData!$A:$N,MATCH($A39, RawData!A:A, FALSE)+2,6))-6), "")</f>
        <v/>
      </c>
      <c r="H39" s="4" t="str">
        <f>IFERROR(RIGHT(INDEX(RawData!$A:$N,MATCH($A39, RawData!A:A, FALSE),8), LEN(INDEX(RawData!$A:$N,MATCH($A39, RawData!A:A, FALSE),8))-6), "")</f>
        <v/>
      </c>
      <c r="I39" s="4" t="str" cm="1">
        <f t="array" ref="I39">IFERROR(RIGHT(INDEX(RawData!$A:$N,MATCH($A39, RawData!A:A, FALSE)+1,8), LEN(INDEX(RawData!$A:$N,MATCH($A39, RawData!A:A, FALSE)+1,8))-6), "")</f>
        <v/>
      </c>
      <c r="J39" s="4" t="str" cm="1">
        <f t="array" ref="J39">IFERROR(RIGHT(INDEX(RawData!$A:$N,MATCH($A39, RawData!A:A, FALSE)+2,8), LEN(INDEX(RawData!$A:$N,MATCH($A39, RawData!A:A, FALSE)+2,8))-6), "")</f>
        <v/>
      </c>
      <c r="K39" s="5" t="str">
        <f>IFERROR(IF(VLOOKUP($A39,RawData!$A:$N,2,FALSE)=0, "",VLOOKUP($A39,RawData!$A:$N,2,FALSE)), "")</f>
        <v/>
      </c>
      <c r="L39" s="5" t="str">
        <f>IFERROR(IF(VLOOKUP($A39,RawData!$A:$N,11,FALSE)=0, "",VLOOKUP($A39,RawData!$A:$N,11,FALSE)), "")</f>
        <v/>
      </c>
      <c r="M39" s="5" t="str">
        <f>IFERROR(RIGHT(INDEX(RawData!$A:$N,MATCH($A39, RawData!A:A, FALSE),10), LEN(INDEX(RawData!$A:$N,MATCH($A39, RawData!A:A, FALSE),10))-4), "")</f>
        <v/>
      </c>
      <c r="N39" s="5" t="str" cm="1">
        <f t="array" ref="N39">IFERROR(RIGHT(INDEX(RawData!$A:$N,MATCH($A39, RawData!A:A, FALSE)+1,10), LEN(INDEX(RawData!$A:$N,MATCH($A39, RawData!A:A, FALSE)+1,10))-4), "")</f>
        <v/>
      </c>
      <c r="O39" s="5" t="str" cm="1">
        <f t="array" ref="O39">IFERROR(RIGHT(INDEX(RawData!$A:$N,MATCH($A39, RawData!A:A, FALSE)+2,10), LEN(INDEX(RawData!$A:$N,MATCH($A39, RawData!A:A, FALSE)+2,10))-4), "")</f>
        <v/>
      </c>
      <c r="P39" s="5" t="str" cm="1">
        <f t="array" ref="P39">IFERROR(RIGHT(INDEX(RawData!$A:$N,MATCH($A39, RawData!A:A, FALSE)+3,10), LEN(INDEX(RawData!$A:$N,MATCH($A39, RawData!A:A, FALSE)+3,10))-4), "")</f>
        <v/>
      </c>
      <c r="Q39" s="5" t="str">
        <f>IFERROR(VLOOKUP($A39,RawData!$A:$N,12,FALSE),"")</f>
        <v/>
      </c>
      <c r="R39" s="5" t="str">
        <f>IFERROR(VLOOKUP($A39,RawData!$A:$N,13,FALSE),"")</f>
        <v/>
      </c>
    </row>
    <row r="40" spans="1:18" x14ac:dyDescent="0.35">
      <c r="A40" s="3" t="s">
        <v>53</v>
      </c>
      <c r="B40" s="9" t="str">
        <f>IFERROR(IF(VLOOKUP($A40,RawData!$A:$N,4,FALSE)=0, "",VLOOKUP($A40,RawData!$A:$N,4,FALSE)), "")</f>
        <v/>
      </c>
      <c r="C40" s="21"/>
      <c r="D40" s="10"/>
      <c r="E40" s="4" t="str">
        <f>IFERROR(RIGHT(INDEX(RawData!$A:$N,MATCH($A40, RawData!A:A, FALSE),6), LEN(INDEX(RawData!$A:$N,MATCH($A40, RawData!A:A, FALSE),6))-6), "")</f>
        <v/>
      </c>
      <c r="F40" s="4" t="str" cm="1">
        <f t="array" ref="F40">IFERROR(RIGHT(INDEX(RawData!$A:$N,MATCH($A40, RawData!A:A, FALSE)+1,6), LEN(INDEX(RawData!$A:$N,MATCH($A40, RawData!A:A, FALSE)+1,6))-6), "")</f>
        <v/>
      </c>
      <c r="G40" s="4" t="str" cm="1">
        <f t="array" ref="G40">IFERROR(RIGHT(INDEX(RawData!$A:$N,MATCH($A40, RawData!A:A, FALSE)+2,6), LEN(INDEX(RawData!$A:$N,MATCH($A40, RawData!A:A, FALSE)+2,6))-6), "")</f>
        <v/>
      </c>
      <c r="H40" s="4" t="str">
        <f>IFERROR(RIGHT(INDEX(RawData!$A:$N,MATCH($A40, RawData!A:A, FALSE),8), LEN(INDEX(RawData!$A:$N,MATCH($A40, RawData!A:A, FALSE),8))-6), "")</f>
        <v/>
      </c>
      <c r="I40" s="4" t="str" cm="1">
        <f t="array" ref="I40">IFERROR(RIGHT(INDEX(RawData!$A:$N,MATCH($A40, RawData!A:A, FALSE)+1,8), LEN(INDEX(RawData!$A:$N,MATCH($A40, RawData!A:A, FALSE)+1,8))-6), "")</f>
        <v/>
      </c>
      <c r="J40" s="4" t="str" cm="1">
        <f t="array" ref="J40">IFERROR(RIGHT(INDEX(RawData!$A:$N,MATCH($A40, RawData!A:A, FALSE)+2,8), LEN(INDEX(RawData!$A:$N,MATCH($A40, RawData!A:A, FALSE)+2,8))-6), "")</f>
        <v/>
      </c>
      <c r="K40" s="5" t="str">
        <f>IFERROR(IF(VLOOKUP($A40,RawData!$A:$N,2,FALSE)=0, "",VLOOKUP($A40,RawData!$A:$N,2,FALSE)), "")</f>
        <v/>
      </c>
      <c r="L40" s="5" t="str">
        <f>IFERROR(IF(VLOOKUP($A40,RawData!$A:$N,11,FALSE)=0, "",VLOOKUP($A40,RawData!$A:$N,11,FALSE)), "")</f>
        <v/>
      </c>
      <c r="M40" s="5" t="str">
        <f>IFERROR(RIGHT(INDEX(RawData!$A:$N,MATCH($A40, RawData!A:A, FALSE),10), LEN(INDEX(RawData!$A:$N,MATCH($A40, RawData!A:A, FALSE),10))-4), "")</f>
        <v/>
      </c>
      <c r="N40" s="5" t="str" cm="1">
        <f t="array" ref="N40">IFERROR(RIGHT(INDEX(RawData!$A:$N,MATCH($A40, RawData!A:A, FALSE)+1,10), LEN(INDEX(RawData!$A:$N,MATCH($A40, RawData!A:A, FALSE)+1,10))-4), "")</f>
        <v/>
      </c>
      <c r="O40" s="5" t="str" cm="1">
        <f t="array" ref="O40">IFERROR(RIGHT(INDEX(RawData!$A:$N,MATCH($A40, RawData!A:A, FALSE)+2,10), LEN(INDEX(RawData!$A:$N,MATCH($A40, RawData!A:A, FALSE)+2,10))-4), "")</f>
        <v/>
      </c>
      <c r="P40" s="5" t="str" cm="1">
        <f t="array" ref="P40">IFERROR(RIGHT(INDEX(RawData!$A:$N,MATCH($A40, RawData!A:A, FALSE)+3,10), LEN(INDEX(RawData!$A:$N,MATCH($A40, RawData!A:A, FALSE)+3,10))-4), "")</f>
        <v/>
      </c>
      <c r="Q40" s="5" t="str">
        <f>IFERROR(VLOOKUP($A40,RawData!$A:$N,12,FALSE),"")</f>
        <v/>
      </c>
      <c r="R40" s="5" t="str">
        <f>IFERROR(VLOOKUP($A40,RawData!$A:$N,13,FALSE),"")</f>
        <v/>
      </c>
    </row>
    <row r="41" spans="1:18" x14ac:dyDescent="0.35">
      <c r="A41" s="3" t="s">
        <v>54</v>
      </c>
      <c r="B41" s="9" t="str">
        <f>IFERROR(IF(VLOOKUP($A41,RawData!$A:$N,4,FALSE)=0, "",VLOOKUP($A41,RawData!$A:$N,4,FALSE)), "")</f>
        <v/>
      </c>
      <c r="C41" s="21"/>
      <c r="D41" s="10"/>
      <c r="E41" s="4" t="str">
        <f>IFERROR(RIGHT(INDEX(RawData!$A:$N,MATCH($A41, RawData!A:A, FALSE),6), LEN(INDEX(RawData!$A:$N,MATCH($A41, RawData!A:A, FALSE),6))-6), "")</f>
        <v/>
      </c>
      <c r="F41" s="4" t="str" cm="1">
        <f t="array" ref="F41">IFERROR(RIGHT(INDEX(RawData!$A:$N,MATCH($A41, RawData!A:A, FALSE)+1,6), LEN(INDEX(RawData!$A:$N,MATCH($A41, RawData!A:A, FALSE)+1,6))-6), "")</f>
        <v/>
      </c>
      <c r="G41" s="4" t="str" cm="1">
        <f t="array" ref="G41">IFERROR(RIGHT(INDEX(RawData!$A:$N,MATCH($A41, RawData!A:A, FALSE)+2,6), LEN(INDEX(RawData!$A:$N,MATCH($A41, RawData!A:A, FALSE)+2,6))-6), "")</f>
        <v/>
      </c>
      <c r="H41" s="4" t="str">
        <f>IFERROR(RIGHT(INDEX(RawData!$A:$N,MATCH($A41, RawData!A:A, FALSE),8), LEN(INDEX(RawData!$A:$N,MATCH($A41, RawData!A:A, FALSE),8))-6), "")</f>
        <v/>
      </c>
      <c r="I41" s="4" t="str" cm="1">
        <f t="array" ref="I41">IFERROR(RIGHT(INDEX(RawData!$A:$N,MATCH($A41, RawData!A:A, FALSE)+1,8), LEN(INDEX(RawData!$A:$N,MATCH($A41, RawData!A:A, FALSE)+1,8))-6), "")</f>
        <v/>
      </c>
      <c r="J41" s="4" t="str" cm="1">
        <f t="array" ref="J41">IFERROR(RIGHT(INDEX(RawData!$A:$N,MATCH($A41, RawData!A:A, FALSE)+2,8), LEN(INDEX(RawData!$A:$N,MATCH($A41, RawData!A:A, FALSE)+2,8))-6), "")</f>
        <v/>
      </c>
      <c r="K41" s="5" t="str">
        <f>IFERROR(IF(VLOOKUP($A41,RawData!$A:$N,2,FALSE)=0, "",VLOOKUP($A41,RawData!$A:$N,2,FALSE)), "")</f>
        <v/>
      </c>
      <c r="L41" s="5" t="str">
        <f>IFERROR(IF(VLOOKUP($A41,RawData!$A:$N,11,FALSE)=0, "",VLOOKUP($A41,RawData!$A:$N,11,FALSE)), "")</f>
        <v/>
      </c>
      <c r="M41" s="5" t="str">
        <f>IFERROR(RIGHT(INDEX(RawData!$A:$N,MATCH($A41, RawData!A:A, FALSE),10), LEN(INDEX(RawData!$A:$N,MATCH($A41, RawData!A:A, FALSE),10))-4), "")</f>
        <v/>
      </c>
      <c r="N41" s="5" t="str" cm="1">
        <f t="array" ref="N41">IFERROR(RIGHT(INDEX(RawData!$A:$N,MATCH($A41, RawData!A:A, FALSE)+1,10), LEN(INDEX(RawData!$A:$N,MATCH($A41, RawData!A:A, FALSE)+1,10))-4), "")</f>
        <v/>
      </c>
      <c r="O41" s="5" t="str" cm="1">
        <f t="array" ref="O41">IFERROR(RIGHT(INDEX(RawData!$A:$N,MATCH($A41, RawData!A:A, FALSE)+2,10), LEN(INDEX(RawData!$A:$N,MATCH($A41, RawData!A:A, FALSE)+2,10))-4), "")</f>
        <v/>
      </c>
      <c r="P41" s="5" t="str" cm="1">
        <f t="array" ref="P41">IFERROR(RIGHT(INDEX(RawData!$A:$N,MATCH($A41, RawData!A:A, FALSE)+3,10), LEN(INDEX(RawData!$A:$N,MATCH($A41, RawData!A:A, FALSE)+3,10))-4), "")</f>
        <v/>
      </c>
      <c r="Q41" s="5" t="str">
        <f>IFERROR(VLOOKUP($A41,RawData!$A:$N,12,FALSE),"")</f>
        <v/>
      </c>
      <c r="R41" s="5" t="str">
        <f>IFERROR(VLOOKUP($A41,RawData!$A:$N,13,FALSE),"")</f>
        <v/>
      </c>
    </row>
    <row r="42" spans="1:18" x14ac:dyDescent="0.35">
      <c r="A42" s="3" t="s">
        <v>55</v>
      </c>
      <c r="B42" s="9" t="str">
        <f>IFERROR(IF(VLOOKUP($A42,RawData!$A:$N,4,FALSE)=0, "",VLOOKUP($A42,RawData!$A:$N,4,FALSE)), "")</f>
        <v/>
      </c>
      <c r="C42" s="21"/>
      <c r="D42" s="10"/>
      <c r="E42" s="4" t="str">
        <f>IFERROR(RIGHT(INDEX(RawData!$A:$N,MATCH($A42, RawData!A:A, FALSE),6), LEN(INDEX(RawData!$A:$N,MATCH($A42, RawData!A:A, FALSE),6))-6), "")</f>
        <v/>
      </c>
      <c r="F42" s="4" t="str" cm="1">
        <f t="array" ref="F42">IFERROR(RIGHT(INDEX(RawData!$A:$N,MATCH($A42, RawData!A:A, FALSE)+1,6), LEN(INDEX(RawData!$A:$N,MATCH($A42, RawData!A:A, FALSE)+1,6))-6), "")</f>
        <v/>
      </c>
      <c r="G42" s="4" t="str" cm="1">
        <f t="array" ref="G42">IFERROR(RIGHT(INDEX(RawData!$A:$N,MATCH($A42, RawData!A:A, FALSE)+2,6), LEN(INDEX(RawData!$A:$N,MATCH($A42, RawData!A:A, FALSE)+2,6))-6), "")</f>
        <v/>
      </c>
      <c r="H42" s="4" t="str">
        <f>IFERROR(RIGHT(INDEX(RawData!$A:$N,MATCH($A42, RawData!A:A, FALSE),8), LEN(INDEX(RawData!$A:$N,MATCH($A42, RawData!A:A, FALSE),8))-6), "")</f>
        <v/>
      </c>
      <c r="I42" s="4" t="str" cm="1">
        <f t="array" ref="I42">IFERROR(RIGHT(INDEX(RawData!$A:$N,MATCH($A42, RawData!A:A, FALSE)+1,8), LEN(INDEX(RawData!$A:$N,MATCH($A42, RawData!A:A, FALSE)+1,8))-6), "")</f>
        <v/>
      </c>
      <c r="J42" s="4" t="str" cm="1">
        <f t="array" ref="J42">IFERROR(RIGHT(INDEX(RawData!$A:$N,MATCH($A42, RawData!A:A, FALSE)+2,8), LEN(INDEX(RawData!$A:$N,MATCH($A42, RawData!A:A, FALSE)+2,8))-6), "")</f>
        <v/>
      </c>
      <c r="K42" s="5" t="str">
        <f>IFERROR(IF(VLOOKUP($A42,RawData!$A:$N,2,FALSE)=0, "",VLOOKUP($A42,RawData!$A:$N,2,FALSE)), "")</f>
        <v/>
      </c>
      <c r="L42" s="5" t="str">
        <f>IFERROR(IF(VLOOKUP($A42,RawData!$A:$N,11,FALSE)=0, "",VLOOKUP($A42,RawData!$A:$N,11,FALSE)), "")</f>
        <v/>
      </c>
      <c r="M42" s="5" t="str">
        <f>IFERROR(RIGHT(INDEX(RawData!$A:$N,MATCH($A42, RawData!A:A, FALSE),10), LEN(INDEX(RawData!$A:$N,MATCH($A42, RawData!A:A, FALSE),10))-4), "")</f>
        <v/>
      </c>
      <c r="N42" s="5" t="str" cm="1">
        <f t="array" ref="N42">IFERROR(RIGHT(INDEX(RawData!$A:$N,MATCH($A42, RawData!A:A, FALSE)+1,10), LEN(INDEX(RawData!$A:$N,MATCH($A42, RawData!A:A, FALSE)+1,10))-4), "")</f>
        <v/>
      </c>
      <c r="O42" s="5" t="str" cm="1">
        <f t="array" ref="O42">IFERROR(RIGHT(INDEX(RawData!$A:$N,MATCH($A42, RawData!A:A, FALSE)+2,10), LEN(INDEX(RawData!$A:$N,MATCH($A42, RawData!A:A, FALSE)+2,10))-4), "")</f>
        <v/>
      </c>
      <c r="P42" s="5" t="str" cm="1">
        <f t="array" ref="P42">IFERROR(RIGHT(INDEX(RawData!$A:$N,MATCH($A42, RawData!A:A, FALSE)+3,10), LEN(INDEX(RawData!$A:$N,MATCH($A42, RawData!A:A, FALSE)+3,10))-4), "")</f>
        <v/>
      </c>
      <c r="Q42" s="5" t="str">
        <f>IFERROR(VLOOKUP($A42,RawData!$A:$N,12,FALSE),"")</f>
        <v/>
      </c>
      <c r="R42" s="5" t="str">
        <f>IFERROR(VLOOKUP($A42,RawData!$A:$N,13,FALSE),"")</f>
        <v/>
      </c>
    </row>
    <row r="43" spans="1:18" x14ac:dyDescent="0.35">
      <c r="A43" s="3" t="s">
        <v>56</v>
      </c>
      <c r="B43" s="9" t="str">
        <f>IFERROR(IF(VLOOKUP($A43,RawData!$A:$N,4,FALSE)=0, "",VLOOKUP($A43,RawData!$A:$N,4,FALSE)), "")</f>
        <v/>
      </c>
      <c r="C43" s="21"/>
      <c r="D43" s="10"/>
      <c r="E43" s="4" t="str">
        <f>IFERROR(RIGHT(INDEX(RawData!$A:$N,MATCH($A43, RawData!A:A, FALSE),6), LEN(INDEX(RawData!$A:$N,MATCH($A43, RawData!A:A, FALSE),6))-6), "")</f>
        <v/>
      </c>
      <c r="F43" s="4" t="str" cm="1">
        <f t="array" ref="F43">IFERROR(RIGHT(INDEX(RawData!$A:$N,MATCH($A43, RawData!A:A, FALSE)+1,6), LEN(INDEX(RawData!$A:$N,MATCH($A43, RawData!A:A, FALSE)+1,6))-6), "")</f>
        <v/>
      </c>
      <c r="G43" s="4" t="str" cm="1">
        <f t="array" ref="G43">IFERROR(RIGHT(INDEX(RawData!$A:$N,MATCH($A43, RawData!A:A, FALSE)+2,6), LEN(INDEX(RawData!$A:$N,MATCH($A43, RawData!A:A, FALSE)+2,6))-6), "")</f>
        <v/>
      </c>
      <c r="H43" s="4" t="str">
        <f>IFERROR(RIGHT(INDEX(RawData!$A:$N,MATCH($A43, RawData!A:A, FALSE),8), LEN(INDEX(RawData!$A:$N,MATCH($A43, RawData!A:A, FALSE),8))-6), "")</f>
        <v/>
      </c>
      <c r="I43" s="4" t="str" cm="1">
        <f t="array" ref="I43">IFERROR(RIGHT(INDEX(RawData!$A:$N,MATCH($A43, RawData!A:A, FALSE)+1,8), LEN(INDEX(RawData!$A:$N,MATCH($A43, RawData!A:A, FALSE)+1,8))-6), "")</f>
        <v/>
      </c>
      <c r="J43" s="4" t="str" cm="1">
        <f t="array" ref="J43">IFERROR(RIGHT(INDEX(RawData!$A:$N,MATCH($A43, RawData!A:A, FALSE)+2,8), LEN(INDEX(RawData!$A:$N,MATCH($A43, RawData!A:A, FALSE)+2,8))-6), "")</f>
        <v/>
      </c>
      <c r="K43" s="5" t="str">
        <f>IFERROR(IF(VLOOKUP($A43,RawData!$A:$N,2,FALSE)=0, "",VLOOKUP($A43,RawData!$A:$N,2,FALSE)), "")</f>
        <v/>
      </c>
      <c r="L43" s="5" t="str">
        <f>IFERROR(IF(VLOOKUP($A43,RawData!$A:$N,11,FALSE)=0, "",VLOOKUP($A43,RawData!$A:$N,11,FALSE)), "")</f>
        <v/>
      </c>
      <c r="M43" s="5" t="str">
        <f>IFERROR(RIGHT(INDEX(RawData!$A:$N,MATCH($A43, RawData!A:A, FALSE),10), LEN(INDEX(RawData!$A:$N,MATCH($A43, RawData!A:A, FALSE),10))-4), "")</f>
        <v/>
      </c>
      <c r="N43" s="5" t="str" cm="1">
        <f t="array" ref="N43">IFERROR(RIGHT(INDEX(RawData!$A:$N,MATCH($A43, RawData!A:A, FALSE)+1,10), LEN(INDEX(RawData!$A:$N,MATCH($A43, RawData!A:A, FALSE)+1,10))-4), "")</f>
        <v/>
      </c>
      <c r="O43" s="5" t="str" cm="1">
        <f t="array" ref="O43">IFERROR(RIGHT(INDEX(RawData!$A:$N,MATCH($A43, RawData!A:A, FALSE)+2,10), LEN(INDEX(RawData!$A:$N,MATCH($A43, RawData!A:A, FALSE)+2,10))-4), "")</f>
        <v/>
      </c>
      <c r="P43" s="5" t="str" cm="1">
        <f t="array" ref="P43">IFERROR(RIGHT(INDEX(RawData!$A:$N,MATCH($A43, RawData!A:A, FALSE)+3,10), LEN(INDEX(RawData!$A:$N,MATCH($A43, RawData!A:A, FALSE)+3,10))-4), "")</f>
        <v/>
      </c>
      <c r="Q43" s="5" t="str">
        <f>IFERROR(VLOOKUP($A43,RawData!$A:$N,12,FALSE),"")</f>
        <v/>
      </c>
      <c r="R43" s="5" t="str">
        <f>IFERROR(VLOOKUP($A43,RawData!$A:$N,13,FALSE),"")</f>
        <v/>
      </c>
    </row>
    <row r="44" spans="1:18" x14ac:dyDescent="0.35">
      <c r="A44" s="3" t="s">
        <v>57</v>
      </c>
      <c r="B44" s="9" t="str">
        <f>IFERROR(IF(VLOOKUP($A44,RawData!$A:$N,4,FALSE)=0, "",VLOOKUP($A44,RawData!$A:$N,4,FALSE)), "")</f>
        <v/>
      </c>
      <c r="C44" s="21"/>
      <c r="D44" s="10"/>
      <c r="E44" s="4" t="str">
        <f>IFERROR(RIGHT(INDEX(RawData!$A:$N,MATCH($A44, RawData!A:A, FALSE),6), LEN(INDEX(RawData!$A:$N,MATCH($A44, RawData!A:A, FALSE),6))-6), "")</f>
        <v/>
      </c>
      <c r="F44" s="4" t="str" cm="1">
        <f t="array" ref="F44">IFERROR(RIGHT(INDEX(RawData!$A:$N,MATCH($A44, RawData!A:A, FALSE)+1,6), LEN(INDEX(RawData!$A:$N,MATCH($A44, RawData!A:A, FALSE)+1,6))-6), "")</f>
        <v/>
      </c>
      <c r="G44" s="4" t="str" cm="1">
        <f t="array" ref="G44">IFERROR(RIGHT(INDEX(RawData!$A:$N,MATCH($A44, RawData!A:A, FALSE)+2,6), LEN(INDEX(RawData!$A:$N,MATCH($A44, RawData!A:A, FALSE)+2,6))-6), "")</f>
        <v/>
      </c>
      <c r="H44" s="4" t="str">
        <f>IFERROR(RIGHT(INDEX(RawData!$A:$N,MATCH($A44, RawData!A:A, FALSE),8), LEN(INDEX(RawData!$A:$N,MATCH($A44, RawData!A:A, FALSE),8))-6), "")</f>
        <v/>
      </c>
      <c r="I44" s="4" t="str" cm="1">
        <f t="array" ref="I44">IFERROR(RIGHT(INDEX(RawData!$A:$N,MATCH($A44, RawData!A:A, FALSE)+1,8), LEN(INDEX(RawData!$A:$N,MATCH($A44, RawData!A:A, FALSE)+1,8))-6), "")</f>
        <v/>
      </c>
      <c r="J44" s="4" t="str" cm="1">
        <f t="array" ref="J44">IFERROR(RIGHT(INDEX(RawData!$A:$N,MATCH($A44, RawData!A:A, FALSE)+2,8), LEN(INDEX(RawData!$A:$N,MATCH($A44, RawData!A:A, FALSE)+2,8))-6), "")</f>
        <v/>
      </c>
      <c r="K44" s="5" t="str">
        <f>IFERROR(IF(VLOOKUP($A44,RawData!$A:$N,2,FALSE)=0, "",VLOOKUP($A44,RawData!$A:$N,2,FALSE)), "")</f>
        <v/>
      </c>
      <c r="L44" s="5" t="str">
        <f>IFERROR(IF(VLOOKUP($A44,RawData!$A:$N,11,FALSE)=0, "",VLOOKUP($A44,RawData!$A:$N,11,FALSE)), "")</f>
        <v/>
      </c>
      <c r="M44" s="5" t="str">
        <f>IFERROR(RIGHT(INDEX(RawData!$A:$N,MATCH($A44, RawData!A:A, FALSE),10), LEN(INDEX(RawData!$A:$N,MATCH($A44, RawData!A:A, FALSE),10))-4), "")</f>
        <v/>
      </c>
      <c r="N44" s="5" t="str" cm="1">
        <f t="array" ref="N44">IFERROR(RIGHT(INDEX(RawData!$A:$N,MATCH($A44, RawData!A:A, FALSE)+1,10), LEN(INDEX(RawData!$A:$N,MATCH($A44, RawData!A:A, FALSE)+1,10))-4), "")</f>
        <v/>
      </c>
      <c r="O44" s="5" t="str" cm="1">
        <f t="array" ref="O44">IFERROR(RIGHT(INDEX(RawData!$A:$N,MATCH($A44, RawData!A:A, FALSE)+2,10), LEN(INDEX(RawData!$A:$N,MATCH($A44, RawData!A:A, FALSE)+2,10))-4), "")</f>
        <v/>
      </c>
      <c r="P44" s="5" t="str" cm="1">
        <f t="array" ref="P44">IFERROR(RIGHT(INDEX(RawData!$A:$N,MATCH($A44, RawData!A:A, FALSE)+3,10), LEN(INDEX(RawData!$A:$N,MATCH($A44, RawData!A:A, FALSE)+3,10))-4), "")</f>
        <v/>
      </c>
      <c r="Q44" s="5" t="str">
        <f>IFERROR(VLOOKUP($A44,RawData!$A:$N,12,FALSE),"")</f>
        <v/>
      </c>
      <c r="R44" s="5" t="str">
        <f>IFERROR(VLOOKUP($A44,RawData!$A:$N,13,FALSE),"")</f>
        <v/>
      </c>
    </row>
    <row r="45" spans="1:18" x14ac:dyDescent="0.35">
      <c r="A45" s="3" t="s">
        <v>58</v>
      </c>
      <c r="B45" s="9" t="str">
        <f>IFERROR(IF(VLOOKUP($A45,RawData!$A:$N,4,FALSE)=0, "",VLOOKUP($A45,RawData!$A:$N,4,FALSE)), "")</f>
        <v/>
      </c>
      <c r="C45" s="21"/>
      <c r="D45" s="10"/>
      <c r="E45" s="4" t="str">
        <f>IFERROR(RIGHT(INDEX(RawData!$A:$N,MATCH($A45, RawData!A:A, FALSE),6), LEN(INDEX(RawData!$A:$N,MATCH($A45, RawData!A:A, FALSE),6))-6), "")</f>
        <v/>
      </c>
      <c r="F45" s="4" t="str" cm="1">
        <f t="array" ref="F45">IFERROR(RIGHT(INDEX(RawData!$A:$N,MATCH($A45, RawData!A:A, FALSE)+1,6), LEN(INDEX(RawData!$A:$N,MATCH($A45, RawData!A:A, FALSE)+1,6))-6), "")</f>
        <v/>
      </c>
      <c r="G45" s="4" t="str" cm="1">
        <f t="array" ref="G45">IFERROR(RIGHT(INDEX(RawData!$A:$N,MATCH($A45, RawData!A:A, FALSE)+2,6), LEN(INDEX(RawData!$A:$N,MATCH($A45, RawData!A:A, FALSE)+2,6))-6), "")</f>
        <v/>
      </c>
      <c r="H45" s="4" t="str">
        <f>IFERROR(RIGHT(INDEX(RawData!$A:$N,MATCH($A45, RawData!A:A, FALSE),8), LEN(INDEX(RawData!$A:$N,MATCH($A45, RawData!A:A, FALSE),8))-6), "")</f>
        <v/>
      </c>
      <c r="I45" s="4" t="str" cm="1">
        <f t="array" ref="I45">IFERROR(RIGHT(INDEX(RawData!$A:$N,MATCH($A45, RawData!A:A, FALSE)+1,8), LEN(INDEX(RawData!$A:$N,MATCH($A45, RawData!A:A, FALSE)+1,8))-6), "")</f>
        <v/>
      </c>
      <c r="J45" s="4" t="str" cm="1">
        <f t="array" ref="J45">IFERROR(RIGHT(INDEX(RawData!$A:$N,MATCH($A45, RawData!A:A, FALSE)+2,8), LEN(INDEX(RawData!$A:$N,MATCH($A45, RawData!A:A, FALSE)+2,8))-6), "")</f>
        <v/>
      </c>
      <c r="K45" s="5" t="str">
        <f>IFERROR(IF(VLOOKUP($A45,RawData!$A:$N,2,FALSE)=0, "",VLOOKUP($A45,RawData!$A:$N,2,FALSE)), "")</f>
        <v/>
      </c>
      <c r="L45" s="5" t="str">
        <f>IFERROR(IF(VLOOKUP($A45,RawData!$A:$N,11,FALSE)=0, "",VLOOKUP($A45,RawData!$A:$N,11,FALSE)), "")</f>
        <v/>
      </c>
      <c r="M45" s="5" t="str">
        <f>IFERROR(RIGHT(INDEX(RawData!$A:$N,MATCH($A45, RawData!A:A, FALSE),10), LEN(INDEX(RawData!$A:$N,MATCH($A45, RawData!A:A, FALSE),10))-4), "")</f>
        <v/>
      </c>
      <c r="N45" s="5" t="str" cm="1">
        <f t="array" ref="N45">IFERROR(RIGHT(INDEX(RawData!$A:$N,MATCH($A45, RawData!A:A, FALSE)+1,10), LEN(INDEX(RawData!$A:$N,MATCH($A45, RawData!A:A, FALSE)+1,10))-4), "")</f>
        <v/>
      </c>
      <c r="O45" s="5" t="str" cm="1">
        <f t="array" ref="O45">IFERROR(RIGHT(INDEX(RawData!$A:$N,MATCH($A45, RawData!A:A, FALSE)+2,10), LEN(INDEX(RawData!$A:$N,MATCH($A45, RawData!A:A, FALSE)+2,10))-4), "")</f>
        <v/>
      </c>
      <c r="P45" s="5" t="str" cm="1">
        <f t="array" ref="P45">IFERROR(RIGHT(INDEX(RawData!$A:$N,MATCH($A45, RawData!A:A, FALSE)+3,10), LEN(INDEX(RawData!$A:$N,MATCH($A45, RawData!A:A, FALSE)+3,10))-4), "")</f>
        <v/>
      </c>
      <c r="Q45" s="5" t="str">
        <f>IFERROR(VLOOKUP($A45,RawData!$A:$N,12,FALSE),"")</f>
        <v/>
      </c>
      <c r="R45" s="5" t="str">
        <f>IFERROR(VLOOKUP($A45,RawData!$A:$N,13,FALSE),"")</f>
        <v/>
      </c>
    </row>
    <row r="46" spans="1:18" x14ac:dyDescent="0.35">
      <c r="A46" s="3" t="s">
        <v>59</v>
      </c>
      <c r="B46" s="9" t="str">
        <f>IFERROR(IF(VLOOKUP($A46,RawData!$A:$N,4,FALSE)=0, "",VLOOKUP($A46,RawData!$A:$N,4,FALSE)), "")</f>
        <v/>
      </c>
      <c r="C46" s="21"/>
      <c r="D46" s="10"/>
      <c r="E46" s="4" t="str">
        <f>IFERROR(RIGHT(INDEX(RawData!$A:$N,MATCH($A46, RawData!A:A, FALSE),6), LEN(INDEX(RawData!$A:$N,MATCH($A46, RawData!A:A, FALSE),6))-6), "")</f>
        <v/>
      </c>
      <c r="F46" s="4" t="str" cm="1">
        <f t="array" ref="F46">IFERROR(RIGHT(INDEX(RawData!$A:$N,MATCH($A46, RawData!A:A, FALSE)+1,6), LEN(INDEX(RawData!$A:$N,MATCH($A46, RawData!A:A, FALSE)+1,6))-6), "")</f>
        <v/>
      </c>
      <c r="G46" s="4" t="str" cm="1">
        <f t="array" ref="G46">IFERROR(RIGHT(INDEX(RawData!$A:$N,MATCH($A46, RawData!A:A, FALSE)+2,6), LEN(INDEX(RawData!$A:$N,MATCH($A46, RawData!A:A, FALSE)+2,6))-6), "")</f>
        <v/>
      </c>
      <c r="H46" s="4" t="str">
        <f>IFERROR(RIGHT(INDEX(RawData!$A:$N,MATCH($A46, RawData!A:A, FALSE),8), LEN(INDEX(RawData!$A:$N,MATCH($A46, RawData!A:A, FALSE),8))-6), "")</f>
        <v/>
      </c>
      <c r="I46" s="4" t="str" cm="1">
        <f t="array" ref="I46">IFERROR(RIGHT(INDEX(RawData!$A:$N,MATCH($A46, RawData!A:A, FALSE)+1,8), LEN(INDEX(RawData!$A:$N,MATCH($A46, RawData!A:A, FALSE)+1,8))-6), "")</f>
        <v/>
      </c>
      <c r="J46" s="4" t="str" cm="1">
        <f t="array" ref="J46">IFERROR(RIGHT(INDEX(RawData!$A:$N,MATCH($A46, RawData!A:A, FALSE)+2,8), LEN(INDEX(RawData!$A:$N,MATCH($A46, RawData!A:A, FALSE)+2,8))-6), "")</f>
        <v/>
      </c>
      <c r="K46" s="5" t="str">
        <f>IFERROR(IF(VLOOKUP($A46,RawData!$A:$N,2,FALSE)=0, "",VLOOKUP($A46,RawData!$A:$N,2,FALSE)), "")</f>
        <v/>
      </c>
      <c r="L46" s="5" t="str">
        <f>IFERROR(IF(VLOOKUP($A46,RawData!$A:$N,11,FALSE)=0, "",VLOOKUP($A46,RawData!$A:$N,11,FALSE)), "")</f>
        <v/>
      </c>
      <c r="M46" s="5" t="str">
        <f>IFERROR(RIGHT(INDEX(RawData!$A:$N,MATCH($A46, RawData!A:A, FALSE),10), LEN(INDEX(RawData!$A:$N,MATCH($A46, RawData!A:A, FALSE),10))-4), "")</f>
        <v/>
      </c>
      <c r="N46" s="5" t="str" cm="1">
        <f t="array" ref="N46">IFERROR(RIGHT(INDEX(RawData!$A:$N,MATCH($A46, RawData!A:A, FALSE)+1,10), LEN(INDEX(RawData!$A:$N,MATCH($A46, RawData!A:A, FALSE)+1,10))-4), "")</f>
        <v/>
      </c>
      <c r="O46" s="5" t="str" cm="1">
        <f t="array" ref="O46">IFERROR(RIGHT(INDEX(RawData!$A:$N,MATCH($A46, RawData!A:A, FALSE)+2,10), LEN(INDEX(RawData!$A:$N,MATCH($A46, RawData!A:A, FALSE)+2,10))-4), "")</f>
        <v/>
      </c>
      <c r="P46" s="5" t="str" cm="1">
        <f t="array" ref="P46">IFERROR(RIGHT(INDEX(RawData!$A:$N,MATCH($A46, RawData!A:A, FALSE)+3,10), LEN(INDEX(RawData!$A:$N,MATCH($A46, RawData!A:A, FALSE)+3,10))-4), "")</f>
        <v/>
      </c>
      <c r="Q46" s="5" t="str">
        <f>IFERROR(VLOOKUP($A46,RawData!$A:$N,12,FALSE),"")</f>
        <v/>
      </c>
      <c r="R46" s="5" t="str">
        <f>IFERROR(VLOOKUP($A46,RawData!$A:$N,13,FALSE),"")</f>
        <v/>
      </c>
    </row>
    <row r="47" spans="1:18" x14ac:dyDescent="0.35">
      <c r="A47" s="3" t="s">
        <v>60</v>
      </c>
      <c r="B47" s="9" t="str">
        <f>IFERROR(IF(VLOOKUP($A47,RawData!$A:$N,4,FALSE)=0, "",VLOOKUP($A47,RawData!$A:$N,4,FALSE)), "")</f>
        <v/>
      </c>
      <c r="C47" s="21"/>
      <c r="D47" s="10"/>
      <c r="E47" s="4" t="str">
        <f>IFERROR(RIGHT(INDEX(RawData!$A:$N,MATCH($A47, RawData!A:A, FALSE),6), LEN(INDEX(RawData!$A:$N,MATCH($A47, RawData!A:A, FALSE),6))-6), "")</f>
        <v/>
      </c>
      <c r="F47" s="4" t="str" cm="1">
        <f t="array" ref="F47">IFERROR(RIGHT(INDEX(RawData!$A:$N,MATCH($A47, RawData!A:A, FALSE)+1,6), LEN(INDEX(RawData!$A:$N,MATCH($A47, RawData!A:A, FALSE)+1,6))-6), "")</f>
        <v/>
      </c>
      <c r="G47" s="4" t="str" cm="1">
        <f t="array" ref="G47">IFERROR(RIGHT(INDEX(RawData!$A:$N,MATCH($A47, RawData!A:A, FALSE)+2,6), LEN(INDEX(RawData!$A:$N,MATCH($A47, RawData!A:A, FALSE)+2,6))-6), "")</f>
        <v/>
      </c>
      <c r="H47" s="4" t="str">
        <f>IFERROR(RIGHT(INDEX(RawData!$A:$N,MATCH($A47, RawData!A:A, FALSE),8), LEN(INDEX(RawData!$A:$N,MATCH($A47, RawData!A:A, FALSE),8))-6), "")</f>
        <v/>
      </c>
      <c r="I47" s="4" t="str" cm="1">
        <f t="array" ref="I47">IFERROR(RIGHT(INDEX(RawData!$A:$N,MATCH($A47, RawData!A:A, FALSE)+1,8), LEN(INDEX(RawData!$A:$N,MATCH($A47, RawData!A:A, FALSE)+1,8))-6), "")</f>
        <v/>
      </c>
      <c r="J47" s="4" t="str" cm="1">
        <f t="array" ref="J47">IFERROR(RIGHT(INDEX(RawData!$A:$N,MATCH($A47, RawData!A:A, FALSE)+2,8), LEN(INDEX(RawData!$A:$N,MATCH($A47, RawData!A:A, FALSE)+2,8))-6), "")</f>
        <v/>
      </c>
      <c r="K47" s="5" t="str">
        <f>IFERROR(IF(VLOOKUP($A47,RawData!$A:$N,2,FALSE)=0, "",VLOOKUP($A47,RawData!$A:$N,2,FALSE)), "")</f>
        <v/>
      </c>
      <c r="L47" s="5" t="str">
        <f>IFERROR(IF(VLOOKUP($A47,RawData!$A:$N,11,FALSE)=0, "",VLOOKUP($A47,RawData!$A:$N,11,FALSE)), "")</f>
        <v/>
      </c>
      <c r="M47" s="5" t="str">
        <f>IFERROR(RIGHT(INDEX(RawData!$A:$N,MATCH($A47, RawData!A:A, FALSE),10), LEN(INDEX(RawData!$A:$N,MATCH($A47, RawData!A:A, FALSE),10))-4), "")</f>
        <v/>
      </c>
      <c r="N47" s="5" t="str" cm="1">
        <f t="array" ref="N47">IFERROR(RIGHT(INDEX(RawData!$A:$N,MATCH($A47, RawData!A:A, FALSE)+1,10), LEN(INDEX(RawData!$A:$N,MATCH($A47, RawData!A:A, FALSE)+1,10))-4), "")</f>
        <v/>
      </c>
      <c r="O47" s="5" t="str" cm="1">
        <f t="array" ref="O47">IFERROR(RIGHT(INDEX(RawData!$A:$N,MATCH($A47, RawData!A:A, FALSE)+2,10), LEN(INDEX(RawData!$A:$N,MATCH($A47, RawData!A:A, FALSE)+2,10))-4), "")</f>
        <v/>
      </c>
      <c r="P47" s="5" t="str" cm="1">
        <f t="array" ref="P47">IFERROR(RIGHT(INDEX(RawData!$A:$N,MATCH($A47, RawData!A:A, FALSE)+3,10), LEN(INDEX(RawData!$A:$N,MATCH($A47, RawData!A:A, FALSE)+3,10))-4), "")</f>
        <v/>
      </c>
      <c r="Q47" s="5" t="str">
        <f>IFERROR(VLOOKUP($A47,RawData!$A:$N,12,FALSE),"")</f>
        <v/>
      </c>
      <c r="R47" s="5" t="str">
        <f>IFERROR(VLOOKUP($A47,RawData!$A:$N,13,FALSE),"")</f>
        <v/>
      </c>
    </row>
    <row r="48" spans="1:18" x14ac:dyDescent="0.35">
      <c r="A48" s="3" t="s">
        <v>61</v>
      </c>
      <c r="B48" s="9" t="str">
        <f>IFERROR(IF(VLOOKUP($A48,RawData!$A:$N,4,FALSE)=0, "",VLOOKUP($A48,RawData!$A:$N,4,FALSE)), "")</f>
        <v/>
      </c>
      <c r="C48" s="21"/>
      <c r="D48" s="10"/>
      <c r="E48" s="4" t="str">
        <f>IFERROR(RIGHT(INDEX(RawData!$A:$N,MATCH($A48, RawData!A:A, FALSE),6), LEN(INDEX(RawData!$A:$N,MATCH($A48, RawData!A:A, FALSE),6))-6), "")</f>
        <v/>
      </c>
      <c r="F48" s="4" t="str" cm="1">
        <f t="array" ref="F48">IFERROR(RIGHT(INDEX(RawData!$A:$N,MATCH($A48, RawData!A:A, FALSE)+1,6), LEN(INDEX(RawData!$A:$N,MATCH($A48, RawData!A:A, FALSE)+1,6))-6), "")</f>
        <v/>
      </c>
      <c r="G48" s="4" t="str" cm="1">
        <f t="array" ref="G48">IFERROR(RIGHT(INDEX(RawData!$A:$N,MATCH($A48, RawData!A:A, FALSE)+2,6), LEN(INDEX(RawData!$A:$N,MATCH($A48, RawData!A:A, FALSE)+2,6))-6), "")</f>
        <v/>
      </c>
      <c r="H48" s="4" t="str">
        <f>IFERROR(RIGHT(INDEX(RawData!$A:$N,MATCH($A48, RawData!A:A, FALSE),8), LEN(INDEX(RawData!$A:$N,MATCH($A48, RawData!A:A, FALSE),8))-6), "")</f>
        <v/>
      </c>
      <c r="I48" s="4" t="str" cm="1">
        <f t="array" ref="I48">IFERROR(RIGHT(INDEX(RawData!$A:$N,MATCH($A48, RawData!A:A, FALSE)+1,8), LEN(INDEX(RawData!$A:$N,MATCH($A48, RawData!A:A, FALSE)+1,8))-6), "")</f>
        <v/>
      </c>
      <c r="J48" s="4" t="str" cm="1">
        <f t="array" ref="J48">IFERROR(RIGHT(INDEX(RawData!$A:$N,MATCH($A48, RawData!A:A, FALSE)+2,8), LEN(INDEX(RawData!$A:$N,MATCH($A48, RawData!A:A, FALSE)+2,8))-6), "")</f>
        <v/>
      </c>
      <c r="K48" s="5" t="str">
        <f>IFERROR(IF(VLOOKUP($A48,RawData!$A:$N,2,FALSE)=0, "",VLOOKUP($A48,RawData!$A:$N,2,FALSE)), "")</f>
        <v/>
      </c>
      <c r="L48" s="5" t="str">
        <f>IFERROR(IF(VLOOKUP($A48,RawData!$A:$N,11,FALSE)=0, "",VLOOKUP($A48,RawData!$A:$N,11,FALSE)), "")</f>
        <v/>
      </c>
      <c r="M48" s="5" t="str">
        <f>IFERROR(RIGHT(INDEX(RawData!$A:$N,MATCH($A48, RawData!A:A, FALSE),10), LEN(INDEX(RawData!$A:$N,MATCH($A48, RawData!A:A, FALSE),10))-4), "")</f>
        <v/>
      </c>
      <c r="N48" s="5" t="str" cm="1">
        <f t="array" ref="N48">IFERROR(RIGHT(INDEX(RawData!$A:$N,MATCH($A48, RawData!A:A, FALSE)+1,10), LEN(INDEX(RawData!$A:$N,MATCH($A48, RawData!A:A, FALSE)+1,10))-4), "")</f>
        <v/>
      </c>
      <c r="O48" s="5" t="str" cm="1">
        <f t="array" ref="O48">IFERROR(RIGHT(INDEX(RawData!$A:$N,MATCH($A48, RawData!A:A, FALSE)+2,10), LEN(INDEX(RawData!$A:$N,MATCH($A48, RawData!A:A, FALSE)+2,10))-4), "")</f>
        <v/>
      </c>
      <c r="P48" s="5" t="str" cm="1">
        <f t="array" ref="P48">IFERROR(RIGHT(INDEX(RawData!$A:$N,MATCH($A48, RawData!A:A, FALSE)+3,10), LEN(INDEX(RawData!$A:$N,MATCH($A48, RawData!A:A, FALSE)+3,10))-4), "")</f>
        <v/>
      </c>
      <c r="Q48" s="5" t="str">
        <f>IFERROR(VLOOKUP($A48,RawData!$A:$N,12,FALSE),"")</f>
        <v/>
      </c>
      <c r="R48" s="5" t="str">
        <f>IFERROR(VLOOKUP($A48,RawData!$A:$N,13,FALSE),"")</f>
        <v/>
      </c>
    </row>
    <row r="49" spans="1:18" x14ac:dyDescent="0.35">
      <c r="A49" s="3" t="s">
        <v>62</v>
      </c>
      <c r="B49" s="9" t="str">
        <f>IFERROR(IF(VLOOKUP($A49,RawData!$A:$N,4,FALSE)=0, "",VLOOKUP($A49,RawData!$A:$N,4,FALSE)), "")</f>
        <v/>
      </c>
      <c r="C49" s="21"/>
      <c r="D49" s="10"/>
      <c r="E49" s="4" t="str">
        <f>IFERROR(RIGHT(INDEX(RawData!$A:$N,MATCH($A49, RawData!A:A, FALSE),6), LEN(INDEX(RawData!$A:$N,MATCH($A49, RawData!A:A, FALSE),6))-6), "")</f>
        <v/>
      </c>
      <c r="F49" s="4" t="str" cm="1">
        <f t="array" ref="F49">IFERROR(RIGHT(INDEX(RawData!$A:$N,MATCH($A49, RawData!A:A, FALSE)+1,6), LEN(INDEX(RawData!$A:$N,MATCH($A49, RawData!A:A, FALSE)+1,6))-6), "")</f>
        <v/>
      </c>
      <c r="G49" s="4" t="str" cm="1">
        <f t="array" ref="G49">IFERROR(RIGHT(INDEX(RawData!$A:$N,MATCH($A49, RawData!A:A, FALSE)+2,6), LEN(INDEX(RawData!$A:$N,MATCH($A49, RawData!A:A, FALSE)+2,6))-6), "")</f>
        <v/>
      </c>
      <c r="H49" s="4" t="str">
        <f>IFERROR(RIGHT(INDEX(RawData!$A:$N,MATCH($A49, RawData!A:A, FALSE),8), LEN(INDEX(RawData!$A:$N,MATCH($A49, RawData!A:A, FALSE),8))-6), "")</f>
        <v/>
      </c>
      <c r="I49" s="4" t="str" cm="1">
        <f t="array" ref="I49">IFERROR(RIGHT(INDEX(RawData!$A:$N,MATCH($A49, RawData!A:A, FALSE)+1,8), LEN(INDEX(RawData!$A:$N,MATCH($A49, RawData!A:A, FALSE)+1,8))-6), "")</f>
        <v/>
      </c>
      <c r="J49" s="4" t="str" cm="1">
        <f t="array" ref="J49">IFERROR(RIGHT(INDEX(RawData!$A:$N,MATCH($A49, RawData!A:A, FALSE)+2,8), LEN(INDEX(RawData!$A:$N,MATCH($A49, RawData!A:A, FALSE)+2,8))-6), "")</f>
        <v/>
      </c>
      <c r="K49" s="5" t="str">
        <f>IFERROR(IF(VLOOKUP($A49,RawData!$A:$N,2,FALSE)=0, "",VLOOKUP($A49,RawData!$A:$N,2,FALSE)), "")</f>
        <v/>
      </c>
      <c r="L49" s="5" t="str">
        <f>IFERROR(IF(VLOOKUP($A49,RawData!$A:$N,11,FALSE)=0, "",VLOOKUP($A49,RawData!$A:$N,11,FALSE)), "")</f>
        <v/>
      </c>
      <c r="M49" s="5" t="str">
        <f>IFERROR(RIGHT(INDEX(RawData!$A:$N,MATCH($A49, RawData!A:A, FALSE),10), LEN(INDEX(RawData!$A:$N,MATCH($A49, RawData!A:A, FALSE),10))-4), "")</f>
        <v/>
      </c>
      <c r="N49" s="5" t="str" cm="1">
        <f t="array" ref="N49">IFERROR(RIGHT(INDEX(RawData!$A:$N,MATCH($A49, RawData!A:A, FALSE)+1,10), LEN(INDEX(RawData!$A:$N,MATCH($A49, RawData!A:A, FALSE)+1,10))-4), "")</f>
        <v/>
      </c>
      <c r="O49" s="5" t="str" cm="1">
        <f t="array" ref="O49">IFERROR(RIGHT(INDEX(RawData!$A:$N,MATCH($A49, RawData!A:A, FALSE)+2,10), LEN(INDEX(RawData!$A:$N,MATCH($A49, RawData!A:A, FALSE)+2,10))-4), "")</f>
        <v/>
      </c>
      <c r="P49" s="5" t="str" cm="1">
        <f t="array" ref="P49">IFERROR(RIGHT(INDEX(RawData!$A:$N,MATCH($A49, RawData!A:A, FALSE)+3,10), LEN(INDEX(RawData!$A:$N,MATCH($A49, RawData!A:A, FALSE)+3,10))-4), "")</f>
        <v/>
      </c>
      <c r="Q49" s="5" t="str">
        <f>IFERROR(VLOOKUP($A49,RawData!$A:$N,12,FALSE),"")</f>
        <v/>
      </c>
      <c r="R49" s="5" t="str">
        <f>IFERROR(VLOOKUP($A49,RawData!$A:$N,13,FALSE),"")</f>
        <v/>
      </c>
    </row>
    <row r="50" spans="1:18" x14ac:dyDescent="0.35">
      <c r="A50" s="3" t="s">
        <v>63</v>
      </c>
      <c r="B50" s="9" t="str">
        <f>IFERROR(IF(VLOOKUP($A50,RawData!$A:$N,4,FALSE)=0, "",VLOOKUP($A50,RawData!$A:$N,4,FALSE)), "")</f>
        <v/>
      </c>
      <c r="C50" s="21"/>
      <c r="D50" s="10"/>
      <c r="E50" s="4" t="str">
        <f>IFERROR(RIGHT(INDEX(RawData!$A:$N,MATCH($A50, RawData!A:A, FALSE),6), LEN(INDEX(RawData!$A:$N,MATCH($A50, RawData!A:A, FALSE),6))-6), "")</f>
        <v/>
      </c>
      <c r="F50" s="4" t="str" cm="1">
        <f t="array" ref="F50">IFERROR(RIGHT(INDEX(RawData!$A:$N,MATCH($A50, RawData!A:A, FALSE)+1,6), LEN(INDEX(RawData!$A:$N,MATCH($A50, RawData!A:A, FALSE)+1,6))-6), "")</f>
        <v/>
      </c>
      <c r="G50" s="4" t="str" cm="1">
        <f t="array" ref="G50">IFERROR(RIGHT(INDEX(RawData!$A:$N,MATCH($A50, RawData!A:A, FALSE)+2,6), LEN(INDEX(RawData!$A:$N,MATCH($A50, RawData!A:A, FALSE)+2,6))-6), "")</f>
        <v/>
      </c>
      <c r="H50" s="4" t="str">
        <f>IFERROR(RIGHT(INDEX(RawData!$A:$N,MATCH($A50, RawData!A:A, FALSE),8), LEN(INDEX(RawData!$A:$N,MATCH($A50, RawData!A:A, FALSE),8))-6), "")</f>
        <v/>
      </c>
      <c r="I50" s="4" t="str" cm="1">
        <f t="array" ref="I50">IFERROR(RIGHT(INDEX(RawData!$A:$N,MATCH($A50, RawData!A:A, FALSE)+1,8), LEN(INDEX(RawData!$A:$N,MATCH($A50, RawData!A:A, FALSE)+1,8))-6), "")</f>
        <v/>
      </c>
      <c r="J50" s="4" t="str" cm="1">
        <f t="array" ref="J50">IFERROR(RIGHT(INDEX(RawData!$A:$N,MATCH($A50, RawData!A:A, FALSE)+2,8), LEN(INDEX(RawData!$A:$N,MATCH($A50, RawData!A:A, FALSE)+2,8))-6), "")</f>
        <v/>
      </c>
      <c r="K50" s="5" t="str">
        <f>IFERROR(IF(VLOOKUP($A50,RawData!$A:$N,2,FALSE)=0, "",VLOOKUP($A50,RawData!$A:$N,2,FALSE)), "")</f>
        <v/>
      </c>
      <c r="L50" s="5" t="str">
        <f>IFERROR(IF(VLOOKUP($A50,RawData!$A:$N,11,FALSE)=0, "",VLOOKUP($A50,RawData!$A:$N,11,FALSE)), "")</f>
        <v/>
      </c>
      <c r="M50" s="5" t="str">
        <f>IFERROR(RIGHT(INDEX(RawData!$A:$N,MATCH($A50, RawData!A:A, FALSE),10), LEN(INDEX(RawData!$A:$N,MATCH($A50, RawData!A:A, FALSE),10))-4), "")</f>
        <v/>
      </c>
      <c r="N50" s="5" t="str" cm="1">
        <f t="array" ref="N50">IFERROR(RIGHT(INDEX(RawData!$A:$N,MATCH($A50, RawData!A:A, FALSE)+1,10), LEN(INDEX(RawData!$A:$N,MATCH($A50, RawData!A:A, FALSE)+1,10))-4), "")</f>
        <v/>
      </c>
      <c r="O50" s="5" t="str" cm="1">
        <f t="array" ref="O50">IFERROR(RIGHT(INDEX(RawData!$A:$N,MATCH($A50, RawData!A:A, FALSE)+2,10), LEN(INDEX(RawData!$A:$N,MATCH($A50, RawData!A:A, FALSE)+2,10))-4), "")</f>
        <v/>
      </c>
      <c r="P50" s="5" t="str" cm="1">
        <f t="array" ref="P50">IFERROR(RIGHT(INDEX(RawData!$A:$N,MATCH($A50, RawData!A:A, FALSE)+3,10), LEN(INDEX(RawData!$A:$N,MATCH($A50, RawData!A:A, FALSE)+3,10))-4), "")</f>
        <v/>
      </c>
      <c r="Q50" s="5" t="str">
        <f>IFERROR(VLOOKUP($A50,RawData!$A:$N,12,FALSE),"")</f>
        <v/>
      </c>
      <c r="R50" s="5" t="str">
        <f>IFERROR(VLOOKUP($A50,RawData!$A:$N,13,FALSE),"")</f>
        <v/>
      </c>
    </row>
    <row r="51" spans="1:18" x14ac:dyDescent="0.35">
      <c r="A51" s="3" t="s">
        <v>64</v>
      </c>
      <c r="B51" s="9" t="str">
        <f>IFERROR(IF(VLOOKUP($A51,RawData!$A:$N,4,FALSE)=0, "",VLOOKUP($A51,RawData!$A:$N,4,FALSE)), "")</f>
        <v/>
      </c>
      <c r="C51" s="21"/>
      <c r="D51" s="10"/>
      <c r="E51" s="4" t="str">
        <f>IFERROR(RIGHT(INDEX(RawData!$A:$N,MATCH($A51, RawData!A:A, FALSE),6), LEN(INDEX(RawData!$A:$N,MATCH($A51, RawData!A:A, FALSE),6))-6), "")</f>
        <v/>
      </c>
      <c r="F51" s="4" t="str" cm="1">
        <f t="array" ref="F51">IFERROR(RIGHT(INDEX(RawData!$A:$N,MATCH($A51, RawData!A:A, FALSE)+1,6), LEN(INDEX(RawData!$A:$N,MATCH($A51, RawData!A:A, FALSE)+1,6))-6), "")</f>
        <v/>
      </c>
      <c r="G51" s="4" t="str" cm="1">
        <f t="array" ref="G51">IFERROR(RIGHT(INDEX(RawData!$A:$N,MATCH($A51, RawData!A:A, FALSE)+2,6), LEN(INDEX(RawData!$A:$N,MATCH($A51, RawData!A:A, FALSE)+2,6))-6), "")</f>
        <v/>
      </c>
      <c r="H51" s="4" t="str">
        <f>IFERROR(RIGHT(INDEX(RawData!$A:$N,MATCH($A51, RawData!A:A, FALSE),8), LEN(INDEX(RawData!$A:$N,MATCH($A51, RawData!A:A, FALSE),8))-6), "")</f>
        <v/>
      </c>
      <c r="I51" s="4" t="str" cm="1">
        <f t="array" ref="I51">IFERROR(RIGHT(INDEX(RawData!$A:$N,MATCH($A51, RawData!A:A, FALSE)+1,8), LEN(INDEX(RawData!$A:$N,MATCH($A51, RawData!A:A, FALSE)+1,8))-6), "")</f>
        <v/>
      </c>
      <c r="J51" s="4" t="str" cm="1">
        <f t="array" ref="J51">IFERROR(RIGHT(INDEX(RawData!$A:$N,MATCH($A51, RawData!A:A, FALSE)+2,8), LEN(INDEX(RawData!$A:$N,MATCH($A51, RawData!A:A, FALSE)+2,8))-6), "")</f>
        <v/>
      </c>
      <c r="K51" s="5" t="str">
        <f>IFERROR(IF(VLOOKUP($A51,RawData!$A:$N,2,FALSE)=0, "",VLOOKUP($A51,RawData!$A:$N,2,FALSE)), "")</f>
        <v/>
      </c>
      <c r="L51" s="5" t="str">
        <f>IFERROR(IF(VLOOKUP($A51,RawData!$A:$N,11,FALSE)=0, "",VLOOKUP($A51,RawData!$A:$N,11,FALSE)), "")</f>
        <v/>
      </c>
      <c r="M51" s="5" t="str">
        <f>IFERROR(RIGHT(INDEX(RawData!$A:$N,MATCH($A51, RawData!A:A, FALSE),10), LEN(INDEX(RawData!$A:$N,MATCH($A51, RawData!A:A, FALSE),10))-4), "")</f>
        <v/>
      </c>
      <c r="N51" s="5" t="str" cm="1">
        <f t="array" ref="N51">IFERROR(RIGHT(INDEX(RawData!$A:$N,MATCH($A51, RawData!A:A, FALSE)+1,10), LEN(INDEX(RawData!$A:$N,MATCH($A51, RawData!A:A, FALSE)+1,10))-4), "")</f>
        <v/>
      </c>
      <c r="O51" s="5" t="str" cm="1">
        <f t="array" ref="O51">IFERROR(RIGHT(INDEX(RawData!$A:$N,MATCH($A51, RawData!A:A, FALSE)+2,10), LEN(INDEX(RawData!$A:$N,MATCH($A51, RawData!A:A, FALSE)+2,10))-4), "")</f>
        <v/>
      </c>
      <c r="P51" s="5" t="str" cm="1">
        <f t="array" ref="P51">IFERROR(RIGHT(INDEX(RawData!$A:$N,MATCH($A51, RawData!A:A, FALSE)+3,10), LEN(INDEX(RawData!$A:$N,MATCH($A51, RawData!A:A, FALSE)+3,10))-4), "")</f>
        <v/>
      </c>
      <c r="Q51" s="5" t="str">
        <f>IFERROR(VLOOKUP($A51,RawData!$A:$N,12,FALSE),"")</f>
        <v/>
      </c>
      <c r="R51" s="5" t="str">
        <f>IFERROR(VLOOKUP($A51,RawData!$A:$N,13,FALSE),"")</f>
        <v/>
      </c>
    </row>
    <row r="52" spans="1:18" x14ac:dyDescent="0.35">
      <c r="A52" s="3" t="s">
        <v>65</v>
      </c>
      <c r="B52" s="9" t="str">
        <f>IFERROR(IF(VLOOKUP($A52,RawData!$A:$N,4,FALSE)=0, "",VLOOKUP($A52,RawData!$A:$N,4,FALSE)), "")</f>
        <v/>
      </c>
      <c r="C52" s="21"/>
      <c r="D52" s="10"/>
      <c r="E52" s="4" t="str">
        <f>IFERROR(RIGHT(INDEX(RawData!$A:$N,MATCH($A52, RawData!A:A, FALSE),6), LEN(INDEX(RawData!$A:$N,MATCH($A52, RawData!A:A, FALSE),6))-6), "")</f>
        <v/>
      </c>
      <c r="F52" s="4" t="str" cm="1">
        <f t="array" ref="F52">IFERROR(RIGHT(INDEX(RawData!$A:$N,MATCH($A52, RawData!A:A, FALSE)+1,6), LEN(INDEX(RawData!$A:$N,MATCH($A52, RawData!A:A, FALSE)+1,6))-6), "")</f>
        <v/>
      </c>
      <c r="G52" s="4" t="str" cm="1">
        <f t="array" ref="G52">IFERROR(RIGHT(INDEX(RawData!$A:$N,MATCH($A52, RawData!A:A, FALSE)+2,6), LEN(INDEX(RawData!$A:$N,MATCH($A52, RawData!A:A, FALSE)+2,6))-6), "")</f>
        <v/>
      </c>
      <c r="H52" s="4" t="str">
        <f>IFERROR(RIGHT(INDEX(RawData!$A:$N,MATCH($A52, RawData!A:A, FALSE),8), LEN(INDEX(RawData!$A:$N,MATCH($A52, RawData!A:A, FALSE),8))-6), "")</f>
        <v/>
      </c>
      <c r="I52" s="4" t="str" cm="1">
        <f t="array" ref="I52">IFERROR(RIGHT(INDEX(RawData!$A:$N,MATCH($A52, RawData!A:A, FALSE)+1,8), LEN(INDEX(RawData!$A:$N,MATCH($A52, RawData!A:A, FALSE)+1,8))-6), "")</f>
        <v/>
      </c>
      <c r="J52" s="4" t="str" cm="1">
        <f t="array" ref="J52">IFERROR(RIGHT(INDEX(RawData!$A:$N,MATCH($A52, RawData!A:A, FALSE)+2,8), LEN(INDEX(RawData!$A:$N,MATCH($A52, RawData!A:A, FALSE)+2,8))-6), "")</f>
        <v/>
      </c>
      <c r="K52" s="5" t="str">
        <f>IFERROR(IF(VLOOKUP($A52,RawData!$A:$N,2,FALSE)=0, "",VLOOKUP($A52,RawData!$A:$N,2,FALSE)), "")</f>
        <v/>
      </c>
      <c r="L52" s="5" t="str">
        <f>IFERROR(IF(VLOOKUP($A52,RawData!$A:$N,11,FALSE)=0, "",VLOOKUP($A52,RawData!$A:$N,11,FALSE)), "")</f>
        <v/>
      </c>
      <c r="M52" s="5" t="str">
        <f>IFERROR(RIGHT(INDEX(RawData!$A:$N,MATCH($A52, RawData!A:A, FALSE),10), LEN(INDEX(RawData!$A:$N,MATCH($A52, RawData!A:A, FALSE),10))-4), "")</f>
        <v/>
      </c>
      <c r="N52" s="5" t="str" cm="1">
        <f t="array" ref="N52">IFERROR(RIGHT(INDEX(RawData!$A:$N,MATCH($A52, RawData!A:A, FALSE)+1,10), LEN(INDEX(RawData!$A:$N,MATCH($A52, RawData!A:A, FALSE)+1,10))-4), "")</f>
        <v/>
      </c>
      <c r="O52" s="5" t="str" cm="1">
        <f t="array" ref="O52">IFERROR(RIGHT(INDEX(RawData!$A:$N,MATCH($A52, RawData!A:A, FALSE)+2,10), LEN(INDEX(RawData!$A:$N,MATCH($A52, RawData!A:A, FALSE)+2,10))-4), "")</f>
        <v/>
      </c>
      <c r="P52" s="5" t="str" cm="1">
        <f t="array" ref="P52">IFERROR(RIGHT(INDEX(RawData!$A:$N,MATCH($A52, RawData!A:A, FALSE)+3,10), LEN(INDEX(RawData!$A:$N,MATCH($A52, RawData!A:A, FALSE)+3,10))-4), "")</f>
        <v/>
      </c>
      <c r="Q52" s="5" t="str">
        <f>IFERROR(VLOOKUP($A52,RawData!$A:$N,12,FALSE),"")</f>
        <v/>
      </c>
      <c r="R52" s="5" t="str">
        <f>IFERROR(VLOOKUP($A52,RawData!$A:$N,13,FALSE),"")</f>
        <v/>
      </c>
    </row>
    <row r="53" spans="1:18" x14ac:dyDescent="0.35">
      <c r="A53" s="3" t="s">
        <v>66</v>
      </c>
      <c r="B53" s="9" t="str">
        <f>IFERROR(IF(VLOOKUP($A53,RawData!$A:$N,4,FALSE)=0, "",VLOOKUP($A53,RawData!$A:$N,4,FALSE)), "")</f>
        <v/>
      </c>
      <c r="C53" s="21"/>
      <c r="D53" s="10"/>
      <c r="E53" s="4" t="str">
        <f>IFERROR(RIGHT(INDEX(RawData!$A:$N,MATCH($A53, RawData!A:A, FALSE),6), LEN(INDEX(RawData!$A:$N,MATCH($A53, RawData!A:A, FALSE),6))-6), "")</f>
        <v/>
      </c>
      <c r="F53" s="4" t="str" cm="1">
        <f t="array" ref="F53">IFERROR(RIGHT(INDEX(RawData!$A:$N,MATCH($A53, RawData!A:A, FALSE)+1,6), LEN(INDEX(RawData!$A:$N,MATCH($A53, RawData!A:A, FALSE)+1,6))-6), "")</f>
        <v/>
      </c>
      <c r="G53" s="4" t="str" cm="1">
        <f t="array" ref="G53">IFERROR(RIGHT(INDEX(RawData!$A:$N,MATCH($A53, RawData!A:A, FALSE)+2,6), LEN(INDEX(RawData!$A:$N,MATCH($A53, RawData!A:A, FALSE)+2,6))-6), "")</f>
        <v/>
      </c>
      <c r="H53" s="4" t="str">
        <f>IFERROR(RIGHT(INDEX(RawData!$A:$N,MATCH($A53, RawData!A:A, FALSE),8), LEN(INDEX(RawData!$A:$N,MATCH($A53, RawData!A:A, FALSE),8))-6), "")</f>
        <v/>
      </c>
      <c r="I53" s="4" t="str" cm="1">
        <f t="array" ref="I53">IFERROR(RIGHT(INDEX(RawData!$A:$N,MATCH($A53, RawData!A:A, FALSE)+1,8), LEN(INDEX(RawData!$A:$N,MATCH($A53, RawData!A:A, FALSE)+1,8))-6), "")</f>
        <v/>
      </c>
      <c r="J53" s="4" t="str" cm="1">
        <f t="array" ref="J53">IFERROR(RIGHT(INDEX(RawData!$A:$N,MATCH($A53, RawData!A:A, FALSE)+2,8), LEN(INDEX(RawData!$A:$N,MATCH($A53, RawData!A:A, FALSE)+2,8))-6), "")</f>
        <v/>
      </c>
      <c r="K53" s="5" t="str">
        <f>IFERROR(IF(VLOOKUP($A53,RawData!$A:$N,2,FALSE)=0, "",VLOOKUP($A53,RawData!$A:$N,2,FALSE)), "")</f>
        <v/>
      </c>
      <c r="L53" s="5" t="str">
        <f>IFERROR(IF(VLOOKUP($A53,RawData!$A:$N,11,FALSE)=0, "",VLOOKUP($A53,RawData!$A:$N,11,FALSE)), "")</f>
        <v/>
      </c>
      <c r="M53" s="5" t="str">
        <f>IFERROR(RIGHT(INDEX(RawData!$A:$N,MATCH($A53, RawData!A:A, FALSE),10), LEN(INDEX(RawData!$A:$N,MATCH($A53, RawData!A:A, FALSE),10))-4), "")</f>
        <v/>
      </c>
      <c r="N53" s="5" t="str" cm="1">
        <f t="array" ref="N53">IFERROR(RIGHT(INDEX(RawData!$A:$N,MATCH($A53, RawData!A:A, FALSE)+1,10), LEN(INDEX(RawData!$A:$N,MATCH($A53, RawData!A:A, FALSE)+1,10))-4), "")</f>
        <v/>
      </c>
      <c r="O53" s="5" t="str" cm="1">
        <f t="array" ref="O53">IFERROR(RIGHT(INDEX(RawData!$A:$N,MATCH($A53, RawData!A:A, FALSE)+2,10), LEN(INDEX(RawData!$A:$N,MATCH($A53, RawData!A:A, FALSE)+2,10))-4), "")</f>
        <v/>
      </c>
      <c r="P53" s="5" t="str" cm="1">
        <f t="array" ref="P53">IFERROR(RIGHT(INDEX(RawData!$A:$N,MATCH($A53, RawData!A:A, FALSE)+3,10), LEN(INDEX(RawData!$A:$N,MATCH($A53, RawData!A:A, FALSE)+3,10))-4), "")</f>
        <v/>
      </c>
      <c r="Q53" s="5" t="str">
        <f>IFERROR(VLOOKUP($A53,RawData!$A:$N,12,FALSE),"")</f>
        <v/>
      </c>
      <c r="R53" s="5" t="str">
        <f>IFERROR(VLOOKUP($A53,RawData!$A:$N,13,FALSE),"")</f>
        <v/>
      </c>
    </row>
    <row r="54" spans="1:18" x14ac:dyDescent="0.35">
      <c r="A54" s="3" t="s">
        <v>67</v>
      </c>
      <c r="B54" s="9" t="str">
        <f>IFERROR(IF(VLOOKUP($A54,RawData!$A:$N,4,FALSE)=0, "",VLOOKUP($A54,RawData!$A:$N,4,FALSE)), "")</f>
        <v/>
      </c>
      <c r="C54" s="21"/>
      <c r="D54" s="10"/>
      <c r="E54" s="4" t="str">
        <f>IFERROR(RIGHT(INDEX(RawData!$A:$N,MATCH($A54, RawData!A:A, FALSE),6), LEN(INDEX(RawData!$A:$N,MATCH($A54, RawData!A:A, FALSE),6))-6), "")</f>
        <v/>
      </c>
      <c r="F54" s="4" t="str" cm="1">
        <f t="array" ref="F54">IFERROR(RIGHT(INDEX(RawData!$A:$N,MATCH($A54, RawData!A:A, FALSE)+1,6), LEN(INDEX(RawData!$A:$N,MATCH($A54, RawData!A:A, FALSE)+1,6))-6), "")</f>
        <v/>
      </c>
      <c r="G54" s="4" t="str" cm="1">
        <f t="array" ref="G54">IFERROR(RIGHT(INDEX(RawData!$A:$N,MATCH($A54, RawData!A:A, FALSE)+2,6), LEN(INDEX(RawData!$A:$N,MATCH($A54, RawData!A:A, FALSE)+2,6))-6), "")</f>
        <v/>
      </c>
      <c r="H54" s="4" t="str">
        <f>IFERROR(RIGHT(INDEX(RawData!$A:$N,MATCH($A54, RawData!A:A, FALSE),8), LEN(INDEX(RawData!$A:$N,MATCH($A54, RawData!A:A, FALSE),8))-6), "")</f>
        <v/>
      </c>
      <c r="I54" s="4" t="str" cm="1">
        <f t="array" ref="I54">IFERROR(RIGHT(INDEX(RawData!$A:$N,MATCH($A54, RawData!A:A, FALSE)+1,8), LEN(INDEX(RawData!$A:$N,MATCH($A54, RawData!A:A, FALSE)+1,8))-6), "")</f>
        <v/>
      </c>
      <c r="J54" s="4" t="str" cm="1">
        <f t="array" ref="J54">IFERROR(RIGHT(INDEX(RawData!$A:$N,MATCH($A54, RawData!A:A, FALSE)+2,8), LEN(INDEX(RawData!$A:$N,MATCH($A54, RawData!A:A, FALSE)+2,8))-6), "")</f>
        <v/>
      </c>
      <c r="K54" s="5" t="str">
        <f>IFERROR(IF(VLOOKUP($A54,RawData!$A:$N,2,FALSE)=0, "",VLOOKUP($A54,RawData!$A:$N,2,FALSE)), "")</f>
        <v/>
      </c>
      <c r="L54" s="5" t="str">
        <f>IFERROR(IF(VLOOKUP($A54,RawData!$A:$N,11,FALSE)=0, "",VLOOKUP($A54,RawData!$A:$N,11,FALSE)), "")</f>
        <v/>
      </c>
      <c r="M54" s="5" t="str">
        <f>IFERROR(RIGHT(INDEX(RawData!$A:$N,MATCH($A54, RawData!A:A, FALSE),10), LEN(INDEX(RawData!$A:$N,MATCH($A54, RawData!A:A, FALSE),10))-4), "")</f>
        <v/>
      </c>
      <c r="N54" s="5" t="str" cm="1">
        <f t="array" ref="N54">IFERROR(RIGHT(INDEX(RawData!$A:$N,MATCH($A54, RawData!A:A, FALSE)+1,10), LEN(INDEX(RawData!$A:$N,MATCH($A54, RawData!A:A, FALSE)+1,10))-4), "")</f>
        <v/>
      </c>
      <c r="O54" s="5" t="str" cm="1">
        <f t="array" ref="O54">IFERROR(RIGHT(INDEX(RawData!$A:$N,MATCH($A54, RawData!A:A, FALSE)+2,10), LEN(INDEX(RawData!$A:$N,MATCH($A54, RawData!A:A, FALSE)+2,10))-4), "")</f>
        <v/>
      </c>
      <c r="P54" s="5" t="str" cm="1">
        <f t="array" ref="P54">IFERROR(RIGHT(INDEX(RawData!$A:$N,MATCH($A54, RawData!A:A, FALSE)+3,10), LEN(INDEX(RawData!$A:$N,MATCH($A54, RawData!A:A, FALSE)+3,10))-4), "")</f>
        <v/>
      </c>
      <c r="Q54" s="5" t="str">
        <f>IFERROR(VLOOKUP($A54,RawData!$A:$N,12,FALSE),"")</f>
        <v/>
      </c>
      <c r="R54" s="5" t="str">
        <f>IFERROR(VLOOKUP($A54,RawData!$A:$N,13,FALSE),"")</f>
        <v/>
      </c>
    </row>
    <row r="55" spans="1:18" x14ac:dyDescent="0.35">
      <c r="A55" s="3" t="s">
        <v>68</v>
      </c>
      <c r="B55" s="9" t="str">
        <f>IFERROR(IF(VLOOKUP($A55,RawData!$A:$N,4,FALSE)=0, "",VLOOKUP($A55,RawData!$A:$N,4,FALSE)), "")</f>
        <v/>
      </c>
      <c r="C55" s="21"/>
      <c r="D55" s="10"/>
      <c r="E55" s="4" t="str">
        <f>IFERROR(RIGHT(INDEX(RawData!$A:$N,MATCH($A55, RawData!A:A, FALSE),6), LEN(INDEX(RawData!$A:$N,MATCH($A55, RawData!A:A, FALSE),6))-6), "")</f>
        <v/>
      </c>
      <c r="F55" s="4" t="str" cm="1">
        <f t="array" ref="F55">IFERROR(RIGHT(INDEX(RawData!$A:$N,MATCH($A55, RawData!A:A, FALSE)+1,6), LEN(INDEX(RawData!$A:$N,MATCH($A55, RawData!A:A, FALSE)+1,6))-6), "")</f>
        <v/>
      </c>
      <c r="G55" s="4" t="str" cm="1">
        <f t="array" ref="G55">IFERROR(RIGHT(INDEX(RawData!$A:$N,MATCH($A55, RawData!A:A, FALSE)+2,6), LEN(INDEX(RawData!$A:$N,MATCH($A55, RawData!A:A, FALSE)+2,6))-6), "")</f>
        <v/>
      </c>
      <c r="H55" s="4" t="str">
        <f>IFERROR(RIGHT(INDEX(RawData!$A:$N,MATCH($A55, RawData!A:A, FALSE),8), LEN(INDEX(RawData!$A:$N,MATCH($A55, RawData!A:A, FALSE),8))-6), "")</f>
        <v/>
      </c>
      <c r="I55" s="4" t="str" cm="1">
        <f t="array" ref="I55">IFERROR(RIGHT(INDEX(RawData!$A:$N,MATCH($A55, RawData!A:A, FALSE)+1,8), LEN(INDEX(RawData!$A:$N,MATCH($A55, RawData!A:A, FALSE)+1,8))-6), "")</f>
        <v/>
      </c>
      <c r="J55" s="4" t="str" cm="1">
        <f t="array" ref="J55">IFERROR(RIGHT(INDEX(RawData!$A:$N,MATCH($A55, RawData!A:A, FALSE)+2,8), LEN(INDEX(RawData!$A:$N,MATCH($A55, RawData!A:A, FALSE)+2,8))-6), "")</f>
        <v/>
      </c>
      <c r="K55" s="5" t="str">
        <f>IFERROR(IF(VLOOKUP($A55,RawData!$A:$N,2,FALSE)=0, "",VLOOKUP($A55,RawData!$A:$N,2,FALSE)), "")</f>
        <v/>
      </c>
      <c r="L55" s="5" t="str">
        <f>IFERROR(IF(VLOOKUP($A55,RawData!$A:$N,11,FALSE)=0, "",VLOOKUP($A55,RawData!$A:$N,11,FALSE)), "")</f>
        <v/>
      </c>
      <c r="M55" s="5" t="str">
        <f>IFERROR(RIGHT(INDEX(RawData!$A:$N,MATCH($A55, RawData!A:A, FALSE),10), LEN(INDEX(RawData!$A:$N,MATCH($A55, RawData!A:A, FALSE),10))-4), "")</f>
        <v/>
      </c>
      <c r="N55" s="5" t="str" cm="1">
        <f t="array" ref="N55">IFERROR(RIGHT(INDEX(RawData!$A:$N,MATCH($A55, RawData!A:A, FALSE)+1,10), LEN(INDEX(RawData!$A:$N,MATCH($A55, RawData!A:A, FALSE)+1,10))-4), "")</f>
        <v/>
      </c>
      <c r="O55" s="5" t="str" cm="1">
        <f t="array" ref="O55">IFERROR(RIGHT(INDEX(RawData!$A:$N,MATCH($A55, RawData!A:A, FALSE)+2,10), LEN(INDEX(RawData!$A:$N,MATCH($A55, RawData!A:A, FALSE)+2,10))-4), "")</f>
        <v/>
      </c>
      <c r="P55" s="5" t="str" cm="1">
        <f t="array" ref="P55">IFERROR(RIGHT(INDEX(RawData!$A:$N,MATCH($A55, RawData!A:A, FALSE)+3,10), LEN(INDEX(RawData!$A:$N,MATCH($A55, RawData!A:A, FALSE)+3,10))-4), "")</f>
        <v/>
      </c>
      <c r="Q55" s="5" t="str">
        <f>IFERROR(VLOOKUP($A55,RawData!$A:$N,12,FALSE),"")</f>
        <v/>
      </c>
      <c r="R55" s="5" t="str">
        <f>IFERROR(VLOOKUP($A55,RawData!$A:$N,13,FALSE),"")</f>
        <v/>
      </c>
    </row>
    <row r="56" spans="1:18" x14ac:dyDescent="0.35">
      <c r="A56" s="3" t="s">
        <v>69</v>
      </c>
      <c r="B56" s="9" t="str">
        <f>IFERROR(IF(VLOOKUP($A56,RawData!$A:$N,4,FALSE)=0, "",VLOOKUP($A56,RawData!$A:$N,4,FALSE)), "")</f>
        <v/>
      </c>
      <c r="C56" s="21"/>
      <c r="D56" s="10"/>
      <c r="E56" s="4" t="str">
        <f>IFERROR(RIGHT(INDEX(RawData!$A:$N,MATCH($A56, RawData!A:A, FALSE),6), LEN(INDEX(RawData!$A:$N,MATCH($A56, RawData!A:A, FALSE),6))-6), "")</f>
        <v/>
      </c>
      <c r="F56" s="4" t="str" cm="1">
        <f t="array" ref="F56">IFERROR(RIGHT(INDEX(RawData!$A:$N,MATCH($A56, RawData!A:A, FALSE)+1,6), LEN(INDEX(RawData!$A:$N,MATCH($A56, RawData!A:A, FALSE)+1,6))-6), "")</f>
        <v/>
      </c>
      <c r="G56" s="4" t="str" cm="1">
        <f t="array" ref="G56">IFERROR(RIGHT(INDEX(RawData!$A:$N,MATCH($A56, RawData!A:A, FALSE)+2,6), LEN(INDEX(RawData!$A:$N,MATCH($A56, RawData!A:A, FALSE)+2,6))-6), "")</f>
        <v/>
      </c>
      <c r="H56" s="4" t="str">
        <f>IFERROR(RIGHT(INDEX(RawData!$A:$N,MATCH($A56, RawData!A:A, FALSE),8), LEN(INDEX(RawData!$A:$N,MATCH($A56, RawData!A:A, FALSE),8))-6), "")</f>
        <v/>
      </c>
      <c r="I56" s="4" t="str" cm="1">
        <f t="array" ref="I56">IFERROR(RIGHT(INDEX(RawData!$A:$N,MATCH($A56, RawData!A:A, FALSE)+1,8), LEN(INDEX(RawData!$A:$N,MATCH($A56, RawData!A:A, FALSE)+1,8))-6), "")</f>
        <v/>
      </c>
      <c r="J56" s="4" t="str" cm="1">
        <f t="array" ref="J56">IFERROR(RIGHT(INDEX(RawData!$A:$N,MATCH($A56, RawData!A:A, FALSE)+2,8), LEN(INDEX(RawData!$A:$N,MATCH($A56, RawData!A:A, FALSE)+2,8))-6), "")</f>
        <v/>
      </c>
      <c r="K56" s="5" t="str">
        <f>IFERROR(IF(VLOOKUP($A56,RawData!$A:$N,2,FALSE)=0, "",VLOOKUP($A56,RawData!$A:$N,2,FALSE)), "")</f>
        <v/>
      </c>
      <c r="L56" s="5" t="str">
        <f>IFERROR(IF(VLOOKUP($A56,RawData!$A:$N,11,FALSE)=0, "",VLOOKUP($A56,RawData!$A:$N,11,FALSE)), "")</f>
        <v/>
      </c>
      <c r="M56" s="5" t="str">
        <f>IFERROR(RIGHT(INDEX(RawData!$A:$N,MATCH($A56, RawData!A:A, FALSE),10), LEN(INDEX(RawData!$A:$N,MATCH($A56, RawData!A:A, FALSE),10))-4), "")</f>
        <v/>
      </c>
      <c r="N56" s="5" t="str" cm="1">
        <f t="array" ref="N56">IFERROR(RIGHT(INDEX(RawData!$A:$N,MATCH($A56, RawData!A:A, FALSE)+1,10), LEN(INDEX(RawData!$A:$N,MATCH($A56, RawData!A:A, FALSE)+1,10))-4), "")</f>
        <v/>
      </c>
      <c r="O56" s="5" t="str" cm="1">
        <f t="array" ref="O56">IFERROR(RIGHT(INDEX(RawData!$A:$N,MATCH($A56, RawData!A:A, FALSE)+2,10), LEN(INDEX(RawData!$A:$N,MATCH($A56, RawData!A:A, FALSE)+2,10))-4), "")</f>
        <v/>
      </c>
      <c r="P56" s="5" t="str" cm="1">
        <f t="array" ref="P56">IFERROR(RIGHT(INDEX(RawData!$A:$N,MATCH($A56, RawData!A:A, FALSE)+3,10), LEN(INDEX(RawData!$A:$N,MATCH($A56, RawData!A:A, FALSE)+3,10))-4), "")</f>
        <v/>
      </c>
      <c r="Q56" s="5" t="str">
        <f>IFERROR(VLOOKUP($A56,RawData!$A:$N,12,FALSE),"")</f>
        <v/>
      </c>
      <c r="R56" s="5" t="str">
        <f>IFERROR(VLOOKUP($A56,RawData!$A:$N,13,FALSE),"")</f>
        <v/>
      </c>
    </row>
    <row r="57" spans="1:18" x14ac:dyDescent="0.35">
      <c r="A57" s="3" t="s">
        <v>70</v>
      </c>
      <c r="B57" s="9" t="str">
        <f>IFERROR(IF(VLOOKUP($A57,RawData!$A:$N,4,FALSE)=0, "",VLOOKUP($A57,RawData!$A:$N,4,FALSE)), "")</f>
        <v/>
      </c>
      <c r="C57" s="21"/>
      <c r="D57" s="10"/>
      <c r="E57" s="4" t="str">
        <f>IFERROR(RIGHT(INDEX(RawData!$A:$N,MATCH($A57, RawData!A:A, FALSE),6), LEN(INDEX(RawData!$A:$N,MATCH($A57, RawData!A:A, FALSE),6))-6), "")</f>
        <v/>
      </c>
      <c r="F57" s="4" t="str" cm="1">
        <f t="array" ref="F57">IFERROR(RIGHT(INDEX(RawData!$A:$N,MATCH($A57, RawData!A:A, FALSE)+1,6), LEN(INDEX(RawData!$A:$N,MATCH($A57, RawData!A:A, FALSE)+1,6))-6), "")</f>
        <v/>
      </c>
      <c r="G57" s="4" t="str" cm="1">
        <f t="array" ref="G57">IFERROR(RIGHT(INDEX(RawData!$A:$N,MATCH($A57, RawData!A:A, FALSE)+2,6), LEN(INDEX(RawData!$A:$N,MATCH($A57, RawData!A:A, FALSE)+2,6))-6), "")</f>
        <v/>
      </c>
      <c r="H57" s="4" t="str">
        <f>IFERROR(RIGHT(INDEX(RawData!$A:$N,MATCH($A57, RawData!A:A, FALSE),8), LEN(INDEX(RawData!$A:$N,MATCH($A57, RawData!A:A, FALSE),8))-6), "")</f>
        <v/>
      </c>
      <c r="I57" s="4" t="str" cm="1">
        <f t="array" ref="I57">IFERROR(RIGHT(INDEX(RawData!$A:$N,MATCH($A57, RawData!A:A, FALSE)+1,8), LEN(INDEX(RawData!$A:$N,MATCH($A57, RawData!A:A, FALSE)+1,8))-6), "")</f>
        <v/>
      </c>
      <c r="J57" s="4" t="str" cm="1">
        <f t="array" ref="J57">IFERROR(RIGHT(INDEX(RawData!$A:$N,MATCH($A57, RawData!A:A, FALSE)+2,8), LEN(INDEX(RawData!$A:$N,MATCH($A57, RawData!A:A, FALSE)+2,8))-6), "")</f>
        <v/>
      </c>
      <c r="K57" s="5" t="str">
        <f>IFERROR(IF(VLOOKUP($A57,RawData!$A:$N,2,FALSE)=0, "",VLOOKUP($A57,RawData!$A:$N,2,FALSE)), "")</f>
        <v/>
      </c>
      <c r="L57" s="5" t="str">
        <f>IFERROR(IF(VLOOKUP($A57,RawData!$A:$N,11,FALSE)=0, "",VLOOKUP($A57,RawData!$A:$N,11,FALSE)), "")</f>
        <v/>
      </c>
      <c r="M57" s="5" t="str">
        <f>IFERROR(RIGHT(INDEX(RawData!$A:$N,MATCH($A57, RawData!A:A, FALSE),10), LEN(INDEX(RawData!$A:$N,MATCH($A57, RawData!A:A, FALSE),10))-4), "")</f>
        <v/>
      </c>
      <c r="N57" s="5" t="str" cm="1">
        <f t="array" ref="N57">IFERROR(RIGHT(INDEX(RawData!$A:$N,MATCH($A57, RawData!A:A, FALSE)+1,10), LEN(INDEX(RawData!$A:$N,MATCH($A57, RawData!A:A, FALSE)+1,10))-4), "")</f>
        <v/>
      </c>
      <c r="O57" s="5" t="str" cm="1">
        <f t="array" ref="O57">IFERROR(RIGHT(INDEX(RawData!$A:$N,MATCH($A57, RawData!A:A, FALSE)+2,10), LEN(INDEX(RawData!$A:$N,MATCH($A57, RawData!A:A, FALSE)+2,10))-4), "")</f>
        <v/>
      </c>
      <c r="P57" s="5" t="str" cm="1">
        <f t="array" ref="P57">IFERROR(RIGHT(INDEX(RawData!$A:$N,MATCH($A57, RawData!A:A, FALSE)+3,10), LEN(INDEX(RawData!$A:$N,MATCH($A57, RawData!A:A, FALSE)+3,10))-4), "")</f>
        <v/>
      </c>
      <c r="Q57" s="5" t="str">
        <f>IFERROR(VLOOKUP($A57,RawData!$A:$N,12,FALSE),"")</f>
        <v/>
      </c>
      <c r="R57" s="5" t="str">
        <f>IFERROR(VLOOKUP($A57,RawData!$A:$N,13,FALSE),"")</f>
        <v/>
      </c>
    </row>
    <row r="58" spans="1:18" x14ac:dyDescent="0.35">
      <c r="A58" s="3" t="s">
        <v>71</v>
      </c>
      <c r="B58" s="9" t="str">
        <f>IFERROR(IF(VLOOKUP($A58,RawData!$A:$N,4,FALSE)=0, "",VLOOKUP($A58,RawData!$A:$N,4,FALSE)), "")</f>
        <v/>
      </c>
      <c r="C58" s="21"/>
      <c r="D58" s="10"/>
      <c r="E58" s="4" t="str">
        <f>IFERROR(RIGHT(INDEX(RawData!$A:$N,MATCH($A58, RawData!A:A, FALSE),6), LEN(INDEX(RawData!$A:$N,MATCH($A58, RawData!A:A, FALSE),6))-6), "")</f>
        <v/>
      </c>
      <c r="F58" s="4" t="str" cm="1">
        <f t="array" ref="F58">IFERROR(RIGHT(INDEX(RawData!$A:$N,MATCH($A58, RawData!A:A, FALSE)+1,6), LEN(INDEX(RawData!$A:$N,MATCH($A58, RawData!A:A, FALSE)+1,6))-6), "")</f>
        <v/>
      </c>
      <c r="G58" s="4" t="str" cm="1">
        <f t="array" ref="G58">IFERROR(RIGHT(INDEX(RawData!$A:$N,MATCH($A58, RawData!A:A, FALSE)+2,6), LEN(INDEX(RawData!$A:$N,MATCH($A58, RawData!A:A, FALSE)+2,6))-6), "")</f>
        <v/>
      </c>
      <c r="H58" s="4" t="str">
        <f>IFERROR(RIGHT(INDEX(RawData!$A:$N,MATCH($A58, RawData!A:A, FALSE),8), LEN(INDEX(RawData!$A:$N,MATCH($A58, RawData!A:A, FALSE),8))-6), "")</f>
        <v/>
      </c>
      <c r="I58" s="4" t="str" cm="1">
        <f t="array" ref="I58">IFERROR(RIGHT(INDEX(RawData!$A:$N,MATCH($A58, RawData!A:A, FALSE)+1,8), LEN(INDEX(RawData!$A:$N,MATCH($A58, RawData!A:A, FALSE)+1,8))-6), "")</f>
        <v/>
      </c>
      <c r="J58" s="4" t="str" cm="1">
        <f t="array" ref="J58">IFERROR(RIGHT(INDEX(RawData!$A:$N,MATCH($A58, RawData!A:A, FALSE)+2,8), LEN(INDEX(RawData!$A:$N,MATCH($A58, RawData!A:A, FALSE)+2,8))-6), "")</f>
        <v/>
      </c>
      <c r="K58" s="5" t="str">
        <f>IFERROR(IF(VLOOKUP($A58,RawData!$A:$N,2,FALSE)=0, "",VLOOKUP($A58,RawData!$A:$N,2,FALSE)), "")</f>
        <v/>
      </c>
      <c r="L58" s="5" t="str">
        <f>IFERROR(IF(VLOOKUP($A58,RawData!$A:$N,11,FALSE)=0, "",VLOOKUP($A58,RawData!$A:$N,11,FALSE)), "")</f>
        <v/>
      </c>
      <c r="M58" s="5" t="str">
        <f>IFERROR(RIGHT(INDEX(RawData!$A:$N,MATCH($A58, RawData!A:A, FALSE),10), LEN(INDEX(RawData!$A:$N,MATCH($A58, RawData!A:A, FALSE),10))-4), "")</f>
        <v/>
      </c>
      <c r="N58" s="5" t="str" cm="1">
        <f t="array" ref="N58">IFERROR(RIGHT(INDEX(RawData!$A:$N,MATCH($A58, RawData!A:A, FALSE)+1,10), LEN(INDEX(RawData!$A:$N,MATCH($A58, RawData!A:A, FALSE)+1,10))-4), "")</f>
        <v/>
      </c>
      <c r="O58" s="5" t="str" cm="1">
        <f t="array" ref="O58">IFERROR(RIGHT(INDEX(RawData!$A:$N,MATCH($A58, RawData!A:A, FALSE)+2,10), LEN(INDEX(RawData!$A:$N,MATCH($A58, RawData!A:A, FALSE)+2,10))-4), "")</f>
        <v/>
      </c>
      <c r="P58" s="5" t="str" cm="1">
        <f t="array" ref="P58">IFERROR(RIGHT(INDEX(RawData!$A:$N,MATCH($A58, RawData!A:A, FALSE)+3,10), LEN(INDEX(RawData!$A:$N,MATCH($A58, RawData!A:A, FALSE)+3,10))-4), "")</f>
        <v/>
      </c>
      <c r="Q58" s="5" t="str">
        <f>IFERROR(VLOOKUP($A58,RawData!$A:$N,12,FALSE),"")</f>
        <v/>
      </c>
      <c r="R58" s="5" t="str">
        <f>IFERROR(VLOOKUP($A58,RawData!$A:$N,13,FALSE),"")</f>
        <v/>
      </c>
    </row>
    <row r="59" spans="1:18" x14ac:dyDescent="0.35">
      <c r="A59" s="3" t="s">
        <v>72</v>
      </c>
      <c r="B59" s="9" t="str">
        <f>IFERROR(IF(VLOOKUP($A59,RawData!$A:$N,4,FALSE)=0, "",VLOOKUP($A59,RawData!$A:$N,4,FALSE)), "")</f>
        <v/>
      </c>
      <c r="C59" s="21"/>
      <c r="D59" s="10"/>
      <c r="E59" s="4" t="str">
        <f>IFERROR(RIGHT(INDEX(RawData!$A:$N,MATCH($A59, RawData!A:A, FALSE),6), LEN(INDEX(RawData!$A:$N,MATCH($A59, RawData!A:A, FALSE),6))-6), "")</f>
        <v/>
      </c>
      <c r="F59" s="4" t="str" cm="1">
        <f t="array" ref="F59">IFERROR(RIGHT(INDEX(RawData!$A:$N,MATCH($A59, RawData!A:A, FALSE)+1,6), LEN(INDEX(RawData!$A:$N,MATCH($A59, RawData!A:A, FALSE)+1,6))-6), "")</f>
        <v/>
      </c>
      <c r="G59" s="4" t="str" cm="1">
        <f t="array" ref="G59">IFERROR(RIGHT(INDEX(RawData!$A:$N,MATCH($A59, RawData!A:A, FALSE)+2,6), LEN(INDEX(RawData!$A:$N,MATCH($A59, RawData!A:A, FALSE)+2,6))-6), "")</f>
        <v/>
      </c>
      <c r="H59" s="4" t="str">
        <f>IFERROR(RIGHT(INDEX(RawData!$A:$N,MATCH($A59, RawData!A:A, FALSE),8), LEN(INDEX(RawData!$A:$N,MATCH($A59, RawData!A:A, FALSE),8))-6), "")</f>
        <v/>
      </c>
      <c r="I59" s="4" t="str" cm="1">
        <f t="array" ref="I59">IFERROR(RIGHT(INDEX(RawData!$A:$N,MATCH($A59, RawData!A:A, FALSE)+1,8), LEN(INDEX(RawData!$A:$N,MATCH($A59, RawData!A:A, FALSE)+1,8))-6), "")</f>
        <v/>
      </c>
      <c r="J59" s="4" t="str" cm="1">
        <f t="array" ref="J59">IFERROR(RIGHT(INDEX(RawData!$A:$N,MATCH($A59, RawData!A:A, FALSE)+2,8), LEN(INDEX(RawData!$A:$N,MATCH($A59, RawData!A:A, FALSE)+2,8))-6), "")</f>
        <v/>
      </c>
      <c r="K59" s="5" t="str">
        <f>IFERROR(IF(VLOOKUP($A59,RawData!$A:$N,2,FALSE)=0, "",VLOOKUP($A59,RawData!$A:$N,2,FALSE)), "")</f>
        <v/>
      </c>
      <c r="L59" s="5" t="str">
        <f>IFERROR(IF(VLOOKUP($A59,RawData!$A:$N,11,FALSE)=0, "",VLOOKUP($A59,RawData!$A:$N,11,FALSE)), "")</f>
        <v/>
      </c>
      <c r="M59" s="5" t="str">
        <f>IFERROR(RIGHT(INDEX(RawData!$A:$N,MATCH($A59, RawData!A:A, FALSE),10), LEN(INDEX(RawData!$A:$N,MATCH($A59, RawData!A:A, FALSE),10))-4), "")</f>
        <v/>
      </c>
      <c r="N59" s="5" t="str" cm="1">
        <f t="array" ref="N59">IFERROR(RIGHT(INDEX(RawData!$A:$N,MATCH($A59, RawData!A:A, FALSE)+1,10), LEN(INDEX(RawData!$A:$N,MATCH($A59, RawData!A:A, FALSE)+1,10))-4), "")</f>
        <v/>
      </c>
      <c r="O59" s="5" t="str" cm="1">
        <f t="array" ref="O59">IFERROR(RIGHT(INDEX(RawData!$A:$N,MATCH($A59, RawData!A:A, FALSE)+2,10), LEN(INDEX(RawData!$A:$N,MATCH($A59, RawData!A:A, FALSE)+2,10))-4), "")</f>
        <v/>
      </c>
      <c r="P59" s="5" t="str" cm="1">
        <f t="array" ref="P59">IFERROR(RIGHT(INDEX(RawData!$A:$N,MATCH($A59, RawData!A:A, FALSE)+3,10), LEN(INDEX(RawData!$A:$N,MATCH($A59, RawData!A:A, FALSE)+3,10))-4), "")</f>
        <v/>
      </c>
      <c r="Q59" s="5" t="str">
        <f>IFERROR(VLOOKUP($A59,RawData!$A:$N,12,FALSE),"")</f>
        <v/>
      </c>
      <c r="R59" s="5" t="str">
        <f>IFERROR(VLOOKUP($A59,RawData!$A:$N,13,FALSE),"")</f>
        <v/>
      </c>
    </row>
    <row r="60" spans="1:18" x14ac:dyDescent="0.35">
      <c r="A60" s="3" t="s">
        <v>73</v>
      </c>
      <c r="B60" s="9" t="str">
        <f>IFERROR(IF(VLOOKUP($A60,RawData!$A:$N,4,FALSE)=0, "",VLOOKUP($A60,RawData!$A:$N,4,FALSE)), "")</f>
        <v/>
      </c>
      <c r="C60" s="21"/>
      <c r="D60" s="10"/>
      <c r="E60" s="4" t="str">
        <f>IFERROR(RIGHT(INDEX(RawData!$A:$N,MATCH($A60, RawData!A:A, FALSE),6), LEN(INDEX(RawData!$A:$N,MATCH($A60, RawData!A:A, FALSE),6))-6), "")</f>
        <v/>
      </c>
      <c r="F60" s="4" t="str" cm="1">
        <f t="array" ref="F60">IFERROR(RIGHT(INDEX(RawData!$A:$N,MATCH($A60, RawData!A:A, FALSE)+1,6), LEN(INDEX(RawData!$A:$N,MATCH($A60, RawData!A:A, FALSE)+1,6))-6), "")</f>
        <v/>
      </c>
      <c r="G60" s="4" t="str" cm="1">
        <f t="array" ref="G60">IFERROR(RIGHT(INDEX(RawData!$A:$N,MATCH($A60, RawData!A:A, FALSE)+2,6), LEN(INDEX(RawData!$A:$N,MATCH($A60, RawData!A:A, FALSE)+2,6))-6), "")</f>
        <v/>
      </c>
      <c r="H60" s="4" t="str">
        <f>IFERROR(RIGHT(INDEX(RawData!$A:$N,MATCH($A60, RawData!A:A, FALSE),8), LEN(INDEX(RawData!$A:$N,MATCH($A60, RawData!A:A, FALSE),8))-6), "")</f>
        <v/>
      </c>
      <c r="I60" s="4" t="str" cm="1">
        <f t="array" ref="I60">IFERROR(RIGHT(INDEX(RawData!$A:$N,MATCH($A60, RawData!A:A, FALSE)+1,8), LEN(INDEX(RawData!$A:$N,MATCH($A60, RawData!A:A, FALSE)+1,8))-6), "")</f>
        <v/>
      </c>
      <c r="J60" s="4" t="str" cm="1">
        <f t="array" ref="J60">IFERROR(RIGHT(INDEX(RawData!$A:$N,MATCH($A60, RawData!A:A, FALSE)+2,8), LEN(INDEX(RawData!$A:$N,MATCH($A60, RawData!A:A, FALSE)+2,8))-6), "")</f>
        <v/>
      </c>
      <c r="K60" s="5" t="str">
        <f>IFERROR(IF(VLOOKUP($A60,RawData!$A:$N,2,FALSE)=0, "",VLOOKUP($A60,RawData!$A:$N,2,FALSE)), "")</f>
        <v/>
      </c>
      <c r="L60" s="5" t="str">
        <f>IFERROR(IF(VLOOKUP($A60,RawData!$A:$N,11,FALSE)=0, "",VLOOKUP($A60,RawData!$A:$N,11,FALSE)), "")</f>
        <v/>
      </c>
      <c r="M60" s="5" t="str">
        <f>IFERROR(RIGHT(INDEX(RawData!$A:$N,MATCH($A60, RawData!A:A, FALSE),10), LEN(INDEX(RawData!$A:$N,MATCH($A60, RawData!A:A, FALSE),10))-4), "")</f>
        <v/>
      </c>
      <c r="N60" s="5" t="str" cm="1">
        <f t="array" ref="N60">IFERROR(RIGHT(INDEX(RawData!$A:$N,MATCH($A60, RawData!A:A, FALSE)+1,10), LEN(INDEX(RawData!$A:$N,MATCH($A60, RawData!A:A, FALSE)+1,10))-4), "")</f>
        <v/>
      </c>
      <c r="O60" s="5" t="str" cm="1">
        <f t="array" ref="O60">IFERROR(RIGHT(INDEX(RawData!$A:$N,MATCH($A60, RawData!A:A, FALSE)+2,10), LEN(INDEX(RawData!$A:$N,MATCH($A60, RawData!A:A, FALSE)+2,10))-4), "")</f>
        <v/>
      </c>
      <c r="P60" s="5" t="str" cm="1">
        <f t="array" ref="P60">IFERROR(RIGHT(INDEX(RawData!$A:$N,MATCH($A60, RawData!A:A, FALSE)+3,10), LEN(INDEX(RawData!$A:$N,MATCH($A60, RawData!A:A, FALSE)+3,10))-4), "")</f>
        <v/>
      </c>
      <c r="Q60" s="5" t="str">
        <f>IFERROR(VLOOKUP($A60,RawData!$A:$N,12,FALSE),"")</f>
        <v/>
      </c>
      <c r="R60" s="5" t="str">
        <f>IFERROR(VLOOKUP($A60,RawData!$A:$N,13,FALSE),"")</f>
        <v/>
      </c>
    </row>
    <row r="61" spans="1:18" x14ac:dyDescent="0.35">
      <c r="A61" s="3" t="s">
        <v>74</v>
      </c>
      <c r="B61" s="9" t="str">
        <f>IFERROR(IF(VLOOKUP($A61,RawData!$A:$N,4,FALSE)=0, "",VLOOKUP($A61,RawData!$A:$N,4,FALSE)), "")</f>
        <v/>
      </c>
      <c r="C61" s="21"/>
      <c r="D61" s="10"/>
      <c r="E61" s="4" t="str">
        <f>IFERROR(RIGHT(INDEX(RawData!$A:$N,MATCH($A61, RawData!A:A, FALSE),6), LEN(INDEX(RawData!$A:$N,MATCH($A61, RawData!A:A, FALSE),6))-6), "")</f>
        <v/>
      </c>
      <c r="F61" s="4" t="str" cm="1">
        <f t="array" ref="F61">IFERROR(RIGHT(INDEX(RawData!$A:$N,MATCH($A61, RawData!A:A, FALSE)+1,6), LEN(INDEX(RawData!$A:$N,MATCH($A61, RawData!A:A, FALSE)+1,6))-6), "")</f>
        <v/>
      </c>
      <c r="G61" s="4" t="str" cm="1">
        <f t="array" ref="G61">IFERROR(RIGHT(INDEX(RawData!$A:$N,MATCH($A61, RawData!A:A, FALSE)+2,6), LEN(INDEX(RawData!$A:$N,MATCH($A61, RawData!A:A, FALSE)+2,6))-6), "")</f>
        <v/>
      </c>
      <c r="H61" s="4" t="str">
        <f>IFERROR(RIGHT(INDEX(RawData!$A:$N,MATCH($A61, RawData!A:A, FALSE),8), LEN(INDEX(RawData!$A:$N,MATCH($A61, RawData!A:A, FALSE),8))-6), "")</f>
        <v/>
      </c>
      <c r="I61" s="4" t="str" cm="1">
        <f t="array" ref="I61">IFERROR(RIGHT(INDEX(RawData!$A:$N,MATCH($A61, RawData!A:A, FALSE)+1,8), LEN(INDEX(RawData!$A:$N,MATCH($A61, RawData!A:A, FALSE)+1,8))-6), "")</f>
        <v/>
      </c>
      <c r="J61" s="4" t="str" cm="1">
        <f t="array" ref="J61">IFERROR(RIGHT(INDEX(RawData!$A:$N,MATCH($A61, RawData!A:A, FALSE)+2,8), LEN(INDEX(RawData!$A:$N,MATCH($A61, RawData!A:A, FALSE)+2,8))-6), "")</f>
        <v/>
      </c>
      <c r="K61" s="5" t="str">
        <f>IFERROR(IF(VLOOKUP($A61,RawData!$A:$N,2,FALSE)=0, "",VLOOKUP($A61,RawData!$A:$N,2,FALSE)), "")</f>
        <v/>
      </c>
      <c r="L61" s="5" t="str">
        <f>IFERROR(IF(VLOOKUP($A61,RawData!$A:$N,11,FALSE)=0, "",VLOOKUP($A61,RawData!$A:$N,11,FALSE)), "")</f>
        <v/>
      </c>
      <c r="M61" s="5" t="str">
        <f>IFERROR(RIGHT(INDEX(RawData!$A:$N,MATCH($A61, RawData!A:A, FALSE),10), LEN(INDEX(RawData!$A:$N,MATCH($A61, RawData!A:A, FALSE),10))-4), "")</f>
        <v/>
      </c>
      <c r="N61" s="5" t="str" cm="1">
        <f t="array" ref="N61">IFERROR(RIGHT(INDEX(RawData!$A:$N,MATCH($A61, RawData!A:A, FALSE)+1,10), LEN(INDEX(RawData!$A:$N,MATCH($A61, RawData!A:A, FALSE)+1,10))-4), "")</f>
        <v/>
      </c>
      <c r="O61" s="5" t="str" cm="1">
        <f t="array" ref="O61">IFERROR(RIGHT(INDEX(RawData!$A:$N,MATCH($A61, RawData!A:A, FALSE)+2,10), LEN(INDEX(RawData!$A:$N,MATCH($A61, RawData!A:A, FALSE)+2,10))-4), "")</f>
        <v/>
      </c>
      <c r="P61" s="5" t="str" cm="1">
        <f t="array" ref="P61">IFERROR(RIGHT(INDEX(RawData!$A:$N,MATCH($A61, RawData!A:A, FALSE)+3,10), LEN(INDEX(RawData!$A:$N,MATCH($A61, RawData!A:A, FALSE)+3,10))-4), "")</f>
        <v/>
      </c>
      <c r="Q61" s="5" t="str">
        <f>IFERROR(VLOOKUP($A61,RawData!$A:$N,12,FALSE),"")</f>
        <v/>
      </c>
      <c r="R61" s="5" t="str">
        <f>IFERROR(VLOOKUP($A61,RawData!$A:$N,13,FALSE),"")</f>
        <v/>
      </c>
    </row>
    <row r="62" spans="1:18" x14ac:dyDescent="0.35">
      <c r="A62" s="3" t="s">
        <v>75</v>
      </c>
      <c r="B62" s="9" t="str">
        <f>IFERROR(IF(VLOOKUP($A62,RawData!$A:$N,4,FALSE)=0, "",VLOOKUP($A62,RawData!$A:$N,4,FALSE)), "")</f>
        <v/>
      </c>
      <c r="C62" s="21"/>
      <c r="D62" s="10"/>
      <c r="E62" s="4" t="str">
        <f>IFERROR(RIGHT(INDEX(RawData!$A:$N,MATCH($A62, RawData!A:A, FALSE),6), LEN(INDEX(RawData!$A:$N,MATCH($A62, RawData!A:A, FALSE),6))-6), "")</f>
        <v/>
      </c>
      <c r="F62" s="4" t="str" cm="1">
        <f t="array" ref="F62">IFERROR(RIGHT(INDEX(RawData!$A:$N,MATCH($A62, RawData!A:A, FALSE)+1,6), LEN(INDEX(RawData!$A:$N,MATCH($A62, RawData!A:A, FALSE)+1,6))-6), "")</f>
        <v/>
      </c>
      <c r="G62" s="4" t="str" cm="1">
        <f t="array" ref="G62">IFERROR(RIGHT(INDEX(RawData!$A:$N,MATCH($A62, RawData!A:A, FALSE)+2,6), LEN(INDEX(RawData!$A:$N,MATCH($A62, RawData!A:A, FALSE)+2,6))-6), "")</f>
        <v/>
      </c>
      <c r="H62" s="4" t="str">
        <f>IFERROR(RIGHT(INDEX(RawData!$A:$N,MATCH($A62, RawData!A:A, FALSE),8), LEN(INDEX(RawData!$A:$N,MATCH($A62, RawData!A:A, FALSE),8))-6), "")</f>
        <v/>
      </c>
      <c r="I62" s="4" t="str" cm="1">
        <f t="array" ref="I62">IFERROR(RIGHT(INDEX(RawData!$A:$N,MATCH($A62, RawData!A:A, FALSE)+1,8), LEN(INDEX(RawData!$A:$N,MATCH($A62, RawData!A:A, FALSE)+1,8))-6), "")</f>
        <v/>
      </c>
      <c r="J62" s="4" t="str" cm="1">
        <f t="array" ref="J62">IFERROR(RIGHT(INDEX(RawData!$A:$N,MATCH($A62, RawData!A:A, FALSE)+2,8), LEN(INDEX(RawData!$A:$N,MATCH($A62, RawData!A:A, FALSE)+2,8))-6), "")</f>
        <v/>
      </c>
      <c r="K62" s="5" t="str">
        <f>IFERROR(IF(VLOOKUP($A62,RawData!$A:$N,2,FALSE)=0, "",VLOOKUP($A62,RawData!$A:$N,2,FALSE)), "")</f>
        <v/>
      </c>
      <c r="L62" s="5" t="str">
        <f>IFERROR(IF(VLOOKUP($A62,RawData!$A:$N,11,FALSE)=0, "",VLOOKUP($A62,RawData!$A:$N,11,FALSE)), "")</f>
        <v/>
      </c>
      <c r="M62" s="5" t="str">
        <f>IFERROR(RIGHT(INDEX(RawData!$A:$N,MATCH($A62, RawData!A:A, FALSE),10), LEN(INDEX(RawData!$A:$N,MATCH($A62, RawData!A:A, FALSE),10))-4), "")</f>
        <v/>
      </c>
      <c r="N62" s="5" t="str" cm="1">
        <f t="array" ref="N62">IFERROR(RIGHT(INDEX(RawData!$A:$N,MATCH($A62, RawData!A:A, FALSE)+1,10), LEN(INDEX(RawData!$A:$N,MATCH($A62, RawData!A:A, FALSE)+1,10))-4), "")</f>
        <v/>
      </c>
      <c r="O62" s="5" t="str" cm="1">
        <f t="array" ref="O62">IFERROR(RIGHT(INDEX(RawData!$A:$N,MATCH($A62, RawData!A:A, FALSE)+2,10), LEN(INDEX(RawData!$A:$N,MATCH($A62, RawData!A:A, FALSE)+2,10))-4), "")</f>
        <v/>
      </c>
      <c r="P62" s="5" t="str" cm="1">
        <f t="array" ref="P62">IFERROR(RIGHT(INDEX(RawData!$A:$N,MATCH($A62, RawData!A:A, FALSE)+3,10), LEN(INDEX(RawData!$A:$N,MATCH($A62, RawData!A:A, FALSE)+3,10))-4), "")</f>
        <v/>
      </c>
      <c r="Q62" s="5" t="str">
        <f>IFERROR(VLOOKUP($A62,RawData!$A:$N,12,FALSE),"")</f>
        <v/>
      </c>
      <c r="R62" s="5" t="str">
        <f>IFERROR(VLOOKUP($A62,RawData!$A:$N,13,FALSE),"")</f>
        <v/>
      </c>
    </row>
    <row r="63" spans="1:18" x14ac:dyDescent="0.35">
      <c r="A63" s="3" t="s">
        <v>76</v>
      </c>
      <c r="B63" s="9" t="str">
        <f>IFERROR(IF(VLOOKUP($A63,RawData!$A:$N,4,FALSE)=0, "",VLOOKUP($A63,RawData!$A:$N,4,FALSE)), "")</f>
        <v/>
      </c>
      <c r="C63" s="21"/>
      <c r="D63" s="10"/>
      <c r="E63" s="4" t="str">
        <f>IFERROR(RIGHT(INDEX(RawData!$A:$N,MATCH($A63, RawData!A:A, FALSE),6), LEN(INDEX(RawData!$A:$N,MATCH($A63, RawData!A:A, FALSE),6))-6), "")</f>
        <v/>
      </c>
      <c r="F63" s="4" t="str" cm="1">
        <f t="array" ref="F63">IFERROR(RIGHT(INDEX(RawData!$A:$N,MATCH($A63, RawData!A:A, FALSE)+1,6), LEN(INDEX(RawData!$A:$N,MATCH($A63, RawData!A:A, FALSE)+1,6))-6), "")</f>
        <v/>
      </c>
      <c r="G63" s="4" t="str" cm="1">
        <f t="array" ref="G63">IFERROR(RIGHT(INDEX(RawData!$A:$N,MATCH($A63, RawData!A:A, FALSE)+2,6), LEN(INDEX(RawData!$A:$N,MATCH($A63, RawData!A:A, FALSE)+2,6))-6), "")</f>
        <v/>
      </c>
      <c r="H63" s="4" t="str">
        <f>IFERROR(RIGHT(INDEX(RawData!$A:$N,MATCH($A63, RawData!A:A, FALSE),8), LEN(INDEX(RawData!$A:$N,MATCH($A63, RawData!A:A, FALSE),8))-6), "")</f>
        <v/>
      </c>
      <c r="I63" s="4" t="str" cm="1">
        <f t="array" ref="I63">IFERROR(RIGHT(INDEX(RawData!$A:$N,MATCH($A63, RawData!A:A, FALSE)+1,8), LEN(INDEX(RawData!$A:$N,MATCH($A63, RawData!A:A, FALSE)+1,8))-6), "")</f>
        <v/>
      </c>
      <c r="J63" s="4" t="str" cm="1">
        <f t="array" ref="J63">IFERROR(RIGHT(INDEX(RawData!$A:$N,MATCH($A63, RawData!A:A, FALSE)+2,8), LEN(INDEX(RawData!$A:$N,MATCH($A63, RawData!A:A, FALSE)+2,8))-6), "")</f>
        <v/>
      </c>
      <c r="K63" s="5" t="str">
        <f>IFERROR(IF(VLOOKUP($A63,RawData!$A:$N,2,FALSE)=0, "",VLOOKUP($A63,RawData!$A:$N,2,FALSE)), "")</f>
        <v/>
      </c>
      <c r="L63" s="5" t="str">
        <f>IFERROR(IF(VLOOKUP($A63,RawData!$A:$N,11,FALSE)=0, "",VLOOKUP($A63,RawData!$A:$N,11,FALSE)), "")</f>
        <v/>
      </c>
      <c r="M63" s="5" t="str">
        <f>IFERROR(RIGHT(INDEX(RawData!$A:$N,MATCH($A63, RawData!A:A, FALSE),10), LEN(INDEX(RawData!$A:$N,MATCH($A63, RawData!A:A, FALSE),10))-4), "")</f>
        <v/>
      </c>
      <c r="N63" s="5" t="str" cm="1">
        <f t="array" ref="N63">IFERROR(RIGHT(INDEX(RawData!$A:$N,MATCH($A63, RawData!A:A, FALSE)+1,10), LEN(INDEX(RawData!$A:$N,MATCH($A63, RawData!A:A, FALSE)+1,10))-4), "")</f>
        <v/>
      </c>
      <c r="O63" s="5" t="str" cm="1">
        <f t="array" ref="O63">IFERROR(RIGHT(INDEX(RawData!$A:$N,MATCH($A63, RawData!A:A, FALSE)+2,10), LEN(INDEX(RawData!$A:$N,MATCH($A63, RawData!A:A, FALSE)+2,10))-4), "")</f>
        <v/>
      </c>
      <c r="P63" s="5" t="str" cm="1">
        <f t="array" ref="P63">IFERROR(RIGHT(INDEX(RawData!$A:$N,MATCH($A63, RawData!A:A, FALSE)+3,10), LEN(INDEX(RawData!$A:$N,MATCH($A63, RawData!A:A, FALSE)+3,10))-4), "")</f>
        <v/>
      </c>
      <c r="Q63" s="5" t="str">
        <f>IFERROR(VLOOKUP($A63,RawData!$A:$N,12,FALSE),"")</f>
        <v/>
      </c>
      <c r="R63" s="5" t="str">
        <f>IFERROR(VLOOKUP($A63,RawData!$A:$N,13,FALSE),"")</f>
        <v/>
      </c>
    </row>
    <row r="64" spans="1:18" x14ac:dyDescent="0.35">
      <c r="A64" s="3" t="s">
        <v>77</v>
      </c>
      <c r="B64" s="9" t="str">
        <f>IFERROR(IF(VLOOKUP($A64,RawData!$A:$N,4,FALSE)=0, "",VLOOKUP($A64,RawData!$A:$N,4,FALSE)), "")</f>
        <v/>
      </c>
      <c r="C64" s="21"/>
      <c r="D64" s="10"/>
      <c r="E64" s="4" t="str">
        <f>IFERROR(RIGHT(INDEX(RawData!$A:$N,MATCH($A64, RawData!A:A, FALSE),6), LEN(INDEX(RawData!$A:$N,MATCH($A64, RawData!A:A, FALSE),6))-6), "")</f>
        <v/>
      </c>
      <c r="F64" s="4" t="str" cm="1">
        <f t="array" ref="F64">IFERROR(RIGHT(INDEX(RawData!$A:$N,MATCH($A64, RawData!A:A, FALSE)+1,6), LEN(INDEX(RawData!$A:$N,MATCH($A64, RawData!A:A, FALSE)+1,6))-6), "")</f>
        <v/>
      </c>
      <c r="G64" s="4" t="str" cm="1">
        <f t="array" ref="G64">IFERROR(RIGHT(INDEX(RawData!$A:$N,MATCH($A64, RawData!A:A, FALSE)+2,6), LEN(INDEX(RawData!$A:$N,MATCH($A64, RawData!A:A, FALSE)+2,6))-6), "")</f>
        <v/>
      </c>
      <c r="H64" s="4" t="str">
        <f>IFERROR(RIGHT(INDEX(RawData!$A:$N,MATCH($A64, RawData!A:A, FALSE),8), LEN(INDEX(RawData!$A:$N,MATCH($A64, RawData!A:A, FALSE),8))-6), "")</f>
        <v/>
      </c>
      <c r="I64" s="4" t="str" cm="1">
        <f t="array" ref="I64">IFERROR(RIGHT(INDEX(RawData!$A:$N,MATCH($A64, RawData!A:A, FALSE)+1,8), LEN(INDEX(RawData!$A:$N,MATCH($A64, RawData!A:A, FALSE)+1,8))-6), "")</f>
        <v/>
      </c>
      <c r="J64" s="4" t="str" cm="1">
        <f t="array" ref="J64">IFERROR(RIGHT(INDEX(RawData!$A:$N,MATCH($A64, RawData!A:A, FALSE)+2,8), LEN(INDEX(RawData!$A:$N,MATCH($A64, RawData!A:A, FALSE)+2,8))-6), "")</f>
        <v/>
      </c>
      <c r="K64" s="5" t="str">
        <f>IFERROR(IF(VLOOKUP($A64,RawData!$A:$N,2,FALSE)=0, "",VLOOKUP($A64,RawData!$A:$N,2,FALSE)), "")</f>
        <v/>
      </c>
      <c r="L64" s="5" t="str">
        <f>IFERROR(IF(VLOOKUP($A64,RawData!$A:$N,11,FALSE)=0, "",VLOOKUP($A64,RawData!$A:$N,11,FALSE)), "")</f>
        <v/>
      </c>
      <c r="M64" s="5" t="str">
        <f>IFERROR(RIGHT(INDEX(RawData!$A:$N,MATCH($A64, RawData!A:A, FALSE),10), LEN(INDEX(RawData!$A:$N,MATCH($A64, RawData!A:A, FALSE),10))-4), "")</f>
        <v/>
      </c>
      <c r="N64" s="5" t="str" cm="1">
        <f t="array" ref="N64">IFERROR(RIGHT(INDEX(RawData!$A:$N,MATCH($A64, RawData!A:A, FALSE)+1,10), LEN(INDEX(RawData!$A:$N,MATCH($A64, RawData!A:A, FALSE)+1,10))-4), "")</f>
        <v/>
      </c>
      <c r="O64" s="5" t="str" cm="1">
        <f t="array" ref="O64">IFERROR(RIGHT(INDEX(RawData!$A:$N,MATCH($A64, RawData!A:A, FALSE)+2,10), LEN(INDEX(RawData!$A:$N,MATCH($A64, RawData!A:A, FALSE)+2,10))-4), "")</f>
        <v/>
      </c>
      <c r="P64" s="5" t="str" cm="1">
        <f t="array" ref="P64">IFERROR(RIGHT(INDEX(RawData!$A:$N,MATCH($A64, RawData!A:A, FALSE)+3,10), LEN(INDEX(RawData!$A:$N,MATCH($A64, RawData!A:A, FALSE)+3,10))-4), "")</f>
        <v/>
      </c>
      <c r="Q64" s="5" t="str">
        <f>IFERROR(VLOOKUP($A64,RawData!$A:$N,12,FALSE),"")</f>
        <v/>
      </c>
      <c r="R64" s="5" t="str">
        <f>IFERROR(VLOOKUP($A64,RawData!$A:$N,13,FALSE),"")</f>
        <v/>
      </c>
    </row>
    <row r="65" spans="1:18" x14ac:dyDescent="0.35">
      <c r="A65" s="3" t="s">
        <v>78</v>
      </c>
      <c r="B65" s="9" t="str">
        <f>IFERROR(IF(VLOOKUP($A65,RawData!$A:$N,4,FALSE)=0, "",VLOOKUP($A65,RawData!$A:$N,4,FALSE)), "")</f>
        <v/>
      </c>
      <c r="C65" s="21"/>
      <c r="D65" s="10"/>
      <c r="E65" s="4" t="str">
        <f>IFERROR(RIGHT(INDEX(RawData!$A:$N,MATCH($A65, RawData!A:A, FALSE),6), LEN(INDEX(RawData!$A:$N,MATCH($A65, RawData!A:A, FALSE),6))-6), "")</f>
        <v/>
      </c>
      <c r="F65" s="4" t="str" cm="1">
        <f t="array" ref="F65">IFERROR(RIGHT(INDEX(RawData!$A:$N,MATCH($A65, RawData!A:A, FALSE)+1,6), LEN(INDEX(RawData!$A:$N,MATCH($A65, RawData!A:A, FALSE)+1,6))-6), "")</f>
        <v/>
      </c>
      <c r="G65" s="4" t="str" cm="1">
        <f t="array" ref="G65">IFERROR(RIGHT(INDEX(RawData!$A:$N,MATCH($A65, RawData!A:A, FALSE)+2,6), LEN(INDEX(RawData!$A:$N,MATCH($A65, RawData!A:A, FALSE)+2,6))-6), "")</f>
        <v/>
      </c>
      <c r="H65" s="4" t="str">
        <f>IFERROR(RIGHT(INDEX(RawData!$A:$N,MATCH($A65, RawData!A:A, FALSE),8), LEN(INDEX(RawData!$A:$N,MATCH($A65, RawData!A:A, FALSE),8))-6), "")</f>
        <v/>
      </c>
      <c r="I65" s="4" t="str" cm="1">
        <f t="array" ref="I65">IFERROR(RIGHT(INDEX(RawData!$A:$N,MATCH($A65, RawData!A:A, FALSE)+1,8), LEN(INDEX(RawData!$A:$N,MATCH($A65, RawData!A:A, FALSE)+1,8))-6), "")</f>
        <v/>
      </c>
      <c r="J65" s="4" t="str" cm="1">
        <f t="array" ref="J65">IFERROR(RIGHT(INDEX(RawData!$A:$N,MATCH($A65, RawData!A:A, FALSE)+2,8), LEN(INDEX(RawData!$A:$N,MATCH($A65, RawData!A:A, FALSE)+2,8))-6), "")</f>
        <v/>
      </c>
      <c r="K65" s="5" t="str">
        <f>IFERROR(IF(VLOOKUP($A65,RawData!$A:$N,2,FALSE)=0, "",VLOOKUP($A65,RawData!$A:$N,2,FALSE)), "")</f>
        <v/>
      </c>
      <c r="L65" s="5" t="str">
        <f>IFERROR(IF(VLOOKUP($A65,RawData!$A:$N,11,FALSE)=0, "",VLOOKUP($A65,RawData!$A:$N,11,FALSE)), "")</f>
        <v/>
      </c>
      <c r="M65" s="5" t="str">
        <f>IFERROR(RIGHT(INDEX(RawData!$A:$N,MATCH($A65, RawData!A:A, FALSE),10), LEN(INDEX(RawData!$A:$N,MATCH($A65, RawData!A:A, FALSE),10))-4), "")</f>
        <v/>
      </c>
      <c r="N65" s="5" t="str" cm="1">
        <f t="array" ref="N65">IFERROR(RIGHT(INDEX(RawData!$A:$N,MATCH($A65, RawData!A:A, FALSE)+1,10), LEN(INDEX(RawData!$A:$N,MATCH($A65, RawData!A:A, FALSE)+1,10))-4), "")</f>
        <v/>
      </c>
      <c r="O65" s="5" t="str" cm="1">
        <f t="array" ref="O65">IFERROR(RIGHT(INDEX(RawData!$A:$N,MATCH($A65, RawData!A:A, FALSE)+2,10), LEN(INDEX(RawData!$A:$N,MATCH($A65, RawData!A:A, FALSE)+2,10))-4), "")</f>
        <v/>
      </c>
      <c r="P65" s="5" t="str" cm="1">
        <f t="array" ref="P65">IFERROR(RIGHT(INDEX(RawData!$A:$N,MATCH($A65, RawData!A:A, FALSE)+3,10), LEN(INDEX(RawData!$A:$N,MATCH($A65, RawData!A:A, FALSE)+3,10))-4), "")</f>
        <v/>
      </c>
      <c r="Q65" s="5" t="str">
        <f>IFERROR(VLOOKUP($A65,RawData!$A:$N,12,FALSE),"")</f>
        <v/>
      </c>
      <c r="R65" s="5" t="str">
        <f>IFERROR(VLOOKUP($A65,RawData!$A:$N,13,FALSE),"")</f>
        <v/>
      </c>
    </row>
    <row r="66" spans="1:18" x14ac:dyDescent="0.35">
      <c r="A66" s="3" t="s">
        <v>79</v>
      </c>
      <c r="B66" s="9" t="str">
        <f>IFERROR(IF(VLOOKUP($A66,RawData!$A:$N,4,FALSE)=0, "",VLOOKUP($A66,RawData!$A:$N,4,FALSE)), "")</f>
        <v/>
      </c>
      <c r="C66" s="21"/>
      <c r="D66" s="10"/>
      <c r="E66" s="4" t="str">
        <f>IFERROR(RIGHT(INDEX(RawData!$A:$N,MATCH($A66, RawData!A:A, FALSE),6), LEN(INDEX(RawData!$A:$N,MATCH($A66, RawData!A:A, FALSE),6))-6), "")</f>
        <v/>
      </c>
      <c r="F66" s="4" t="str" cm="1">
        <f t="array" ref="F66">IFERROR(RIGHT(INDEX(RawData!$A:$N,MATCH($A66, RawData!A:A, FALSE)+1,6), LEN(INDEX(RawData!$A:$N,MATCH($A66, RawData!A:A, FALSE)+1,6))-6), "")</f>
        <v/>
      </c>
      <c r="G66" s="4" t="str" cm="1">
        <f t="array" ref="G66">IFERROR(RIGHT(INDEX(RawData!$A:$N,MATCH($A66, RawData!A:A, FALSE)+2,6), LEN(INDEX(RawData!$A:$N,MATCH($A66, RawData!A:A, FALSE)+2,6))-6), "")</f>
        <v/>
      </c>
      <c r="H66" s="4" t="str">
        <f>IFERROR(RIGHT(INDEX(RawData!$A:$N,MATCH($A66, RawData!A:A, FALSE),8), LEN(INDEX(RawData!$A:$N,MATCH($A66, RawData!A:A, FALSE),8))-6), "")</f>
        <v/>
      </c>
      <c r="I66" s="4" t="str" cm="1">
        <f t="array" ref="I66">IFERROR(RIGHT(INDEX(RawData!$A:$N,MATCH($A66, RawData!A:A, FALSE)+1,8), LEN(INDEX(RawData!$A:$N,MATCH($A66, RawData!A:A, FALSE)+1,8))-6), "")</f>
        <v/>
      </c>
      <c r="J66" s="4" t="str" cm="1">
        <f t="array" ref="J66">IFERROR(RIGHT(INDEX(RawData!$A:$N,MATCH($A66, RawData!A:A, FALSE)+2,8), LEN(INDEX(RawData!$A:$N,MATCH($A66, RawData!A:A, FALSE)+2,8))-6), "")</f>
        <v/>
      </c>
      <c r="K66" s="5" t="str">
        <f>IFERROR(IF(VLOOKUP($A66,RawData!$A:$N,2,FALSE)=0, "",VLOOKUP($A66,RawData!$A:$N,2,FALSE)), "")</f>
        <v/>
      </c>
      <c r="L66" s="5" t="str">
        <f>IFERROR(IF(VLOOKUP($A66,RawData!$A:$N,11,FALSE)=0, "",VLOOKUP($A66,RawData!$A:$N,11,FALSE)), "")</f>
        <v/>
      </c>
      <c r="M66" s="5" t="str">
        <f>IFERROR(RIGHT(INDEX(RawData!$A:$N,MATCH($A66, RawData!A:A, FALSE),10), LEN(INDEX(RawData!$A:$N,MATCH($A66, RawData!A:A, FALSE),10))-4), "")</f>
        <v/>
      </c>
      <c r="N66" s="5" t="str" cm="1">
        <f t="array" ref="N66">IFERROR(RIGHT(INDEX(RawData!$A:$N,MATCH($A66, RawData!A:A, FALSE)+1,10), LEN(INDEX(RawData!$A:$N,MATCH($A66, RawData!A:A, FALSE)+1,10))-4), "")</f>
        <v/>
      </c>
      <c r="O66" s="5" t="str" cm="1">
        <f t="array" ref="O66">IFERROR(RIGHT(INDEX(RawData!$A:$N,MATCH($A66, RawData!A:A, FALSE)+2,10), LEN(INDEX(RawData!$A:$N,MATCH($A66, RawData!A:A, FALSE)+2,10))-4), "")</f>
        <v/>
      </c>
      <c r="P66" s="5" t="str" cm="1">
        <f t="array" ref="P66">IFERROR(RIGHT(INDEX(RawData!$A:$N,MATCH($A66, RawData!A:A, FALSE)+3,10), LEN(INDEX(RawData!$A:$N,MATCH($A66, RawData!A:A, FALSE)+3,10))-4), "")</f>
        <v/>
      </c>
      <c r="Q66" s="5" t="str">
        <f>IFERROR(VLOOKUP($A66,RawData!$A:$N,12,FALSE),"")</f>
        <v/>
      </c>
      <c r="R66" s="5" t="str">
        <f>IFERROR(VLOOKUP($A66,RawData!$A:$N,13,FALSE),"")</f>
        <v/>
      </c>
    </row>
    <row r="67" spans="1:18" x14ac:dyDescent="0.35">
      <c r="A67" s="3" t="s">
        <v>80</v>
      </c>
      <c r="B67" s="9" t="str">
        <f>IFERROR(IF(VLOOKUP($A67,RawData!$A:$N,4,FALSE)=0, "",VLOOKUP($A67,RawData!$A:$N,4,FALSE)), "")</f>
        <v/>
      </c>
      <c r="C67" s="21"/>
      <c r="D67" s="10"/>
      <c r="E67" s="4" t="str">
        <f>IFERROR(RIGHT(INDEX(RawData!$A:$N,MATCH($A67, RawData!A:A, FALSE),6), LEN(INDEX(RawData!$A:$N,MATCH($A67, RawData!A:A, FALSE),6))-6), "")</f>
        <v/>
      </c>
      <c r="F67" s="4" t="str" cm="1">
        <f t="array" ref="F67">IFERROR(RIGHT(INDEX(RawData!$A:$N,MATCH($A67, RawData!A:A, FALSE)+1,6), LEN(INDEX(RawData!$A:$N,MATCH($A67, RawData!A:A, FALSE)+1,6))-6), "")</f>
        <v/>
      </c>
      <c r="G67" s="4" t="str" cm="1">
        <f t="array" ref="G67">IFERROR(RIGHT(INDEX(RawData!$A:$N,MATCH($A67, RawData!A:A, FALSE)+2,6), LEN(INDEX(RawData!$A:$N,MATCH($A67, RawData!A:A, FALSE)+2,6))-6), "")</f>
        <v/>
      </c>
      <c r="H67" s="4" t="str">
        <f>IFERROR(RIGHT(INDEX(RawData!$A:$N,MATCH($A67, RawData!A:A, FALSE),8), LEN(INDEX(RawData!$A:$N,MATCH($A67, RawData!A:A, FALSE),8))-6), "")</f>
        <v/>
      </c>
      <c r="I67" s="4" t="str" cm="1">
        <f t="array" ref="I67">IFERROR(RIGHT(INDEX(RawData!$A:$N,MATCH($A67, RawData!A:A, FALSE)+1,8), LEN(INDEX(RawData!$A:$N,MATCH($A67, RawData!A:A, FALSE)+1,8))-6), "")</f>
        <v/>
      </c>
      <c r="J67" s="4" t="str" cm="1">
        <f t="array" ref="J67">IFERROR(RIGHT(INDEX(RawData!$A:$N,MATCH($A67, RawData!A:A, FALSE)+2,8), LEN(INDEX(RawData!$A:$N,MATCH($A67, RawData!A:A, FALSE)+2,8))-6), "")</f>
        <v/>
      </c>
      <c r="K67" s="5" t="str">
        <f>IFERROR(IF(VLOOKUP($A67,RawData!$A:$N,2,FALSE)=0, "",VLOOKUP($A67,RawData!$A:$N,2,FALSE)), "")</f>
        <v/>
      </c>
      <c r="L67" s="5" t="str">
        <f>IFERROR(IF(VLOOKUP($A67,RawData!$A:$N,11,FALSE)=0, "",VLOOKUP($A67,RawData!$A:$N,11,FALSE)), "")</f>
        <v/>
      </c>
      <c r="M67" s="5" t="str">
        <f>IFERROR(RIGHT(INDEX(RawData!$A:$N,MATCH($A67, RawData!A:A, FALSE),10), LEN(INDEX(RawData!$A:$N,MATCH($A67, RawData!A:A, FALSE),10))-4), "")</f>
        <v/>
      </c>
      <c r="N67" s="5" t="str" cm="1">
        <f t="array" ref="N67">IFERROR(RIGHT(INDEX(RawData!$A:$N,MATCH($A67, RawData!A:A, FALSE)+1,10), LEN(INDEX(RawData!$A:$N,MATCH($A67, RawData!A:A, FALSE)+1,10))-4), "")</f>
        <v/>
      </c>
      <c r="O67" s="5" t="str" cm="1">
        <f t="array" ref="O67">IFERROR(RIGHT(INDEX(RawData!$A:$N,MATCH($A67, RawData!A:A, FALSE)+2,10), LEN(INDEX(RawData!$A:$N,MATCH($A67, RawData!A:A, FALSE)+2,10))-4), "")</f>
        <v/>
      </c>
      <c r="P67" s="5" t="str" cm="1">
        <f t="array" ref="P67">IFERROR(RIGHT(INDEX(RawData!$A:$N,MATCH($A67, RawData!A:A, FALSE)+3,10), LEN(INDEX(RawData!$A:$N,MATCH($A67, RawData!A:A, FALSE)+3,10))-4), "")</f>
        <v/>
      </c>
      <c r="Q67" s="5" t="str">
        <f>IFERROR(VLOOKUP($A67,RawData!$A:$N,12,FALSE),"")</f>
        <v/>
      </c>
      <c r="R67" s="5" t="str">
        <f>IFERROR(VLOOKUP($A67,RawData!$A:$N,13,FALSE),"")</f>
        <v/>
      </c>
    </row>
    <row r="68" spans="1:18" x14ac:dyDescent="0.35">
      <c r="A68" s="3" t="s">
        <v>81</v>
      </c>
      <c r="B68" s="9" t="str">
        <f>IFERROR(IF(VLOOKUP($A68,RawData!$A:$N,4,FALSE)=0, "",VLOOKUP($A68,RawData!$A:$N,4,FALSE)), "")</f>
        <v/>
      </c>
      <c r="C68" s="21"/>
      <c r="D68" s="10"/>
      <c r="E68" s="4" t="str">
        <f>IFERROR(RIGHT(INDEX(RawData!$A:$N,MATCH($A68, RawData!A:A, FALSE),6), LEN(INDEX(RawData!$A:$N,MATCH($A68, RawData!A:A, FALSE),6))-6), "")</f>
        <v/>
      </c>
      <c r="F68" s="4" t="str" cm="1">
        <f t="array" ref="F68">IFERROR(RIGHT(INDEX(RawData!$A:$N,MATCH($A68, RawData!A:A, FALSE)+1,6), LEN(INDEX(RawData!$A:$N,MATCH($A68, RawData!A:A, FALSE)+1,6))-6), "")</f>
        <v/>
      </c>
      <c r="G68" s="4" t="str" cm="1">
        <f t="array" ref="G68">IFERROR(RIGHT(INDEX(RawData!$A:$N,MATCH($A68, RawData!A:A, FALSE)+2,6), LEN(INDEX(RawData!$A:$N,MATCH($A68, RawData!A:A, FALSE)+2,6))-6), "")</f>
        <v/>
      </c>
      <c r="H68" s="4" t="str">
        <f>IFERROR(RIGHT(INDEX(RawData!$A:$N,MATCH($A68, RawData!A:A, FALSE),8), LEN(INDEX(RawData!$A:$N,MATCH($A68, RawData!A:A, FALSE),8))-6), "")</f>
        <v/>
      </c>
      <c r="I68" s="4" t="str" cm="1">
        <f t="array" ref="I68">IFERROR(RIGHT(INDEX(RawData!$A:$N,MATCH($A68, RawData!A:A, FALSE)+1,8), LEN(INDEX(RawData!$A:$N,MATCH($A68, RawData!A:A, FALSE)+1,8))-6), "")</f>
        <v/>
      </c>
      <c r="J68" s="4" t="str" cm="1">
        <f t="array" ref="J68">IFERROR(RIGHT(INDEX(RawData!$A:$N,MATCH($A68, RawData!A:A, FALSE)+2,8), LEN(INDEX(RawData!$A:$N,MATCH($A68, RawData!A:A, FALSE)+2,8))-6), "")</f>
        <v/>
      </c>
      <c r="K68" s="5" t="str">
        <f>IFERROR(IF(VLOOKUP($A68,RawData!$A:$N,2,FALSE)=0, "",VLOOKUP($A68,RawData!$A:$N,2,FALSE)), "")</f>
        <v/>
      </c>
      <c r="L68" s="5" t="str">
        <f>IFERROR(IF(VLOOKUP($A68,RawData!$A:$N,11,FALSE)=0, "",VLOOKUP($A68,RawData!$A:$N,11,FALSE)), "")</f>
        <v/>
      </c>
      <c r="M68" s="5" t="str">
        <f>IFERROR(RIGHT(INDEX(RawData!$A:$N,MATCH($A68, RawData!A:A, FALSE),10), LEN(INDEX(RawData!$A:$N,MATCH($A68, RawData!A:A, FALSE),10))-4), "")</f>
        <v/>
      </c>
      <c r="N68" s="5" t="str" cm="1">
        <f t="array" ref="N68">IFERROR(RIGHT(INDEX(RawData!$A:$N,MATCH($A68, RawData!A:A, FALSE)+1,10), LEN(INDEX(RawData!$A:$N,MATCH($A68, RawData!A:A, FALSE)+1,10))-4), "")</f>
        <v/>
      </c>
      <c r="O68" s="5" t="str" cm="1">
        <f t="array" ref="O68">IFERROR(RIGHT(INDEX(RawData!$A:$N,MATCH($A68, RawData!A:A, FALSE)+2,10), LEN(INDEX(RawData!$A:$N,MATCH($A68, RawData!A:A, FALSE)+2,10))-4), "")</f>
        <v/>
      </c>
      <c r="P68" s="5" t="str" cm="1">
        <f t="array" ref="P68">IFERROR(RIGHT(INDEX(RawData!$A:$N,MATCH($A68, RawData!A:A, FALSE)+3,10), LEN(INDEX(RawData!$A:$N,MATCH($A68, RawData!A:A, FALSE)+3,10))-4), "")</f>
        <v/>
      </c>
      <c r="Q68" s="5" t="str">
        <f>IFERROR(VLOOKUP($A68,RawData!$A:$N,12,FALSE),"")</f>
        <v/>
      </c>
      <c r="R68" s="5" t="str">
        <f>IFERROR(VLOOKUP($A68,RawData!$A:$N,13,FALSE),"")</f>
        <v/>
      </c>
    </row>
    <row r="69" spans="1:18" x14ac:dyDescent="0.35">
      <c r="A69" s="3" t="s">
        <v>82</v>
      </c>
      <c r="B69" s="9" t="str">
        <f>IFERROR(IF(VLOOKUP($A69,RawData!$A:$N,4,FALSE)=0, "",VLOOKUP($A69,RawData!$A:$N,4,FALSE)), "")</f>
        <v/>
      </c>
      <c r="C69" s="21"/>
      <c r="D69" s="10"/>
      <c r="E69" s="4" t="str">
        <f>IFERROR(RIGHT(INDEX(RawData!$A:$N,MATCH($A69, RawData!A:A, FALSE),6), LEN(INDEX(RawData!$A:$N,MATCH($A69, RawData!A:A, FALSE),6))-6), "")</f>
        <v/>
      </c>
      <c r="F69" s="4" t="str" cm="1">
        <f t="array" ref="F69">IFERROR(RIGHT(INDEX(RawData!$A:$N,MATCH($A69, RawData!A:A, FALSE)+1,6), LEN(INDEX(RawData!$A:$N,MATCH($A69, RawData!A:A, FALSE)+1,6))-6), "")</f>
        <v/>
      </c>
      <c r="G69" s="4" t="str" cm="1">
        <f t="array" ref="G69">IFERROR(RIGHT(INDEX(RawData!$A:$N,MATCH($A69, RawData!A:A, FALSE)+2,6), LEN(INDEX(RawData!$A:$N,MATCH($A69, RawData!A:A, FALSE)+2,6))-6), "")</f>
        <v/>
      </c>
      <c r="H69" s="4" t="str">
        <f>IFERROR(RIGHT(INDEX(RawData!$A:$N,MATCH($A69, RawData!A:A, FALSE),8), LEN(INDEX(RawData!$A:$N,MATCH($A69, RawData!A:A, FALSE),8))-6), "")</f>
        <v/>
      </c>
      <c r="I69" s="4" t="str" cm="1">
        <f t="array" ref="I69">IFERROR(RIGHT(INDEX(RawData!$A:$N,MATCH($A69, RawData!A:A, FALSE)+1,8), LEN(INDEX(RawData!$A:$N,MATCH($A69, RawData!A:A, FALSE)+1,8))-6), "")</f>
        <v/>
      </c>
      <c r="J69" s="4" t="str" cm="1">
        <f t="array" ref="J69">IFERROR(RIGHT(INDEX(RawData!$A:$N,MATCH($A69, RawData!A:A, FALSE)+2,8), LEN(INDEX(RawData!$A:$N,MATCH($A69, RawData!A:A, FALSE)+2,8))-6), "")</f>
        <v/>
      </c>
      <c r="K69" s="5" t="str">
        <f>IFERROR(IF(VLOOKUP($A69,RawData!$A:$N,2,FALSE)=0, "",VLOOKUP($A69,RawData!$A:$N,2,FALSE)), "")</f>
        <v/>
      </c>
      <c r="L69" s="5" t="str">
        <f>IFERROR(IF(VLOOKUP($A69,RawData!$A:$N,11,FALSE)=0, "",VLOOKUP($A69,RawData!$A:$N,11,FALSE)), "")</f>
        <v/>
      </c>
      <c r="M69" s="5" t="str">
        <f>IFERROR(RIGHT(INDEX(RawData!$A:$N,MATCH($A69, RawData!A:A, FALSE),10), LEN(INDEX(RawData!$A:$N,MATCH($A69, RawData!A:A, FALSE),10))-4), "")</f>
        <v/>
      </c>
      <c r="N69" s="5" t="str" cm="1">
        <f t="array" ref="N69">IFERROR(RIGHT(INDEX(RawData!$A:$N,MATCH($A69, RawData!A:A, FALSE)+1,10), LEN(INDEX(RawData!$A:$N,MATCH($A69, RawData!A:A, FALSE)+1,10))-4), "")</f>
        <v/>
      </c>
      <c r="O69" s="5" t="str" cm="1">
        <f t="array" ref="O69">IFERROR(RIGHT(INDEX(RawData!$A:$N,MATCH($A69, RawData!A:A, FALSE)+2,10), LEN(INDEX(RawData!$A:$N,MATCH($A69, RawData!A:A, FALSE)+2,10))-4), "")</f>
        <v/>
      </c>
      <c r="P69" s="5" t="str" cm="1">
        <f t="array" ref="P69">IFERROR(RIGHT(INDEX(RawData!$A:$N,MATCH($A69, RawData!A:A, FALSE)+3,10), LEN(INDEX(RawData!$A:$N,MATCH($A69, RawData!A:A, FALSE)+3,10))-4), "")</f>
        <v/>
      </c>
      <c r="Q69" s="5" t="str">
        <f>IFERROR(VLOOKUP($A69,RawData!$A:$N,12,FALSE),"")</f>
        <v/>
      </c>
      <c r="R69" s="5" t="str">
        <f>IFERROR(VLOOKUP($A69,RawData!$A:$N,13,FALSE),"")</f>
        <v/>
      </c>
    </row>
    <row r="70" spans="1:18" x14ac:dyDescent="0.35">
      <c r="A70" s="3" t="s">
        <v>83</v>
      </c>
      <c r="B70" s="9" t="str">
        <f>IFERROR(IF(VLOOKUP($A70,RawData!$A:$N,4,FALSE)=0, "",VLOOKUP($A70,RawData!$A:$N,4,FALSE)), "")</f>
        <v/>
      </c>
      <c r="C70" s="21"/>
      <c r="D70" s="10"/>
      <c r="E70" s="4" t="str">
        <f>IFERROR(RIGHT(INDEX(RawData!$A:$N,MATCH($A70, RawData!A:A, FALSE),6), LEN(INDEX(RawData!$A:$N,MATCH($A70, RawData!A:A, FALSE),6))-6), "")</f>
        <v/>
      </c>
      <c r="F70" s="4" t="str" cm="1">
        <f t="array" ref="F70">IFERROR(RIGHT(INDEX(RawData!$A:$N,MATCH($A70, RawData!A:A, FALSE)+1,6), LEN(INDEX(RawData!$A:$N,MATCH($A70, RawData!A:A, FALSE)+1,6))-6), "")</f>
        <v/>
      </c>
      <c r="G70" s="4" t="str" cm="1">
        <f t="array" ref="G70">IFERROR(RIGHT(INDEX(RawData!$A:$N,MATCH($A70, RawData!A:A, FALSE)+2,6), LEN(INDEX(RawData!$A:$N,MATCH($A70, RawData!A:A, FALSE)+2,6))-6), "")</f>
        <v/>
      </c>
      <c r="H70" s="4" t="str">
        <f>IFERROR(RIGHT(INDEX(RawData!$A:$N,MATCH($A70, RawData!A:A, FALSE),8), LEN(INDEX(RawData!$A:$N,MATCH($A70, RawData!A:A, FALSE),8))-6), "")</f>
        <v/>
      </c>
      <c r="I70" s="4" t="str" cm="1">
        <f t="array" ref="I70">IFERROR(RIGHT(INDEX(RawData!$A:$N,MATCH($A70, RawData!A:A, FALSE)+1,8), LEN(INDEX(RawData!$A:$N,MATCH($A70, RawData!A:A, FALSE)+1,8))-6), "")</f>
        <v/>
      </c>
      <c r="J70" s="4" t="str" cm="1">
        <f t="array" ref="J70">IFERROR(RIGHT(INDEX(RawData!$A:$N,MATCH($A70, RawData!A:A, FALSE)+2,8), LEN(INDEX(RawData!$A:$N,MATCH($A70, RawData!A:A, FALSE)+2,8))-6), "")</f>
        <v/>
      </c>
      <c r="K70" s="5" t="str">
        <f>IFERROR(IF(VLOOKUP($A70,RawData!$A:$N,2,FALSE)=0, "",VLOOKUP($A70,RawData!$A:$N,2,FALSE)), "")</f>
        <v/>
      </c>
      <c r="L70" s="5" t="str">
        <f>IFERROR(IF(VLOOKUP($A70,RawData!$A:$N,11,FALSE)=0, "",VLOOKUP($A70,RawData!$A:$N,11,FALSE)), "")</f>
        <v/>
      </c>
      <c r="M70" s="5" t="str">
        <f>IFERROR(RIGHT(INDEX(RawData!$A:$N,MATCH($A70, RawData!A:A, FALSE),10), LEN(INDEX(RawData!$A:$N,MATCH($A70, RawData!A:A, FALSE),10))-4), "")</f>
        <v/>
      </c>
      <c r="N70" s="5" t="str" cm="1">
        <f t="array" ref="N70">IFERROR(RIGHT(INDEX(RawData!$A:$N,MATCH($A70, RawData!A:A, FALSE)+1,10), LEN(INDEX(RawData!$A:$N,MATCH($A70, RawData!A:A, FALSE)+1,10))-4), "")</f>
        <v/>
      </c>
      <c r="O70" s="5" t="str" cm="1">
        <f t="array" ref="O70">IFERROR(RIGHT(INDEX(RawData!$A:$N,MATCH($A70, RawData!A:A, FALSE)+2,10), LEN(INDEX(RawData!$A:$N,MATCH($A70, RawData!A:A, FALSE)+2,10))-4), "")</f>
        <v/>
      </c>
      <c r="P70" s="5" t="str" cm="1">
        <f t="array" ref="P70">IFERROR(RIGHT(INDEX(RawData!$A:$N,MATCH($A70, RawData!A:A, FALSE)+3,10), LEN(INDEX(RawData!$A:$N,MATCH($A70, RawData!A:A, FALSE)+3,10))-4), "")</f>
        <v/>
      </c>
      <c r="Q70" s="5" t="str">
        <f>IFERROR(VLOOKUP($A70,RawData!$A:$N,12,FALSE),"")</f>
        <v/>
      </c>
      <c r="R70" s="5" t="str">
        <f>IFERROR(VLOOKUP($A70,RawData!$A:$N,13,FALSE),"")</f>
        <v/>
      </c>
    </row>
    <row r="71" spans="1:18" x14ac:dyDescent="0.35">
      <c r="A71" s="3" t="s">
        <v>84</v>
      </c>
      <c r="B71" s="9" t="str">
        <f>IFERROR(IF(VLOOKUP($A71,RawData!$A:$N,4,FALSE)=0, "",VLOOKUP($A71,RawData!$A:$N,4,FALSE)), "")</f>
        <v/>
      </c>
      <c r="C71" s="21"/>
      <c r="D71" s="10"/>
      <c r="E71" s="4" t="str">
        <f>IFERROR(RIGHT(INDEX(RawData!$A:$N,MATCH($A71, RawData!A:A, FALSE),6), LEN(INDEX(RawData!$A:$N,MATCH($A71, RawData!A:A, FALSE),6))-6), "")</f>
        <v/>
      </c>
      <c r="F71" s="4" t="str" cm="1">
        <f t="array" ref="F71">IFERROR(RIGHT(INDEX(RawData!$A:$N,MATCH($A71, RawData!A:A, FALSE)+1,6), LEN(INDEX(RawData!$A:$N,MATCH($A71, RawData!A:A, FALSE)+1,6))-6), "")</f>
        <v/>
      </c>
      <c r="G71" s="4" t="str" cm="1">
        <f t="array" ref="G71">IFERROR(RIGHT(INDEX(RawData!$A:$N,MATCH($A71, RawData!A:A, FALSE)+2,6), LEN(INDEX(RawData!$A:$N,MATCH($A71, RawData!A:A, FALSE)+2,6))-6), "")</f>
        <v/>
      </c>
      <c r="H71" s="4" t="str">
        <f>IFERROR(RIGHT(INDEX(RawData!$A:$N,MATCH($A71, RawData!A:A, FALSE),8), LEN(INDEX(RawData!$A:$N,MATCH($A71, RawData!A:A, FALSE),8))-6), "")</f>
        <v/>
      </c>
      <c r="I71" s="4" t="str" cm="1">
        <f t="array" ref="I71">IFERROR(RIGHT(INDEX(RawData!$A:$N,MATCH($A71, RawData!A:A, FALSE)+1,8), LEN(INDEX(RawData!$A:$N,MATCH($A71, RawData!A:A, FALSE)+1,8))-6), "")</f>
        <v/>
      </c>
      <c r="J71" s="4" t="str" cm="1">
        <f t="array" ref="J71">IFERROR(RIGHT(INDEX(RawData!$A:$N,MATCH($A71, RawData!A:A, FALSE)+2,8), LEN(INDEX(RawData!$A:$N,MATCH($A71, RawData!A:A, FALSE)+2,8))-6), "")</f>
        <v/>
      </c>
      <c r="K71" s="5" t="str">
        <f>IFERROR(IF(VLOOKUP($A71,RawData!$A:$N,2,FALSE)=0, "",VLOOKUP($A71,RawData!$A:$N,2,FALSE)), "")</f>
        <v/>
      </c>
      <c r="L71" s="5" t="str">
        <f>IFERROR(IF(VLOOKUP($A71,RawData!$A:$N,11,FALSE)=0, "",VLOOKUP($A71,RawData!$A:$N,11,FALSE)), "")</f>
        <v/>
      </c>
      <c r="M71" s="5" t="str">
        <f>IFERROR(RIGHT(INDEX(RawData!$A:$N,MATCH($A71, RawData!A:A, FALSE),10), LEN(INDEX(RawData!$A:$N,MATCH($A71, RawData!A:A, FALSE),10))-4), "")</f>
        <v/>
      </c>
      <c r="N71" s="5" t="str" cm="1">
        <f t="array" ref="N71">IFERROR(RIGHT(INDEX(RawData!$A:$N,MATCH($A71, RawData!A:A, FALSE)+1,10), LEN(INDEX(RawData!$A:$N,MATCH($A71, RawData!A:A, FALSE)+1,10))-4), "")</f>
        <v/>
      </c>
      <c r="O71" s="5" t="str" cm="1">
        <f t="array" ref="O71">IFERROR(RIGHT(INDEX(RawData!$A:$N,MATCH($A71, RawData!A:A, FALSE)+2,10), LEN(INDEX(RawData!$A:$N,MATCH($A71, RawData!A:A, FALSE)+2,10))-4), "")</f>
        <v/>
      </c>
      <c r="P71" s="5" t="str" cm="1">
        <f t="array" ref="P71">IFERROR(RIGHT(INDEX(RawData!$A:$N,MATCH($A71, RawData!A:A, FALSE)+3,10), LEN(INDEX(RawData!$A:$N,MATCH($A71, RawData!A:A, FALSE)+3,10))-4), "")</f>
        <v/>
      </c>
      <c r="Q71" s="5" t="str">
        <f>IFERROR(VLOOKUP($A71,RawData!$A:$N,12,FALSE),"")</f>
        <v/>
      </c>
      <c r="R71" s="5" t="str">
        <f>IFERROR(VLOOKUP($A71,RawData!$A:$N,13,FALSE),"")</f>
        <v/>
      </c>
    </row>
    <row r="72" spans="1:18" x14ac:dyDescent="0.35">
      <c r="A72" s="3" t="s">
        <v>85</v>
      </c>
      <c r="B72" s="9" t="str">
        <f>IFERROR(IF(VLOOKUP($A72,RawData!$A:$N,4,FALSE)=0, "",VLOOKUP($A72,RawData!$A:$N,4,FALSE)), "")</f>
        <v/>
      </c>
      <c r="C72" s="21"/>
      <c r="D72" s="10"/>
      <c r="E72" s="4" t="str">
        <f>IFERROR(RIGHT(INDEX(RawData!$A:$N,MATCH($A72, RawData!A:A, FALSE),6), LEN(INDEX(RawData!$A:$N,MATCH($A72, RawData!A:A, FALSE),6))-6), "")</f>
        <v/>
      </c>
      <c r="F72" s="4" t="str" cm="1">
        <f t="array" ref="F72">IFERROR(RIGHT(INDEX(RawData!$A:$N,MATCH($A72, RawData!A:A, FALSE)+1,6), LEN(INDEX(RawData!$A:$N,MATCH($A72, RawData!A:A, FALSE)+1,6))-6), "")</f>
        <v/>
      </c>
      <c r="G72" s="4" t="str" cm="1">
        <f t="array" ref="G72">IFERROR(RIGHT(INDEX(RawData!$A:$N,MATCH($A72, RawData!A:A, FALSE)+2,6), LEN(INDEX(RawData!$A:$N,MATCH($A72, RawData!A:A, FALSE)+2,6))-6), "")</f>
        <v/>
      </c>
      <c r="H72" s="4" t="str">
        <f>IFERROR(RIGHT(INDEX(RawData!$A:$N,MATCH($A72, RawData!A:A, FALSE),8), LEN(INDEX(RawData!$A:$N,MATCH($A72, RawData!A:A, FALSE),8))-6), "")</f>
        <v/>
      </c>
      <c r="I72" s="4" t="str" cm="1">
        <f t="array" ref="I72">IFERROR(RIGHT(INDEX(RawData!$A:$N,MATCH($A72, RawData!A:A, FALSE)+1,8), LEN(INDEX(RawData!$A:$N,MATCH($A72, RawData!A:A, FALSE)+1,8))-6), "")</f>
        <v/>
      </c>
      <c r="J72" s="4" t="str" cm="1">
        <f t="array" ref="J72">IFERROR(RIGHT(INDEX(RawData!$A:$N,MATCH($A72, RawData!A:A, FALSE)+2,8), LEN(INDEX(RawData!$A:$N,MATCH($A72, RawData!A:A, FALSE)+2,8))-6), "")</f>
        <v/>
      </c>
      <c r="K72" s="5" t="str">
        <f>IFERROR(IF(VLOOKUP($A72,RawData!$A:$N,2,FALSE)=0, "",VLOOKUP($A72,RawData!$A:$N,2,FALSE)), "")</f>
        <v/>
      </c>
      <c r="L72" s="5" t="str">
        <f>IFERROR(IF(VLOOKUP($A72,RawData!$A:$N,11,FALSE)=0, "",VLOOKUP($A72,RawData!$A:$N,11,FALSE)), "")</f>
        <v/>
      </c>
      <c r="M72" s="5" t="str">
        <f>IFERROR(RIGHT(INDEX(RawData!$A:$N,MATCH($A72, RawData!A:A, FALSE),10), LEN(INDEX(RawData!$A:$N,MATCH($A72, RawData!A:A, FALSE),10))-4), "")</f>
        <v/>
      </c>
      <c r="N72" s="5" t="str" cm="1">
        <f t="array" ref="N72">IFERROR(RIGHT(INDEX(RawData!$A:$N,MATCH($A72, RawData!A:A, FALSE)+1,10), LEN(INDEX(RawData!$A:$N,MATCH($A72, RawData!A:A, FALSE)+1,10))-4), "")</f>
        <v/>
      </c>
      <c r="O72" s="5" t="str" cm="1">
        <f t="array" ref="O72">IFERROR(RIGHT(INDEX(RawData!$A:$N,MATCH($A72, RawData!A:A, FALSE)+2,10), LEN(INDEX(RawData!$A:$N,MATCH($A72, RawData!A:A, FALSE)+2,10))-4), "")</f>
        <v/>
      </c>
      <c r="P72" s="5" t="str" cm="1">
        <f t="array" ref="P72">IFERROR(RIGHT(INDEX(RawData!$A:$N,MATCH($A72, RawData!A:A, FALSE)+3,10), LEN(INDEX(RawData!$A:$N,MATCH($A72, RawData!A:A, FALSE)+3,10))-4), "")</f>
        <v/>
      </c>
      <c r="Q72" s="5" t="str">
        <f>IFERROR(VLOOKUP($A72,RawData!$A:$N,12,FALSE),"")</f>
        <v/>
      </c>
      <c r="R72" s="5" t="str">
        <f>IFERROR(VLOOKUP($A72,RawData!$A:$N,13,FALSE),"")</f>
        <v/>
      </c>
    </row>
    <row r="73" spans="1:18" x14ac:dyDescent="0.35">
      <c r="A73" s="3" t="s">
        <v>86</v>
      </c>
      <c r="B73" s="9" t="str">
        <f>IFERROR(IF(VLOOKUP($A73,RawData!$A:$N,4,FALSE)=0, "",VLOOKUP($A73,RawData!$A:$N,4,FALSE)), "")</f>
        <v/>
      </c>
      <c r="C73" s="21"/>
      <c r="D73" s="10"/>
      <c r="E73" s="4" t="str">
        <f>IFERROR(RIGHT(INDEX(RawData!$A:$N,MATCH($A73, RawData!A:A, FALSE),6), LEN(INDEX(RawData!$A:$N,MATCH($A73, RawData!A:A, FALSE),6))-6), "")</f>
        <v/>
      </c>
      <c r="F73" s="4" t="str" cm="1">
        <f t="array" ref="F73">IFERROR(RIGHT(INDEX(RawData!$A:$N,MATCH($A73, RawData!A:A, FALSE)+1,6), LEN(INDEX(RawData!$A:$N,MATCH($A73, RawData!A:A, FALSE)+1,6))-6), "")</f>
        <v/>
      </c>
      <c r="G73" s="4" t="str" cm="1">
        <f t="array" ref="G73">IFERROR(RIGHT(INDEX(RawData!$A:$N,MATCH($A73, RawData!A:A, FALSE)+2,6), LEN(INDEX(RawData!$A:$N,MATCH($A73, RawData!A:A, FALSE)+2,6))-6), "")</f>
        <v/>
      </c>
      <c r="H73" s="4" t="str">
        <f>IFERROR(RIGHT(INDEX(RawData!$A:$N,MATCH($A73, RawData!A:A, FALSE),8), LEN(INDEX(RawData!$A:$N,MATCH($A73, RawData!A:A, FALSE),8))-6), "")</f>
        <v/>
      </c>
      <c r="I73" s="4" t="str" cm="1">
        <f t="array" ref="I73">IFERROR(RIGHT(INDEX(RawData!$A:$N,MATCH($A73, RawData!A:A, FALSE)+1,8), LEN(INDEX(RawData!$A:$N,MATCH($A73, RawData!A:A, FALSE)+1,8))-6), "")</f>
        <v/>
      </c>
      <c r="J73" s="4" t="str" cm="1">
        <f t="array" ref="J73">IFERROR(RIGHT(INDEX(RawData!$A:$N,MATCH($A73, RawData!A:A, FALSE)+2,8), LEN(INDEX(RawData!$A:$N,MATCH($A73, RawData!A:A, FALSE)+2,8))-6), "")</f>
        <v/>
      </c>
      <c r="K73" s="5" t="str">
        <f>IFERROR(IF(VLOOKUP($A73,RawData!$A:$N,2,FALSE)=0, "",VLOOKUP($A73,RawData!$A:$N,2,FALSE)), "")</f>
        <v/>
      </c>
      <c r="L73" s="5" t="str">
        <f>IFERROR(IF(VLOOKUP($A73,RawData!$A:$N,11,FALSE)=0, "",VLOOKUP($A73,RawData!$A:$N,11,FALSE)), "")</f>
        <v/>
      </c>
      <c r="M73" s="5" t="str">
        <f>IFERROR(RIGHT(INDEX(RawData!$A:$N,MATCH($A73, RawData!A:A, FALSE),10), LEN(INDEX(RawData!$A:$N,MATCH($A73, RawData!A:A, FALSE),10))-4), "")</f>
        <v/>
      </c>
      <c r="N73" s="5" t="str" cm="1">
        <f t="array" ref="N73">IFERROR(RIGHT(INDEX(RawData!$A:$N,MATCH($A73, RawData!A:A, FALSE)+1,10), LEN(INDEX(RawData!$A:$N,MATCH($A73, RawData!A:A, FALSE)+1,10))-4), "")</f>
        <v/>
      </c>
      <c r="O73" s="5" t="str" cm="1">
        <f t="array" ref="O73">IFERROR(RIGHT(INDEX(RawData!$A:$N,MATCH($A73, RawData!A:A, FALSE)+2,10), LEN(INDEX(RawData!$A:$N,MATCH($A73, RawData!A:A, FALSE)+2,10))-4), "")</f>
        <v/>
      </c>
      <c r="P73" s="5" t="str" cm="1">
        <f t="array" ref="P73">IFERROR(RIGHT(INDEX(RawData!$A:$N,MATCH($A73, RawData!A:A, FALSE)+3,10), LEN(INDEX(RawData!$A:$N,MATCH($A73, RawData!A:A, FALSE)+3,10))-4), "")</f>
        <v/>
      </c>
      <c r="Q73" s="5" t="str">
        <f>IFERROR(VLOOKUP($A73,RawData!$A:$N,12,FALSE),"")</f>
        <v/>
      </c>
      <c r="R73" s="5" t="str">
        <f>IFERROR(VLOOKUP($A73,RawData!$A:$N,13,FALSE),"")</f>
        <v/>
      </c>
    </row>
    <row r="74" spans="1:18" x14ac:dyDescent="0.35">
      <c r="A74" s="3" t="s">
        <v>87</v>
      </c>
      <c r="B74" s="9" t="str">
        <f>IFERROR(IF(VLOOKUP($A74,RawData!$A:$N,4,FALSE)=0, "",VLOOKUP($A74,RawData!$A:$N,4,FALSE)), "")</f>
        <v/>
      </c>
      <c r="C74" s="21"/>
      <c r="D74" s="10"/>
      <c r="E74" s="4" t="str">
        <f>IFERROR(RIGHT(INDEX(RawData!$A:$N,MATCH($A74, RawData!A:A, FALSE),6), LEN(INDEX(RawData!$A:$N,MATCH($A74, RawData!A:A, FALSE),6))-6), "")</f>
        <v/>
      </c>
      <c r="F74" s="4" t="str" cm="1">
        <f t="array" ref="F74">IFERROR(RIGHT(INDEX(RawData!$A:$N,MATCH($A74, RawData!A:A, FALSE)+1,6), LEN(INDEX(RawData!$A:$N,MATCH($A74, RawData!A:A, FALSE)+1,6))-6), "")</f>
        <v/>
      </c>
      <c r="G74" s="4" t="str" cm="1">
        <f t="array" ref="G74">IFERROR(RIGHT(INDEX(RawData!$A:$N,MATCH($A74, RawData!A:A, FALSE)+2,6), LEN(INDEX(RawData!$A:$N,MATCH($A74, RawData!A:A, FALSE)+2,6))-6), "")</f>
        <v/>
      </c>
      <c r="H74" s="4" t="str">
        <f>IFERROR(RIGHT(INDEX(RawData!$A:$N,MATCH($A74, RawData!A:A, FALSE),8), LEN(INDEX(RawData!$A:$N,MATCH($A74, RawData!A:A, FALSE),8))-6), "")</f>
        <v/>
      </c>
      <c r="I74" s="4" t="str" cm="1">
        <f t="array" ref="I74">IFERROR(RIGHT(INDEX(RawData!$A:$N,MATCH($A74, RawData!A:A, FALSE)+1,8), LEN(INDEX(RawData!$A:$N,MATCH($A74, RawData!A:A, FALSE)+1,8))-6), "")</f>
        <v/>
      </c>
      <c r="J74" s="4" t="str" cm="1">
        <f t="array" ref="J74">IFERROR(RIGHT(INDEX(RawData!$A:$N,MATCH($A74, RawData!A:A, FALSE)+2,8), LEN(INDEX(RawData!$A:$N,MATCH($A74, RawData!A:A, FALSE)+2,8))-6), "")</f>
        <v/>
      </c>
      <c r="K74" s="5" t="str">
        <f>IFERROR(IF(VLOOKUP($A74,RawData!$A:$N,2,FALSE)=0, "",VLOOKUP($A74,RawData!$A:$N,2,FALSE)), "")</f>
        <v/>
      </c>
      <c r="L74" s="5" t="str">
        <f>IFERROR(IF(VLOOKUP($A74,RawData!$A:$N,11,FALSE)=0, "",VLOOKUP($A74,RawData!$A:$N,11,FALSE)), "")</f>
        <v/>
      </c>
      <c r="M74" s="5" t="str">
        <f>IFERROR(RIGHT(INDEX(RawData!$A:$N,MATCH($A74, RawData!A:A, FALSE),10), LEN(INDEX(RawData!$A:$N,MATCH($A74, RawData!A:A, FALSE),10))-4), "")</f>
        <v/>
      </c>
      <c r="N74" s="5" t="str" cm="1">
        <f t="array" ref="N74">IFERROR(RIGHT(INDEX(RawData!$A:$N,MATCH($A74, RawData!A:A, FALSE)+1,10), LEN(INDEX(RawData!$A:$N,MATCH($A74, RawData!A:A, FALSE)+1,10))-4), "")</f>
        <v/>
      </c>
      <c r="O74" s="5" t="str" cm="1">
        <f t="array" ref="O74">IFERROR(RIGHT(INDEX(RawData!$A:$N,MATCH($A74, RawData!A:A, FALSE)+2,10), LEN(INDEX(RawData!$A:$N,MATCH($A74, RawData!A:A, FALSE)+2,10))-4), "")</f>
        <v/>
      </c>
      <c r="P74" s="5" t="str" cm="1">
        <f t="array" ref="P74">IFERROR(RIGHT(INDEX(RawData!$A:$N,MATCH($A74, RawData!A:A, FALSE)+3,10), LEN(INDEX(RawData!$A:$N,MATCH($A74, RawData!A:A, FALSE)+3,10))-4), "")</f>
        <v/>
      </c>
      <c r="Q74" s="5" t="str">
        <f>IFERROR(VLOOKUP($A74,RawData!$A:$N,12,FALSE),"")</f>
        <v/>
      </c>
      <c r="R74" s="5" t="str">
        <f>IFERROR(VLOOKUP($A74,RawData!$A:$N,13,FALSE),"")</f>
        <v/>
      </c>
    </row>
    <row r="75" spans="1:18" x14ac:dyDescent="0.35">
      <c r="A75" s="3" t="s">
        <v>88</v>
      </c>
      <c r="B75" s="9" t="str">
        <f>IFERROR(IF(VLOOKUP($A75,RawData!$A:$N,4,FALSE)=0, "",VLOOKUP($A75,RawData!$A:$N,4,FALSE)), "")</f>
        <v/>
      </c>
      <c r="C75" s="21"/>
      <c r="D75" s="10"/>
      <c r="E75" s="4" t="str">
        <f>IFERROR(RIGHT(INDEX(RawData!$A:$N,MATCH($A75, RawData!A:A, FALSE),6), LEN(INDEX(RawData!$A:$N,MATCH($A75, RawData!A:A, FALSE),6))-6), "")</f>
        <v/>
      </c>
      <c r="F75" s="4" t="str" cm="1">
        <f t="array" ref="F75">IFERROR(RIGHT(INDEX(RawData!$A:$N,MATCH($A75, RawData!A:A, FALSE)+1,6), LEN(INDEX(RawData!$A:$N,MATCH($A75, RawData!A:A, FALSE)+1,6))-6), "")</f>
        <v/>
      </c>
      <c r="G75" s="4" t="str" cm="1">
        <f t="array" ref="G75">IFERROR(RIGHT(INDEX(RawData!$A:$N,MATCH($A75, RawData!A:A, FALSE)+2,6), LEN(INDEX(RawData!$A:$N,MATCH($A75, RawData!A:A, FALSE)+2,6))-6), "")</f>
        <v/>
      </c>
      <c r="H75" s="4" t="str">
        <f>IFERROR(RIGHT(INDEX(RawData!$A:$N,MATCH($A75, RawData!A:A, FALSE),8), LEN(INDEX(RawData!$A:$N,MATCH($A75, RawData!A:A, FALSE),8))-6), "")</f>
        <v/>
      </c>
      <c r="I75" s="4" t="str" cm="1">
        <f t="array" ref="I75">IFERROR(RIGHT(INDEX(RawData!$A:$N,MATCH($A75, RawData!A:A, FALSE)+1,8), LEN(INDEX(RawData!$A:$N,MATCH($A75, RawData!A:A, FALSE)+1,8))-6), "")</f>
        <v/>
      </c>
      <c r="J75" s="4" t="str" cm="1">
        <f t="array" ref="J75">IFERROR(RIGHT(INDEX(RawData!$A:$N,MATCH($A75, RawData!A:A, FALSE)+2,8), LEN(INDEX(RawData!$A:$N,MATCH($A75, RawData!A:A, FALSE)+2,8))-6), "")</f>
        <v/>
      </c>
      <c r="K75" s="5" t="str">
        <f>IFERROR(IF(VLOOKUP($A75,RawData!$A:$N,2,FALSE)=0, "",VLOOKUP($A75,RawData!$A:$N,2,FALSE)), "")</f>
        <v/>
      </c>
      <c r="L75" s="5" t="str">
        <f>IFERROR(IF(VLOOKUP($A75,RawData!$A:$N,11,FALSE)=0, "",VLOOKUP($A75,RawData!$A:$N,11,FALSE)), "")</f>
        <v/>
      </c>
      <c r="M75" s="5" t="str">
        <f>IFERROR(RIGHT(INDEX(RawData!$A:$N,MATCH($A75, RawData!A:A, FALSE),10), LEN(INDEX(RawData!$A:$N,MATCH($A75, RawData!A:A, FALSE),10))-4), "")</f>
        <v/>
      </c>
      <c r="N75" s="5" t="str" cm="1">
        <f t="array" ref="N75">IFERROR(RIGHT(INDEX(RawData!$A:$N,MATCH($A75, RawData!A:A, FALSE)+1,10), LEN(INDEX(RawData!$A:$N,MATCH($A75, RawData!A:A, FALSE)+1,10))-4), "")</f>
        <v/>
      </c>
      <c r="O75" s="5" t="str" cm="1">
        <f t="array" ref="O75">IFERROR(RIGHT(INDEX(RawData!$A:$N,MATCH($A75, RawData!A:A, FALSE)+2,10), LEN(INDEX(RawData!$A:$N,MATCH($A75, RawData!A:A, FALSE)+2,10))-4), "")</f>
        <v/>
      </c>
      <c r="P75" s="5" t="str" cm="1">
        <f t="array" ref="P75">IFERROR(RIGHT(INDEX(RawData!$A:$N,MATCH($A75, RawData!A:A, FALSE)+3,10), LEN(INDEX(RawData!$A:$N,MATCH($A75, RawData!A:A, FALSE)+3,10))-4), "")</f>
        <v/>
      </c>
      <c r="Q75" s="5" t="str">
        <f>IFERROR(VLOOKUP($A75,RawData!$A:$N,12,FALSE),"")</f>
        <v/>
      </c>
      <c r="R75" s="5" t="str">
        <f>IFERROR(VLOOKUP($A75,RawData!$A:$N,13,FALSE),"")</f>
        <v/>
      </c>
    </row>
    <row r="76" spans="1:18" x14ac:dyDescent="0.35">
      <c r="A76" s="3" t="s">
        <v>89</v>
      </c>
      <c r="B76" s="9" t="str">
        <f>IFERROR(IF(VLOOKUP($A76,RawData!$A:$N,4,FALSE)=0, "",VLOOKUP($A76,RawData!$A:$N,4,FALSE)), "")</f>
        <v/>
      </c>
      <c r="C76" s="21"/>
      <c r="D76" s="10"/>
      <c r="E76" s="4" t="str">
        <f>IFERROR(RIGHT(INDEX(RawData!$A:$N,MATCH($A76, RawData!A:A, FALSE),6), LEN(INDEX(RawData!$A:$N,MATCH($A76, RawData!A:A, FALSE),6))-6), "")</f>
        <v/>
      </c>
      <c r="F76" s="4" t="str" cm="1">
        <f t="array" ref="F76">IFERROR(RIGHT(INDEX(RawData!$A:$N,MATCH($A76, RawData!A:A, FALSE)+1,6), LEN(INDEX(RawData!$A:$N,MATCH($A76, RawData!A:A, FALSE)+1,6))-6), "")</f>
        <v/>
      </c>
      <c r="G76" s="4" t="str" cm="1">
        <f t="array" ref="G76">IFERROR(RIGHT(INDEX(RawData!$A:$N,MATCH($A76, RawData!A:A, FALSE)+2,6), LEN(INDEX(RawData!$A:$N,MATCH($A76, RawData!A:A, FALSE)+2,6))-6), "")</f>
        <v/>
      </c>
      <c r="H76" s="4" t="str">
        <f>IFERROR(RIGHT(INDEX(RawData!$A:$N,MATCH($A76, RawData!A:A, FALSE),8), LEN(INDEX(RawData!$A:$N,MATCH($A76, RawData!A:A, FALSE),8))-6), "")</f>
        <v/>
      </c>
      <c r="I76" s="4" t="str" cm="1">
        <f t="array" ref="I76">IFERROR(RIGHT(INDEX(RawData!$A:$N,MATCH($A76, RawData!A:A, FALSE)+1,8), LEN(INDEX(RawData!$A:$N,MATCH($A76, RawData!A:A, FALSE)+1,8))-6), "")</f>
        <v/>
      </c>
      <c r="J76" s="4" t="str" cm="1">
        <f t="array" ref="J76">IFERROR(RIGHT(INDEX(RawData!$A:$N,MATCH($A76, RawData!A:A, FALSE)+2,8), LEN(INDEX(RawData!$A:$N,MATCH($A76, RawData!A:A, FALSE)+2,8))-6), "")</f>
        <v/>
      </c>
      <c r="K76" s="5" t="str">
        <f>IFERROR(IF(VLOOKUP($A76,RawData!$A:$N,2,FALSE)=0, "",VLOOKUP($A76,RawData!$A:$N,2,FALSE)), "")</f>
        <v/>
      </c>
      <c r="L76" s="5" t="str">
        <f>IFERROR(IF(VLOOKUP($A76,RawData!$A:$N,11,FALSE)=0, "",VLOOKUP($A76,RawData!$A:$N,11,FALSE)), "")</f>
        <v/>
      </c>
      <c r="M76" s="5" t="str">
        <f>IFERROR(RIGHT(INDEX(RawData!$A:$N,MATCH($A76, RawData!A:A, FALSE),10), LEN(INDEX(RawData!$A:$N,MATCH($A76, RawData!A:A, FALSE),10))-4), "")</f>
        <v/>
      </c>
      <c r="N76" s="5" t="str" cm="1">
        <f t="array" ref="N76">IFERROR(RIGHT(INDEX(RawData!$A:$N,MATCH($A76, RawData!A:A, FALSE)+1,10), LEN(INDEX(RawData!$A:$N,MATCH($A76, RawData!A:A, FALSE)+1,10))-4), "")</f>
        <v/>
      </c>
      <c r="O76" s="5" t="str" cm="1">
        <f t="array" ref="O76">IFERROR(RIGHT(INDEX(RawData!$A:$N,MATCH($A76, RawData!A:A, FALSE)+2,10), LEN(INDEX(RawData!$A:$N,MATCH($A76, RawData!A:A, FALSE)+2,10))-4), "")</f>
        <v/>
      </c>
      <c r="P76" s="5" t="str" cm="1">
        <f t="array" ref="P76">IFERROR(RIGHT(INDEX(RawData!$A:$N,MATCH($A76, RawData!A:A, FALSE)+3,10), LEN(INDEX(RawData!$A:$N,MATCH($A76, RawData!A:A, FALSE)+3,10))-4), "")</f>
        <v/>
      </c>
      <c r="Q76" s="5" t="str">
        <f>IFERROR(VLOOKUP($A76,RawData!$A:$N,12,FALSE),"")</f>
        <v/>
      </c>
      <c r="R76" s="5" t="str">
        <f>IFERROR(VLOOKUP($A76,RawData!$A:$N,13,FALSE),"")</f>
        <v/>
      </c>
    </row>
    <row r="77" spans="1:18" x14ac:dyDescent="0.35">
      <c r="A77" s="3" t="s">
        <v>90</v>
      </c>
      <c r="B77" s="9" t="str">
        <f>IFERROR(IF(VLOOKUP($A77,RawData!$A:$N,4,FALSE)=0, "",VLOOKUP($A77,RawData!$A:$N,4,FALSE)), "")</f>
        <v/>
      </c>
      <c r="C77" s="21"/>
      <c r="D77" s="10"/>
      <c r="E77" s="4" t="str">
        <f>IFERROR(RIGHT(INDEX(RawData!$A:$N,MATCH($A77, RawData!A:A, FALSE),6), LEN(INDEX(RawData!$A:$N,MATCH($A77, RawData!A:A, FALSE),6))-6), "")</f>
        <v/>
      </c>
      <c r="F77" s="4" t="str" cm="1">
        <f t="array" ref="F77">IFERROR(RIGHT(INDEX(RawData!$A:$N,MATCH($A77, RawData!A:A, FALSE)+1,6), LEN(INDEX(RawData!$A:$N,MATCH($A77, RawData!A:A, FALSE)+1,6))-6), "")</f>
        <v/>
      </c>
      <c r="G77" s="4" t="str" cm="1">
        <f t="array" ref="G77">IFERROR(RIGHT(INDEX(RawData!$A:$N,MATCH($A77, RawData!A:A, FALSE)+2,6), LEN(INDEX(RawData!$A:$N,MATCH($A77, RawData!A:A, FALSE)+2,6))-6), "")</f>
        <v/>
      </c>
      <c r="H77" s="4" t="str">
        <f>IFERROR(RIGHT(INDEX(RawData!$A:$N,MATCH($A77, RawData!A:A, FALSE),8), LEN(INDEX(RawData!$A:$N,MATCH($A77, RawData!A:A, FALSE),8))-6), "")</f>
        <v/>
      </c>
      <c r="I77" s="4" t="str" cm="1">
        <f t="array" ref="I77">IFERROR(RIGHT(INDEX(RawData!$A:$N,MATCH($A77, RawData!A:A, FALSE)+1,8), LEN(INDEX(RawData!$A:$N,MATCH($A77, RawData!A:A, FALSE)+1,8))-6), "")</f>
        <v/>
      </c>
      <c r="J77" s="4" t="str" cm="1">
        <f t="array" ref="J77">IFERROR(RIGHT(INDEX(RawData!$A:$N,MATCH($A77, RawData!A:A, FALSE)+2,8), LEN(INDEX(RawData!$A:$N,MATCH($A77, RawData!A:A, FALSE)+2,8))-6), "")</f>
        <v/>
      </c>
      <c r="K77" s="5" t="str">
        <f>IFERROR(IF(VLOOKUP($A77,RawData!$A:$N,2,FALSE)=0, "",VLOOKUP($A77,RawData!$A:$N,2,FALSE)), "")</f>
        <v/>
      </c>
      <c r="L77" s="5" t="str">
        <f>IFERROR(IF(VLOOKUP($A77,RawData!$A:$N,11,FALSE)=0, "",VLOOKUP($A77,RawData!$A:$N,11,FALSE)), "")</f>
        <v/>
      </c>
      <c r="M77" s="5" t="str">
        <f>IFERROR(RIGHT(INDEX(RawData!$A:$N,MATCH($A77, RawData!A:A, FALSE),10), LEN(INDEX(RawData!$A:$N,MATCH($A77, RawData!A:A, FALSE),10))-4), "")</f>
        <v/>
      </c>
      <c r="N77" s="5" t="str" cm="1">
        <f t="array" ref="N77">IFERROR(RIGHT(INDEX(RawData!$A:$N,MATCH($A77, RawData!A:A, FALSE)+1,10), LEN(INDEX(RawData!$A:$N,MATCH($A77, RawData!A:A, FALSE)+1,10))-4), "")</f>
        <v/>
      </c>
      <c r="O77" s="5" t="str" cm="1">
        <f t="array" ref="O77">IFERROR(RIGHT(INDEX(RawData!$A:$N,MATCH($A77, RawData!A:A, FALSE)+2,10), LEN(INDEX(RawData!$A:$N,MATCH($A77, RawData!A:A, FALSE)+2,10))-4), "")</f>
        <v/>
      </c>
      <c r="P77" s="5" t="str" cm="1">
        <f t="array" ref="P77">IFERROR(RIGHT(INDEX(RawData!$A:$N,MATCH($A77, RawData!A:A, FALSE)+3,10), LEN(INDEX(RawData!$A:$N,MATCH($A77, RawData!A:A, FALSE)+3,10))-4), "")</f>
        <v/>
      </c>
      <c r="Q77" s="5" t="str">
        <f>IFERROR(VLOOKUP($A77,RawData!$A:$N,12,FALSE),"")</f>
        <v/>
      </c>
      <c r="R77" s="5" t="str">
        <f>IFERROR(VLOOKUP($A77,RawData!$A:$N,13,FALSE),"")</f>
        <v/>
      </c>
    </row>
    <row r="78" spans="1:18" x14ac:dyDescent="0.35">
      <c r="A78" s="3" t="s">
        <v>91</v>
      </c>
      <c r="B78" s="9" t="str">
        <f>IFERROR(IF(VLOOKUP($A78,RawData!$A:$N,4,FALSE)=0, "",VLOOKUP($A78,RawData!$A:$N,4,FALSE)), "")</f>
        <v/>
      </c>
      <c r="C78" s="21"/>
      <c r="D78" s="10"/>
      <c r="E78" s="4" t="str">
        <f>IFERROR(RIGHT(INDEX(RawData!$A:$N,MATCH($A78, RawData!A:A, FALSE),6), LEN(INDEX(RawData!$A:$N,MATCH($A78, RawData!A:A, FALSE),6))-6), "")</f>
        <v/>
      </c>
      <c r="F78" s="4" t="str" cm="1">
        <f t="array" ref="F78">IFERROR(RIGHT(INDEX(RawData!$A:$N,MATCH($A78, RawData!A:A, FALSE)+1,6), LEN(INDEX(RawData!$A:$N,MATCH($A78, RawData!A:A, FALSE)+1,6))-6), "")</f>
        <v/>
      </c>
      <c r="G78" s="4" t="str" cm="1">
        <f t="array" ref="G78">IFERROR(RIGHT(INDEX(RawData!$A:$N,MATCH($A78, RawData!A:A, FALSE)+2,6), LEN(INDEX(RawData!$A:$N,MATCH($A78, RawData!A:A, FALSE)+2,6))-6), "")</f>
        <v/>
      </c>
      <c r="H78" s="4" t="str">
        <f>IFERROR(RIGHT(INDEX(RawData!$A:$N,MATCH($A78, RawData!A:A, FALSE),8), LEN(INDEX(RawData!$A:$N,MATCH($A78, RawData!A:A, FALSE),8))-6), "")</f>
        <v/>
      </c>
      <c r="I78" s="4" t="str" cm="1">
        <f t="array" ref="I78">IFERROR(RIGHT(INDEX(RawData!$A:$N,MATCH($A78, RawData!A:A, FALSE)+1,8), LEN(INDEX(RawData!$A:$N,MATCH($A78, RawData!A:A, FALSE)+1,8))-6), "")</f>
        <v/>
      </c>
      <c r="J78" s="4" t="str" cm="1">
        <f t="array" ref="J78">IFERROR(RIGHT(INDEX(RawData!$A:$N,MATCH($A78, RawData!A:A, FALSE)+2,8), LEN(INDEX(RawData!$A:$N,MATCH($A78, RawData!A:A, FALSE)+2,8))-6), "")</f>
        <v/>
      </c>
      <c r="K78" s="5" t="str">
        <f>IFERROR(IF(VLOOKUP($A78,RawData!$A:$N,2,FALSE)=0, "",VLOOKUP($A78,RawData!$A:$N,2,FALSE)), "")</f>
        <v/>
      </c>
      <c r="L78" s="5" t="str">
        <f>IFERROR(IF(VLOOKUP($A78,RawData!$A:$N,11,FALSE)=0, "",VLOOKUP($A78,RawData!$A:$N,11,FALSE)), "")</f>
        <v/>
      </c>
      <c r="M78" s="5" t="str">
        <f>IFERROR(RIGHT(INDEX(RawData!$A:$N,MATCH($A78, RawData!A:A, FALSE),10), LEN(INDEX(RawData!$A:$N,MATCH($A78, RawData!A:A, FALSE),10))-4), "")</f>
        <v/>
      </c>
      <c r="N78" s="5" t="str" cm="1">
        <f t="array" ref="N78">IFERROR(RIGHT(INDEX(RawData!$A:$N,MATCH($A78, RawData!A:A, FALSE)+1,10), LEN(INDEX(RawData!$A:$N,MATCH($A78, RawData!A:A, FALSE)+1,10))-4), "")</f>
        <v/>
      </c>
      <c r="O78" s="5" t="str" cm="1">
        <f t="array" ref="O78">IFERROR(RIGHT(INDEX(RawData!$A:$N,MATCH($A78, RawData!A:A, FALSE)+2,10), LEN(INDEX(RawData!$A:$N,MATCH($A78, RawData!A:A, FALSE)+2,10))-4), "")</f>
        <v/>
      </c>
      <c r="P78" s="5" t="str" cm="1">
        <f t="array" ref="P78">IFERROR(RIGHT(INDEX(RawData!$A:$N,MATCH($A78, RawData!A:A, FALSE)+3,10), LEN(INDEX(RawData!$A:$N,MATCH($A78, RawData!A:A, FALSE)+3,10))-4), "")</f>
        <v/>
      </c>
      <c r="Q78" s="5" t="str">
        <f>IFERROR(VLOOKUP($A78,RawData!$A:$N,12,FALSE),"")</f>
        <v/>
      </c>
      <c r="R78" s="5" t="str">
        <f>IFERROR(VLOOKUP($A78,RawData!$A:$N,13,FALSE),"")</f>
        <v/>
      </c>
    </row>
    <row r="79" spans="1:18" x14ac:dyDescent="0.35">
      <c r="A79" s="3" t="s">
        <v>92</v>
      </c>
      <c r="B79" s="9" t="str">
        <f>IFERROR(IF(VLOOKUP($A79,RawData!$A:$N,4,FALSE)=0, "",VLOOKUP($A79,RawData!$A:$N,4,FALSE)), "")</f>
        <v/>
      </c>
      <c r="C79" s="21"/>
      <c r="D79" s="10"/>
      <c r="E79" s="4" t="str">
        <f>IFERROR(RIGHT(INDEX(RawData!$A:$N,MATCH($A79, RawData!A:A, FALSE),6), LEN(INDEX(RawData!$A:$N,MATCH($A79, RawData!A:A, FALSE),6))-6), "")</f>
        <v/>
      </c>
      <c r="F79" s="4" t="str" cm="1">
        <f t="array" ref="F79">IFERROR(RIGHT(INDEX(RawData!$A:$N,MATCH($A79, RawData!A:A, FALSE)+1,6), LEN(INDEX(RawData!$A:$N,MATCH($A79, RawData!A:A, FALSE)+1,6))-6), "")</f>
        <v/>
      </c>
      <c r="G79" s="4" t="str" cm="1">
        <f t="array" ref="G79">IFERROR(RIGHT(INDEX(RawData!$A:$N,MATCH($A79, RawData!A:A, FALSE)+2,6), LEN(INDEX(RawData!$A:$N,MATCH($A79, RawData!A:A, FALSE)+2,6))-6), "")</f>
        <v/>
      </c>
      <c r="H79" s="4" t="str">
        <f>IFERROR(RIGHT(INDEX(RawData!$A:$N,MATCH($A79, RawData!A:A, FALSE),8), LEN(INDEX(RawData!$A:$N,MATCH($A79, RawData!A:A, FALSE),8))-6), "")</f>
        <v/>
      </c>
      <c r="I79" s="4" t="str" cm="1">
        <f t="array" ref="I79">IFERROR(RIGHT(INDEX(RawData!$A:$N,MATCH($A79, RawData!A:A, FALSE)+1,8), LEN(INDEX(RawData!$A:$N,MATCH($A79, RawData!A:A, FALSE)+1,8))-6), "")</f>
        <v/>
      </c>
      <c r="J79" s="4" t="str" cm="1">
        <f t="array" ref="J79">IFERROR(RIGHT(INDEX(RawData!$A:$N,MATCH($A79, RawData!A:A, FALSE)+2,8), LEN(INDEX(RawData!$A:$N,MATCH($A79, RawData!A:A, FALSE)+2,8))-6), "")</f>
        <v/>
      </c>
      <c r="K79" s="5" t="str">
        <f>IFERROR(IF(VLOOKUP($A79,RawData!$A:$N,2,FALSE)=0, "",VLOOKUP($A79,RawData!$A:$N,2,FALSE)), "")</f>
        <v/>
      </c>
      <c r="L79" s="5" t="str">
        <f>IFERROR(IF(VLOOKUP($A79,RawData!$A:$N,11,FALSE)=0, "",VLOOKUP($A79,RawData!$A:$N,11,FALSE)), "")</f>
        <v/>
      </c>
      <c r="M79" s="5" t="str">
        <f>IFERROR(RIGHT(INDEX(RawData!$A:$N,MATCH($A79, RawData!A:A, FALSE),10), LEN(INDEX(RawData!$A:$N,MATCH($A79, RawData!A:A, FALSE),10))-4), "")</f>
        <v/>
      </c>
      <c r="N79" s="5" t="str" cm="1">
        <f t="array" ref="N79">IFERROR(RIGHT(INDEX(RawData!$A:$N,MATCH($A79, RawData!A:A, FALSE)+1,10), LEN(INDEX(RawData!$A:$N,MATCH($A79, RawData!A:A, FALSE)+1,10))-4), "")</f>
        <v/>
      </c>
      <c r="O79" s="5" t="str" cm="1">
        <f t="array" ref="O79">IFERROR(RIGHT(INDEX(RawData!$A:$N,MATCH($A79, RawData!A:A, FALSE)+2,10), LEN(INDEX(RawData!$A:$N,MATCH($A79, RawData!A:A, FALSE)+2,10))-4), "")</f>
        <v/>
      </c>
      <c r="P79" s="5" t="str" cm="1">
        <f t="array" ref="P79">IFERROR(RIGHT(INDEX(RawData!$A:$N,MATCH($A79, RawData!A:A, FALSE)+3,10), LEN(INDEX(RawData!$A:$N,MATCH($A79, RawData!A:A, FALSE)+3,10))-4), "")</f>
        <v/>
      </c>
      <c r="Q79" s="5" t="str">
        <f>IFERROR(VLOOKUP($A79,RawData!$A:$N,12,FALSE),"")</f>
        <v/>
      </c>
      <c r="R79" s="5" t="str">
        <f>IFERROR(VLOOKUP($A79,RawData!$A:$N,13,FALSE),"")</f>
        <v/>
      </c>
    </row>
    <row r="80" spans="1:18" x14ac:dyDescent="0.35">
      <c r="A80" s="3" t="s">
        <v>93</v>
      </c>
      <c r="B80" s="9" t="str">
        <f>IFERROR(IF(VLOOKUP($A80,RawData!$A:$N,4,FALSE)=0, "",VLOOKUP($A80,RawData!$A:$N,4,FALSE)), "")</f>
        <v/>
      </c>
      <c r="C80" s="21"/>
      <c r="D80" s="10"/>
      <c r="E80" s="4" t="str">
        <f>IFERROR(RIGHT(INDEX(RawData!$A:$N,MATCH($A80, RawData!A:A, FALSE),6), LEN(INDEX(RawData!$A:$N,MATCH($A80, RawData!A:A, FALSE),6))-6), "")</f>
        <v/>
      </c>
      <c r="F80" s="4" t="str" cm="1">
        <f t="array" ref="F80">IFERROR(RIGHT(INDEX(RawData!$A:$N,MATCH($A80, RawData!A:A, FALSE)+1,6), LEN(INDEX(RawData!$A:$N,MATCH($A80, RawData!A:A, FALSE)+1,6))-6), "")</f>
        <v/>
      </c>
      <c r="G80" s="4" t="str" cm="1">
        <f t="array" ref="G80">IFERROR(RIGHT(INDEX(RawData!$A:$N,MATCH($A80, RawData!A:A, FALSE)+2,6), LEN(INDEX(RawData!$A:$N,MATCH($A80, RawData!A:A, FALSE)+2,6))-6), "")</f>
        <v/>
      </c>
      <c r="H80" s="4" t="str">
        <f>IFERROR(RIGHT(INDEX(RawData!$A:$N,MATCH($A80, RawData!A:A, FALSE),8), LEN(INDEX(RawData!$A:$N,MATCH($A80, RawData!A:A, FALSE),8))-6), "")</f>
        <v/>
      </c>
      <c r="I80" s="4" t="str" cm="1">
        <f t="array" ref="I80">IFERROR(RIGHT(INDEX(RawData!$A:$N,MATCH($A80, RawData!A:A, FALSE)+1,8), LEN(INDEX(RawData!$A:$N,MATCH($A80, RawData!A:A, FALSE)+1,8))-6), "")</f>
        <v/>
      </c>
      <c r="J80" s="4" t="str" cm="1">
        <f t="array" ref="J80">IFERROR(RIGHT(INDEX(RawData!$A:$N,MATCH($A80, RawData!A:A, FALSE)+2,8), LEN(INDEX(RawData!$A:$N,MATCH($A80, RawData!A:A, FALSE)+2,8))-6), "")</f>
        <v/>
      </c>
      <c r="K80" s="5" t="str">
        <f>IFERROR(IF(VLOOKUP($A80,RawData!$A:$N,2,FALSE)=0, "",VLOOKUP($A80,RawData!$A:$N,2,FALSE)), "")</f>
        <v/>
      </c>
      <c r="L80" s="5" t="str">
        <f>IFERROR(IF(VLOOKUP($A80,RawData!$A:$N,11,FALSE)=0, "",VLOOKUP($A80,RawData!$A:$N,11,FALSE)), "")</f>
        <v/>
      </c>
      <c r="M80" s="5" t="str">
        <f>IFERROR(RIGHT(INDEX(RawData!$A:$N,MATCH($A80, RawData!A:A, FALSE),10), LEN(INDEX(RawData!$A:$N,MATCH($A80, RawData!A:A, FALSE),10))-4), "")</f>
        <v/>
      </c>
      <c r="N80" s="5" t="str" cm="1">
        <f t="array" ref="N80">IFERROR(RIGHT(INDEX(RawData!$A:$N,MATCH($A80, RawData!A:A, FALSE)+1,10), LEN(INDEX(RawData!$A:$N,MATCH($A80, RawData!A:A, FALSE)+1,10))-4), "")</f>
        <v/>
      </c>
      <c r="O80" s="5" t="str" cm="1">
        <f t="array" ref="O80">IFERROR(RIGHT(INDEX(RawData!$A:$N,MATCH($A80, RawData!A:A, FALSE)+2,10), LEN(INDEX(RawData!$A:$N,MATCH($A80, RawData!A:A, FALSE)+2,10))-4), "")</f>
        <v/>
      </c>
      <c r="P80" s="5" t="str" cm="1">
        <f t="array" ref="P80">IFERROR(RIGHT(INDEX(RawData!$A:$N,MATCH($A80, RawData!A:A, FALSE)+3,10), LEN(INDEX(RawData!$A:$N,MATCH($A80, RawData!A:A, FALSE)+3,10))-4), "")</f>
        <v/>
      </c>
      <c r="Q80" s="5" t="str">
        <f>IFERROR(VLOOKUP($A80,RawData!$A:$N,12,FALSE),"")</f>
        <v/>
      </c>
      <c r="R80" s="5" t="str">
        <f>IFERROR(VLOOKUP($A80,RawData!$A:$N,13,FALSE),"")</f>
        <v/>
      </c>
    </row>
    <row r="81" spans="1:18" x14ac:dyDescent="0.35">
      <c r="A81" s="3" t="s">
        <v>94</v>
      </c>
      <c r="B81" s="9" t="str">
        <f>IFERROR(IF(VLOOKUP($A81,RawData!$A:$N,4,FALSE)=0, "",VLOOKUP($A81,RawData!$A:$N,4,FALSE)), "")</f>
        <v/>
      </c>
      <c r="C81" s="21"/>
      <c r="D81" s="10"/>
      <c r="E81" s="4" t="str">
        <f>IFERROR(RIGHT(INDEX(RawData!$A:$N,MATCH($A81, RawData!A:A, FALSE),6), LEN(INDEX(RawData!$A:$N,MATCH($A81, RawData!A:A, FALSE),6))-6), "")</f>
        <v/>
      </c>
      <c r="F81" s="4" t="str" cm="1">
        <f t="array" ref="F81">IFERROR(RIGHT(INDEX(RawData!$A:$N,MATCH($A81, RawData!A:A, FALSE)+1,6), LEN(INDEX(RawData!$A:$N,MATCH($A81, RawData!A:A, FALSE)+1,6))-6), "")</f>
        <v/>
      </c>
      <c r="G81" s="4" t="str" cm="1">
        <f t="array" ref="G81">IFERROR(RIGHT(INDEX(RawData!$A:$N,MATCH($A81, RawData!A:A, FALSE)+2,6), LEN(INDEX(RawData!$A:$N,MATCH($A81, RawData!A:A, FALSE)+2,6))-6), "")</f>
        <v/>
      </c>
      <c r="H81" s="4" t="str">
        <f>IFERROR(RIGHT(INDEX(RawData!$A:$N,MATCH($A81, RawData!A:A, FALSE),8), LEN(INDEX(RawData!$A:$N,MATCH($A81, RawData!A:A, FALSE),8))-6), "")</f>
        <v/>
      </c>
      <c r="I81" s="4" t="str" cm="1">
        <f t="array" ref="I81">IFERROR(RIGHT(INDEX(RawData!$A:$N,MATCH($A81, RawData!A:A, FALSE)+1,8), LEN(INDEX(RawData!$A:$N,MATCH($A81, RawData!A:A, FALSE)+1,8))-6), "")</f>
        <v/>
      </c>
      <c r="J81" s="4" t="str" cm="1">
        <f t="array" ref="J81">IFERROR(RIGHT(INDEX(RawData!$A:$N,MATCH($A81, RawData!A:A, FALSE)+2,8), LEN(INDEX(RawData!$A:$N,MATCH($A81, RawData!A:A, FALSE)+2,8))-6), "")</f>
        <v/>
      </c>
      <c r="K81" s="5" t="str">
        <f>IFERROR(IF(VLOOKUP($A81,RawData!$A:$N,2,FALSE)=0, "",VLOOKUP($A81,RawData!$A:$N,2,FALSE)), "")</f>
        <v/>
      </c>
      <c r="L81" s="5" t="str">
        <f>IFERROR(IF(VLOOKUP($A81,RawData!$A:$N,11,FALSE)=0, "",VLOOKUP($A81,RawData!$A:$N,11,FALSE)), "")</f>
        <v/>
      </c>
      <c r="M81" s="5" t="str">
        <f>IFERROR(RIGHT(INDEX(RawData!$A:$N,MATCH($A81, RawData!A:A, FALSE),10), LEN(INDEX(RawData!$A:$N,MATCH($A81, RawData!A:A, FALSE),10))-4), "")</f>
        <v/>
      </c>
      <c r="N81" s="5" t="str" cm="1">
        <f t="array" ref="N81">IFERROR(RIGHT(INDEX(RawData!$A:$N,MATCH($A81, RawData!A:A, FALSE)+1,10), LEN(INDEX(RawData!$A:$N,MATCH($A81, RawData!A:A, FALSE)+1,10))-4), "")</f>
        <v/>
      </c>
      <c r="O81" s="5" t="str" cm="1">
        <f t="array" ref="O81">IFERROR(RIGHT(INDEX(RawData!$A:$N,MATCH($A81, RawData!A:A, FALSE)+2,10), LEN(INDEX(RawData!$A:$N,MATCH($A81, RawData!A:A, FALSE)+2,10))-4), "")</f>
        <v/>
      </c>
      <c r="P81" s="5" t="str" cm="1">
        <f t="array" ref="P81">IFERROR(RIGHT(INDEX(RawData!$A:$N,MATCH($A81, RawData!A:A, FALSE)+3,10), LEN(INDEX(RawData!$A:$N,MATCH($A81, RawData!A:A, FALSE)+3,10))-4), "")</f>
        <v/>
      </c>
      <c r="Q81" s="5" t="str">
        <f>IFERROR(VLOOKUP($A81,RawData!$A:$N,12,FALSE),"")</f>
        <v/>
      </c>
      <c r="R81" s="5" t="str">
        <f>IFERROR(VLOOKUP($A81,RawData!$A:$N,13,FALSE),"")</f>
        <v/>
      </c>
    </row>
    <row r="82" spans="1:18" x14ac:dyDescent="0.35">
      <c r="A82" s="3" t="s">
        <v>95</v>
      </c>
      <c r="B82" s="9" t="str">
        <f>IFERROR(IF(VLOOKUP($A82,RawData!$A:$N,4,FALSE)=0, "",VLOOKUP($A82,RawData!$A:$N,4,FALSE)), "")</f>
        <v/>
      </c>
      <c r="C82" s="21"/>
      <c r="D82" s="10"/>
      <c r="E82" s="4" t="str">
        <f>IFERROR(RIGHT(INDEX(RawData!$A:$N,MATCH($A82, RawData!A:A, FALSE),6), LEN(INDEX(RawData!$A:$N,MATCH($A82, RawData!A:A, FALSE),6))-6), "")</f>
        <v/>
      </c>
      <c r="F82" s="4" t="str" cm="1">
        <f t="array" ref="F82">IFERROR(RIGHT(INDEX(RawData!$A:$N,MATCH($A82, RawData!A:A, FALSE)+1,6), LEN(INDEX(RawData!$A:$N,MATCH($A82, RawData!A:A, FALSE)+1,6))-6), "")</f>
        <v/>
      </c>
      <c r="G82" s="4" t="str" cm="1">
        <f t="array" ref="G82">IFERROR(RIGHT(INDEX(RawData!$A:$N,MATCH($A82, RawData!A:A, FALSE)+2,6), LEN(INDEX(RawData!$A:$N,MATCH($A82, RawData!A:A, FALSE)+2,6))-6), "")</f>
        <v/>
      </c>
      <c r="H82" s="4" t="str">
        <f>IFERROR(RIGHT(INDEX(RawData!$A:$N,MATCH($A82, RawData!A:A, FALSE),8), LEN(INDEX(RawData!$A:$N,MATCH($A82, RawData!A:A, FALSE),8))-6), "")</f>
        <v/>
      </c>
      <c r="I82" s="4" t="str" cm="1">
        <f t="array" ref="I82">IFERROR(RIGHT(INDEX(RawData!$A:$N,MATCH($A82, RawData!A:A, FALSE)+1,8), LEN(INDEX(RawData!$A:$N,MATCH($A82, RawData!A:A, FALSE)+1,8))-6), "")</f>
        <v/>
      </c>
      <c r="J82" s="4" t="str" cm="1">
        <f t="array" ref="J82">IFERROR(RIGHT(INDEX(RawData!$A:$N,MATCH($A82, RawData!A:A, FALSE)+2,8), LEN(INDEX(RawData!$A:$N,MATCH($A82, RawData!A:A, FALSE)+2,8))-6), "")</f>
        <v/>
      </c>
      <c r="K82" s="5" t="str">
        <f>IFERROR(IF(VLOOKUP($A82,RawData!$A:$N,2,FALSE)=0, "",VLOOKUP($A82,RawData!$A:$N,2,FALSE)), "")</f>
        <v/>
      </c>
      <c r="L82" s="5" t="str">
        <f>IFERROR(IF(VLOOKUP($A82,RawData!$A:$N,11,FALSE)=0, "",VLOOKUP($A82,RawData!$A:$N,11,FALSE)), "")</f>
        <v/>
      </c>
      <c r="M82" s="5" t="str">
        <f>IFERROR(RIGHT(INDEX(RawData!$A:$N,MATCH($A82, RawData!A:A, FALSE),10), LEN(INDEX(RawData!$A:$N,MATCH($A82, RawData!A:A, FALSE),10))-4), "")</f>
        <v/>
      </c>
      <c r="N82" s="5" t="str" cm="1">
        <f t="array" ref="N82">IFERROR(RIGHT(INDEX(RawData!$A:$N,MATCH($A82, RawData!A:A, FALSE)+1,10), LEN(INDEX(RawData!$A:$N,MATCH($A82, RawData!A:A, FALSE)+1,10))-4), "")</f>
        <v/>
      </c>
      <c r="O82" s="5" t="str" cm="1">
        <f t="array" ref="O82">IFERROR(RIGHT(INDEX(RawData!$A:$N,MATCH($A82, RawData!A:A, FALSE)+2,10), LEN(INDEX(RawData!$A:$N,MATCH($A82, RawData!A:A, FALSE)+2,10))-4), "")</f>
        <v/>
      </c>
      <c r="P82" s="5" t="str" cm="1">
        <f t="array" ref="P82">IFERROR(RIGHT(INDEX(RawData!$A:$N,MATCH($A82, RawData!A:A, FALSE)+3,10), LEN(INDEX(RawData!$A:$N,MATCH($A82, RawData!A:A, FALSE)+3,10))-4), "")</f>
        <v/>
      </c>
      <c r="Q82" s="5" t="str">
        <f>IFERROR(VLOOKUP($A82,RawData!$A:$N,12,FALSE),"")</f>
        <v/>
      </c>
      <c r="R82" s="5" t="str">
        <f>IFERROR(VLOOKUP($A82,RawData!$A:$N,13,FALSE),"")</f>
        <v/>
      </c>
    </row>
    <row r="83" spans="1:18" x14ac:dyDescent="0.35">
      <c r="A83" s="3" t="s">
        <v>96</v>
      </c>
      <c r="B83" s="9" t="str">
        <f>IFERROR(IF(VLOOKUP($A83,RawData!$A:$N,4,FALSE)=0, "",VLOOKUP($A83,RawData!$A:$N,4,FALSE)), "")</f>
        <v/>
      </c>
      <c r="C83" s="21"/>
      <c r="D83" s="10"/>
      <c r="E83" s="4" t="str">
        <f>IFERROR(RIGHT(INDEX(RawData!$A:$N,MATCH($A83, RawData!A:A, FALSE),6), LEN(INDEX(RawData!$A:$N,MATCH($A83, RawData!A:A, FALSE),6))-6), "")</f>
        <v/>
      </c>
      <c r="F83" s="4" t="str" cm="1">
        <f t="array" ref="F83">IFERROR(RIGHT(INDEX(RawData!$A:$N,MATCH($A83, RawData!A:A, FALSE)+1,6), LEN(INDEX(RawData!$A:$N,MATCH($A83, RawData!A:A, FALSE)+1,6))-6), "")</f>
        <v/>
      </c>
      <c r="G83" s="4" t="str" cm="1">
        <f t="array" ref="G83">IFERROR(RIGHT(INDEX(RawData!$A:$N,MATCH($A83, RawData!A:A, FALSE)+2,6), LEN(INDEX(RawData!$A:$N,MATCH($A83, RawData!A:A, FALSE)+2,6))-6), "")</f>
        <v/>
      </c>
      <c r="H83" s="4" t="str">
        <f>IFERROR(RIGHT(INDEX(RawData!$A:$N,MATCH($A83, RawData!A:A, FALSE),8), LEN(INDEX(RawData!$A:$N,MATCH($A83, RawData!A:A, FALSE),8))-6), "")</f>
        <v/>
      </c>
      <c r="I83" s="4" t="str" cm="1">
        <f t="array" ref="I83">IFERROR(RIGHT(INDEX(RawData!$A:$N,MATCH($A83, RawData!A:A, FALSE)+1,8), LEN(INDEX(RawData!$A:$N,MATCH($A83, RawData!A:A, FALSE)+1,8))-6), "")</f>
        <v/>
      </c>
      <c r="J83" s="4" t="str" cm="1">
        <f t="array" ref="J83">IFERROR(RIGHT(INDEX(RawData!$A:$N,MATCH($A83, RawData!A:A, FALSE)+2,8), LEN(INDEX(RawData!$A:$N,MATCH($A83, RawData!A:A, FALSE)+2,8))-6), "")</f>
        <v/>
      </c>
      <c r="K83" s="5" t="str">
        <f>IFERROR(IF(VLOOKUP($A83,RawData!$A:$N,2,FALSE)=0, "",VLOOKUP($A83,RawData!$A:$N,2,FALSE)), "")</f>
        <v/>
      </c>
      <c r="L83" s="5" t="str">
        <f>IFERROR(IF(VLOOKUP($A83,RawData!$A:$N,11,FALSE)=0, "",VLOOKUP($A83,RawData!$A:$N,11,FALSE)), "")</f>
        <v/>
      </c>
      <c r="M83" s="5" t="str">
        <f>IFERROR(RIGHT(INDEX(RawData!$A:$N,MATCH($A83, RawData!A:A, FALSE),10), LEN(INDEX(RawData!$A:$N,MATCH($A83, RawData!A:A, FALSE),10))-4), "")</f>
        <v/>
      </c>
      <c r="N83" s="5" t="str" cm="1">
        <f t="array" ref="N83">IFERROR(RIGHT(INDEX(RawData!$A:$N,MATCH($A83, RawData!A:A, FALSE)+1,10), LEN(INDEX(RawData!$A:$N,MATCH($A83, RawData!A:A, FALSE)+1,10))-4), "")</f>
        <v/>
      </c>
      <c r="O83" s="5" t="str" cm="1">
        <f t="array" ref="O83">IFERROR(RIGHT(INDEX(RawData!$A:$N,MATCH($A83, RawData!A:A, FALSE)+2,10), LEN(INDEX(RawData!$A:$N,MATCH($A83, RawData!A:A, FALSE)+2,10))-4), "")</f>
        <v/>
      </c>
      <c r="P83" s="5" t="str" cm="1">
        <f t="array" ref="P83">IFERROR(RIGHT(INDEX(RawData!$A:$N,MATCH($A83, RawData!A:A, FALSE)+3,10), LEN(INDEX(RawData!$A:$N,MATCH($A83, RawData!A:A, FALSE)+3,10))-4), "")</f>
        <v/>
      </c>
      <c r="Q83" s="5" t="str">
        <f>IFERROR(VLOOKUP($A83,RawData!$A:$N,12,FALSE),"")</f>
        <v/>
      </c>
      <c r="R83" s="5" t="str">
        <f>IFERROR(VLOOKUP($A83,RawData!$A:$N,13,FALSE),"")</f>
        <v/>
      </c>
    </row>
    <row r="84" spans="1:18" x14ac:dyDescent="0.35">
      <c r="A84" s="3" t="s">
        <v>97</v>
      </c>
      <c r="B84" s="9" t="str">
        <f>IFERROR(IF(VLOOKUP($A84,RawData!$A:$N,4,FALSE)=0, "",VLOOKUP($A84,RawData!$A:$N,4,FALSE)), "")</f>
        <v/>
      </c>
      <c r="C84" s="21"/>
      <c r="D84" s="10"/>
      <c r="E84" s="4" t="str">
        <f>IFERROR(RIGHT(INDEX(RawData!$A:$N,MATCH($A84, RawData!A:A, FALSE),6), LEN(INDEX(RawData!$A:$N,MATCH($A84, RawData!A:A, FALSE),6))-6), "")</f>
        <v/>
      </c>
      <c r="F84" s="4" t="str" cm="1">
        <f t="array" ref="F84">IFERROR(RIGHT(INDEX(RawData!$A:$N,MATCH($A84, RawData!A:A, FALSE)+1,6), LEN(INDEX(RawData!$A:$N,MATCH($A84, RawData!A:A, FALSE)+1,6))-6), "")</f>
        <v/>
      </c>
      <c r="G84" s="4" t="str" cm="1">
        <f t="array" ref="G84">IFERROR(RIGHT(INDEX(RawData!$A:$N,MATCH($A84, RawData!A:A, FALSE)+2,6), LEN(INDEX(RawData!$A:$N,MATCH($A84, RawData!A:A, FALSE)+2,6))-6), "")</f>
        <v/>
      </c>
      <c r="H84" s="4" t="str">
        <f>IFERROR(RIGHT(INDEX(RawData!$A:$N,MATCH($A84, RawData!A:A, FALSE),8), LEN(INDEX(RawData!$A:$N,MATCH($A84, RawData!A:A, FALSE),8))-6), "")</f>
        <v/>
      </c>
      <c r="I84" s="4" t="str" cm="1">
        <f t="array" ref="I84">IFERROR(RIGHT(INDEX(RawData!$A:$N,MATCH($A84, RawData!A:A, FALSE)+1,8), LEN(INDEX(RawData!$A:$N,MATCH($A84, RawData!A:A, FALSE)+1,8))-6), "")</f>
        <v/>
      </c>
      <c r="J84" s="4" t="str" cm="1">
        <f t="array" ref="J84">IFERROR(RIGHT(INDEX(RawData!$A:$N,MATCH($A84, RawData!A:A, FALSE)+2,8), LEN(INDEX(RawData!$A:$N,MATCH($A84, RawData!A:A, FALSE)+2,8))-6), "")</f>
        <v/>
      </c>
      <c r="K84" s="5" t="str">
        <f>IFERROR(IF(VLOOKUP($A84,RawData!$A:$N,2,FALSE)=0, "",VLOOKUP($A84,RawData!$A:$N,2,FALSE)), "")</f>
        <v/>
      </c>
      <c r="L84" s="5" t="str">
        <f>IFERROR(IF(VLOOKUP($A84,RawData!$A:$N,11,FALSE)=0, "",VLOOKUP($A84,RawData!$A:$N,11,FALSE)), "")</f>
        <v/>
      </c>
      <c r="M84" s="5" t="str">
        <f>IFERROR(RIGHT(INDEX(RawData!$A:$N,MATCH($A84, RawData!A:A, FALSE),10), LEN(INDEX(RawData!$A:$N,MATCH($A84, RawData!A:A, FALSE),10))-4), "")</f>
        <v/>
      </c>
      <c r="N84" s="5" t="str" cm="1">
        <f t="array" ref="N84">IFERROR(RIGHT(INDEX(RawData!$A:$N,MATCH($A84, RawData!A:A, FALSE)+1,10), LEN(INDEX(RawData!$A:$N,MATCH($A84, RawData!A:A, FALSE)+1,10))-4), "")</f>
        <v/>
      </c>
      <c r="O84" s="5" t="str" cm="1">
        <f t="array" ref="O84">IFERROR(RIGHT(INDEX(RawData!$A:$N,MATCH($A84, RawData!A:A, FALSE)+2,10), LEN(INDEX(RawData!$A:$N,MATCH($A84, RawData!A:A, FALSE)+2,10))-4), "")</f>
        <v/>
      </c>
      <c r="P84" s="5" t="str" cm="1">
        <f t="array" ref="P84">IFERROR(RIGHT(INDEX(RawData!$A:$N,MATCH($A84, RawData!A:A, FALSE)+3,10), LEN(INDEX(RawData!$A:$N,MATCH($A84, RawData!A:A, FALSE)+3,10))-4), "")</f>
        <v/>
      </c>
      <c r="Q84" s="5" t="str">
        <f>IFERROR(VLOOKUP($A84,RawData!$A:$N,12,FALSE),"")</f>
        <v/>
      </c>
      <c r="R84" s="5" t="str">
        <f>IFERROR(VLOOKUP($A84,RawData!$A:$N,13,FALSE),"")</f>
        <v/>
      </c>
    </row>
    <row r="85" spans="1:18" x14ac:dyDescent="0.35">
      <c r="A85" s="3" t="s">
        <v>98</v>
      </c>
      <c r="B85" s="9" t="str">
        <f>IFERROR(IF(VLOOKUP($A85,RawData!$A:$N,4,FALSE)=0, "",VLOOKUP($A85,RawData!$A:$N,4,FALSE)), "")</f>
        <v/>
      </c>
      <c r="C85" s="21"/>
      <c r="D85" s="10"/>
      <c r="E85" s="4" t="str">
        <f>IFERROR(RIGHT(INDEX(RawData!$A:$N,MATCH($A85, RawData!A:A, FALSE),6), LEN(INDEX(RawData!$A:$N,MATCH($A85, RawData!A:A, FALSE),6))-6), "")</f>
        <v/>
      </c>
      <c r="F85" s="4" t="str" cm="1">
        <f t="array" ref="F85">IFERROR(RIGHT(INDEX(RawData!$A:$N,MATCH($A85, RawData!A:A, FALSE)+1,6), LEN(INDEX(RawData!$A:$N,MATCH($A85, RawData!A:A, FALSE)+1,6))-6), "")</f>
        <v/>
      </c>
      <c r="G85" s="4" t="str" cm="1">
        <f t="array" ref="G85">IFERROR(RIGHT(INDEX(RawData!$A:$N,MATCH($A85, RawData!A:A, FALSE)+2,6), LEN(INDEX(RawData!$A:$N,MATCH($A85, RawData!A:A, FALSE)+2,6))-6), "")</f>
        <v/>
      </c>
      <c r="H85" s="4" t="str">
        <f>IFERROR(RIGHT(INDEX(RawData!$A:$N,MATCH($A85, RawData!A:A, FALSE),8), LEN(INDEX(RawData!$A:$N,MATCH($A85, RawData!A:A, FALSE),8))-6), "")</f>
        <v/>
      </c>
      <c r="I85" s="4" t="str" cm="1">
        <f t="array" ref="I85">IFERROR(RIGHT(INDEX(RawData!$A:$N,MATCH($A85, RawData!A:A, FALSE)+1,8), LEN(INDEX(RawData!$A:$N,MATCH($A85, RawData!A:A, FALSE)+1,8))-6), "")</f>
        <v/>
      </c>
      <c r="J85" s="4" t="str" cm="1">
        <f t="array" ref="J85">IFERROR(RIGHT(INDEX(RawData!$A:$N,MATCH($A85, RawData!A:A, FALSE)+2,8), LEN(INDEX(RawData!$A:$N,MATCH($A85, RawData!A:A, FALSE)+2,8))-6), "")</f>
        <v/>
      </c>
      <c r="K85" s="5" t="str">
        <f>IFERROR(IF(VLOOKUP($A85,RawData!$A:$N,2,FALSE)=0, "",VLOOKUP($A85,RawData!$A:$N,2,FALSE)), "")</f>
        <v/>
      </c>
      <c r="L85" s="5" t="str">
        <f>IFERROR(IF(VLOOKUP($A85,RawData!$A:$N,11,FALSE)=0, "",VLOOKUP($A85,RawData!$A:$N,11,FALSE)), "")</f>
        <v/>
      </c>
      <c r="M85" s="5" t="str">
        <f>IFERROR(RIGHT(INDEX(RawData!$A:$N,MATCH($A85, RawData!A:A, FALSE),10), LEN(INDEX(RawData!$A:$N,MATCH($A85, RawData!A:A, FALSE),10))-4), "")</f>
        <v/>
      </c>
      <c r="N85" s="5" t="str" cm="1">
        <f t="array" ref="N85">IFERROR(RIGHT(INDEX(RawData!$A:$N,MATCH($A85, RawData!A:A, FALSE)+1,10), LEN(INDEX(RawData!$A:$N,MATCH($A85, RawData!A:A, FALSE)+1,10))-4), "")</f>
        <v/>
      </c>
      <c r="O85" s="5" t="str" cm="1">
        <f t="array" ref="O85">IFERROR(RIGHT(INDEX(RawData!$A:$N,MATCH($A85, RawData!A:A, FALSE)+2,10), LEN(INDEX(RawData!$A:$N,MATCH($A85, RawData!A:A, FALSE)+2,10))-4), "")</f>
        <v/>
      </c>
      <c r="P85" s="5" t="str" cm="1">
        <f t="array" ref="P85">IFERROR(RIGHT(INDEX(RawData!$A:$N,MATCH($A85, RawData!A:A, FALSE)+3,10), LEN(INDEX(RawData!$A:$N,MATCH($A85, RawData!A:A, FALSE)+3,10))-4), "")</f>
        <v/>
      </c>
      <c r="Q85" s="5" t="str">
        <f>IFERROR(VLOOKUP($A85,RawData!$A:$N,12,FALSE),"")</f>
        <v/>
      </c>
      <c r="R85" s="5" t="str">
        <f>IFERROR(VLOOKUP($A85,RawData!$A:$N,13,FALSE),"")</f>
        <v/>
      </c>
    </row>
    <row r="86" spans="1:18" x14ac:dyDescent="0.35">
      <c r="A86" s="3" t="s">
        <v>99</v>
      </c>
      <c r="B86" s="9" t="str">
        <f>IFERROR(IF(VLOOKUP($A86,RawData!$A:$N,4,FALSE)=0, "",VLOOKUP($A86,RawData!$A:$N,4,FALSE)), "")</f>
        <v/>
      </c>
      <c r="C86" s="21"/>
      <c r="D86" s="10"/>
      <c r="E86" s="4" t="str">
        <f>IFERROR(RIGHT(INDEX(RawData!$A:$N,MATCH($A86, RawData!A:A, FALSE),6), LEN(INDEX(RawData!$A:$N,MATCH($A86, RawData!A:A, FALSE),6))-6), "")</f>
        <v/>
      </c>
      <c r="F86" s="4" t="str" cm="1">
        <f t="array" ref="F86">IFERROR(RIGHT(INDEX(RawData!$A:$N,MATCH($A86, RawData!A:A, FALSE)+1,6), LEN(INDEX(RawData!$A:$N,MATCH($A86, RawData!A:A, FALSE)+1,6))-6), "")</f>
        <v/>
      </c>
      <c r="G86" s="4" t="str" cm="1">
        <f t="array" ref="G86">IFERROR(RIGHT(INDEX(RawData!$A:$N,MATCH($A86, RawData!A:A, FALSE)+2,6), LEN(INDEX(RawData!$A:$N,MATCH($A86, RawData!A:A, FALSE)+2,6))-6), "")</f>
        <v/>
      </c>
      <c r="H86" s="4" t="str">
        <f>IFERROR(RIGHT(INDEX(RawData!$A:$N,MATCH($A86, RawData!A:A, FALSE),8), LEN(INDEX(RawData!$A:$N,MATCH($A86, RawData!A:A, FALSE),8))-6), "")</f>
        <v/>
      </c>
      <c r="I86" s="4" t="str" cm="1">
        <f t="array" ref="I86">IFERROR(RIGHT(INDEX(RawData!$A:$N,MATCH($A86, RawData!A:A, FALSE)+1,8), LEN(INDEX(RawData!$A:$N,MATCH($A86, RawData!A:A, FALSE)+1,8))-6), "")</f>
        <v/>
      </c>
      <c r="J86" s="4" t="str" cm="1">
        <f t="array" ref="J86">IFERROR(RIGHT(INDEX(RawData!$A:$N,MATCH($A86, RawData!A:A, FALSE)+2,8), LEN(INDEX(RawData!$A:$N,MATCH($A86, RawData!A:A, FALSE)+2,8))-6), "")</f>
        <v/>
      </c>
      <c r="K86" s="5" t="str">
        <f>IFERROR(IF(VLOOKUP($A86,RawData!$A:$N,2,FALSE)=0, "",VLOOKUP($A86,RawData!$A:$N,2,FALSE)), "")</f>
        <v/>
      </c>
      <c r="L86" s="5" t="str">
        <f>IFERROR(IF(VLOOKUP($A86,RawData!$A:$N,11,FALSE)=0, "",VLOOKUP($A86,RawData!$A:$N,11,FALSE)), "")</f>
        <v/>
      </c>
      <c r="M86" s="5" t="str">
        <f>IFERROR(RIGHT(INDEX(RawData!$A:$N,MATCH($A86, RawData!A:A, FALSE),10), LEN(INDEX(RawData!$A:$N,MATCH($A86, RawData!A:A, FALSE),10))-4), "")</f>
        <v/>
      </c>
      <c r="N86" s="5" t="str" cm="1">
        <f t="array" ref="N86">IFERROR(RIGHT(INDEX(RawData!$A:$N,MATCH($A86, RawData!A:A, FALSE)+1,10), LEN(INDEX(RawData!$A:$N,MATCH($A86, RawData!A:A, FALSE)+1,10))-4), "")</f>
        <v/>
      </c>
      <c r="O86" s="5" t="str" cm="1">
        <f t="array" ref="O86">IFERROR(RIGHT(INDEX(RawData!$A:$N,MATCH($A86, RawData!A:A, FALSE)+2,10), LEN(INDEX(RawData!$A:$N,MATCH($A86, RawData!A:A, FALSE)+2,10))-4), "")</f>
        <v/>
      </c>
      <c r="P86" s="5" t="str" cm="1">
        <f t="array" ref="P86">IFERROR(RIGHT(INDEX(RawData!$A:$N,MATCH($A86, RawData!A:A, FALSE)+3,10), LEN(INDEX(RawData!$A:$N,MATCH($A86, RawData!A:A, FALSE)+3,10))-4), "")</f>
        <v/>
      </c>
      <c r="Q86" s="5" t="str">
        <f>IFERROR(VLOOKUP($A86,RawData!$A:$N,12,FALSE),"")</f>
        <v/>
      </c>
      <c r="R86" s="5" t="str">
        <f>IFERROR(VLOOKUP($A86,RawData!$A:$N,13,FALSE),"")</f>
        <v/>
      </c>
    </row>
    <row r="87" spans="1:18" x14ac:dyDescent="0.35">
      <c r="A87" s="3" t="s">
        <v>100</v>
      </c>
      <c r="B87" s="9" t="str">
        <f>IFERROR(IF(VLOOKUP($A87,RawData!$A:$N,4,FALSE)=0, "",VLOOKUP($A87,RawData!$A:$N,4,FALSE)), "")</f>
        <v/>
      </c>
      <c r="C87" s="21"/>
      <c r="D87" s="10"/>
      <c r="E87" s="4" t="str">
        <f>IFERROR(RIGHT(INDEX(RawData!$A:$N,MATCH($A87, RawData!A:A, FALSE),6), LEN(INDEX(RawData!$A:$N,MATCH($A87, RawData!A:A, FALSE),6))-6), "")</f>
        <v/>
      </c>
      <c r="F87" s="4" t="str" cm="1">
        <f t="array" ref="F87">IFERROR(RIGHT(INDEX(RawData!$A:$N,MATCH($A87, RawData!A:A, FALSE)+1,6), LEN(INDEX(RawData!$A:$N,MATCH($A87, RawData!A:A, FALSE)+1,6))-6), "")</f>
        <v/>
      </c>
      <c r="G87" s="4" t="str" cm="1">
        <f t="array" ref="G87">IFERROR(RIGHT(INDEX(RawData!$A:$N,MATCH($A87, RawData!A:A, FALSE)+2,6), LEN(INDEX(RawData!$A:$N,MATCH($A87, RawData!A:A, FALSE)+2,6))-6), "")</f>
        <v/>
      </c>
      <c r="H87" s="4" t="str">
        <f>IFERROR(RIGHT(INDEX(RawData!$A:$N,MATCH($A87, RawData!A:A, FALSE),8), LEN(INDEX(RawData!$A:$N,MATCH($A87, RawData!A:A, FALSE),8))-6), "")</f>
        <v/>
      </c>
      <c r="I87" s="4" t="str" cm="1">
        <f t="array" ref="I87">IFERROR(RIGHT(INDEX(RawData!$A:$N,MATCH($A87, RawData!A:A, FALSE)+1,8), LEN(INDEX(RawData!$A:$N,MATCH($A87, RawData!A:A, FALSE)+1,8))-6), "")</f>
        <v/>
      </c>
      <c r="J87" s="4" t="str" cm="1">
        <f t="array" ref="J87">IFERROR(RIGHT(INDEX(RawData!$A:$N,MATCH($A87, RawData!A:A, FALSE)+2,8), LEN(INDEX(RawData!$A:$N,MATCH($A87, RawData!A:A, FALSE)+2,8))-6), "")</f>
        <v/>
      </c>
      <c r="K87" s="5" t="str">
        <f>IFERROR(IF(VLOOKUP($A87,RawData!$A:$N,2,FALSE)=0, "",VLOOKUP($A87,RawData!$A:$N,2,FALSE)), "")</f>
        <v/>
      </c>
      <c r="L87" s="5" t="str">
        <f>IFERROR(IF(VLOOKUP($A87,RawData!$A:$N,11,FALSE)=0, "",VLOOKUP($A87,RawData!$A:$N,11,FALSE)), "")</f>
        <v/>
      </c>
      <c r="M87" s="5" t="str">
        <f>IFERROR(RIGHT(INDEX(RawData!$A:$N,MATCH($A87, RawData!A:A, FALSE),10), LEN(INDEX(RawData!$A:$N,MATCH($A87, RawData!A:A, FALSE),10))-4), "")</f>
        <v/>
      </c>
      <c r="N87" s="5" t="str" cm="1">
        <f t="array" ref="N87">IFERROR(RIGHT(INDEX(RawData!$A:$N,MATCH($A87, RawData!A:A, FALSE)+1,10), LEN(INDEX(RawData!$A:$N,MATCH($A87, RawData!A:A, FALSE)+1,10))-4), "")</f>
        <v/>
      </c>
      <c r="O87" s="5" t="str" cm="1">
        <f t="array" ref="O87">IFERROR(RIGHT(INDEX(RawData!$A:$N,MATCH($A87, RawData!A:A, FALSE)+2,10), LEN(INDEX(RawData!$A:$N,MATCH($A87, RawData!A:A, FALSE)+2,10))-4), "")</f>
        <v/>
      </c>
      <c r="P87" s="5" t="str" cm="1">
        <f t="array" ref="P87">IFERROR(RIGHT(INDEX(RawData!$A:$N,MATCH($A87, RawData!A:A, FALSE)+3,10), LEN(INDEX(RawData!$A:$N,MATCH($A87, RawData!A:A, FALSE)+3,10))-4), "")</f>
        <v/>
      </c>
      <c r="Q87" s="5" t="str">
        <f>IFERROR(VLOOKUP($A87,RawData!$A:$N,12,FALSE),"")</f>
        <v/>
      </c>
      <c r="R87" s="5" t="str">
        <f>IFERROR(VLOOKUP($A87,RawData!$A:$N,13,FALSE),"")</f>
        <v/>
      </c>
    </row>
    <row r="88" spans="1:18" x14ac:dyDescent="0.35">
      <c r="A88" s="3" t="s">
        <v>101</v>
      </c>
      <c r="B88" s="9" t="str">
        <f>IFERROR(IF(VLOOKUP($A88,RawData!$A:$N,4,FALSE)=0, "",VLOOKUP($A88,RawData!$A:$N,4,FALSE)), "")</f>
        <v/>
      </c>
      <c r="C88" s="21"/>
      <c r="D88" s="10"/>
      <c r="E88" s="4" t="str">
        <f>IFERROR(RIGHT(INDEX(RawData!$A:$N,MATCH($A88, RawData!A:A, FALSE),6), LEN(INDEX(RawData!$A:$N,MATCH($A88, RawData!A:A, FALSE),6))-6), "")</f>
        <v/>
      </c>
      <c r="F88" s="4" t="str" cm="1">
        <f t="array" ref="F88">IFERROR(RIGHT(INDEX(RawData!$A:$N,MATCH($A88, RawData!A:A, FALSE)+1,6), LEN(INDEX(RawData!$A:$N,MATCH($A88, RawData!A:A, FALSE)+1,6))-6), "")</f>
        <v/>
      </c>
      <c r="G88" s="4" t="str" cm="1">
        <f t="array" ref="G88">IFERROR(RIGHT(INDEX(RawData!$A:$N,MATCH($A88, RawData!A:A, FALSE)+2,6), LEN(INDEX(RawData!$A:$N,MATCH($A88, RawData!A:A, FALSE)+2,6))-6), "")</f>
        <v/>
      </c>
      <c r="H88" s="4" t="str">
        <f>IFERROR(RIGHT(INDEX(RawData!$A:$N,MATCH($A88, RawData!A:A, FALSE),8), LEN(INDEX(RawData!$A:$N,MATCH($A88, RawData!A:A, FALSE),8))-6), "")</f>
        <v/>
      </c>
      <c r="I88" s="4" t="str" cm="1">
        <f t="array" ref="I88">IFERROR(RIGHT(INDEX(RawData!$A:$N,MATCH($A88, RawData!A:A, FALSE)+1,8), LEN(INDEX(RawData!$A:$N,MATCH($A88, RawData!A:A, FALSE)+1,8))-6), "")</f>
        <v/>
      </c>
      <c r="J88" s="4" t="str" cm="1">
        <f t="array" ref="J88">IFERROR(RIGHT(INDEX(RawData!$A:$N,MATCH($A88, RawData!A:A, FALSE)+2,8), LEN(INDEX(RawData!$A:$N,MATCH($A88, RawData!A:A, FALSE)+2,8))-6), "")</f>
        <v/>
      </c>
      <c r="K88" s="5" t="str">
        <f>IFERROR(IF(VLOOKUP($A88,RawData!$A:$N,2,FALSE)=0, "",VLOOKUP($A88,RawData!$A:$N,2,FALSE)), "")</f>
        <v/>
      </c>
      <c r="L88" s="5" t="str">
        <f>IFERROR(IF(VLOOKUP($A88,RawData!$A:$N,11,FALSE)=0, "",VLOOKUP($A88,RawData!$A:$N,11,FALSE)), "")</f>
        <v/>
      </c>
      <c r="M88" s="5" t="str">
        <f>IFERROR(RIGHT(INDEX(RawData!$A:$N,MATCH($A88, RawData!A:A, FALSE),10), LEN(INDEX(RawData!$A:$N,MATCH($A88, RawData!A:A, FALSE),10))-4), "")</f>
        <v/>
      </c>
      <c r="N88" s="5" t="str" cm="1">
        <f t="array" ref="N88">IFERROR(RIGHT(INDEX(RawData!$A:$N,MATCH($A88, RawData!A:A, FALSE)+1,10), LEN(INDEX(RawData!$A:$N,MATCH($A88, RawData!A:A, FALSE)+1,10))-4), "")</f>
        <v/>
      </c>
      <c r="O88" s="5" t="str" cm="1">
        <f t="array" ref="O88">IFERROR(RIGHT(INDEX(RawData!$A:$N,MATCH($A88, RawData!A:A, FALSE)+2,10), LEN(INDEX(RawData!$A:$N,MATCH($A88, RawData!A:A, FALSE)+2,10))-4), "")</f>
        <v/>
      </c>
      <c r="P88" s="5" t="str" cm="1">
        <f t="array" ref="P88">IFERROR(RIGHT(INDEX(RawData!$A:$N,MATCH($A88, RawData!A:A, FALSE)+3,10), LEN(INDEX(RawData!$A:$N,MATCH($A88, RawData!A:A, FALSE)+3,10))-4), "")</f>
        <v/>
      </c>
      <c r="Q88" s="5" t="str">
        <f>IFERROR(VLOOKUP($A88,RawData!$A:$N,12,FALSE),"")</f>
        <v/>
      </c>
      <c r="R88" s="5" t="str">
        <f>IFERROR(VLOOKUP($A88,RawData!$A:$N,13,FALSE),"")</f>
        <v/>
      </c>
    </row>
    <row r="89" spans="1:18" x14ac:dyDescent="0.35">
      <c r="A89" s="3" t="s">
        <v>102</v>
      </c>
      <c r="B89" s="9" t="str">
        <f>IFERROR(IF(VLOOKUP($A89,RawData!$A:$N,4,FALSE)=0, "",VLOOKUP($A89,RawData!$A:$N,4,FALSE)), "")</f>
        <v/>
      </c>
      <c r="C89" s="21"/>
      <c r="D89" s="10"/>
      <c r="E89" s="4" t="str">
        <f>IFERROR(RIGHT(INDEX(RawData!$A:$N,MATCH($A89, RawData!A:A, FALSE),6), LEN(INDEX(RawData!$A:$N,MATCH($A89, RawData!A:A, FALSE),6))-6), "")</f>
        <v/>
      </c>
      <c r="F89" s="4" t="str" cm="1">
        <f t="array" ref="F89">IFERROR(RIGHT(INDEX(RawData!$A:$N,MATCH($A89, RawData!A:A, FALSE)+1,6), LEN(INDEX(RawData!$A:$N,MATCH($A89, RawData!A:A, FALSE)+1,6))-6), "")</f>
        <v/>
      </c>
      <c r="G89" s="4" t="str" cm="1">
        <f t="array" ref="G89">IFERROR(RIGHT(INDEX(RawData!$A:$N,MATCH($A89, RawData!A:A, FALSE)+2,6), LEN(INDEX(RawData!$A:$N,MATCH($A89, RawData!A:A, FALSE)+2,6))-6), "")</f>
        <v/>
      </c>
      <c r="H89" s="4" t="str">
        <f>IFERROR(RIGHT(INDEX(RawData!$A:$N,MATCH($A89, RawData!A:A, FALSE),8), LEN(INDEX(RawData!$A:$N,MATCH($A89, RawData!A:A, FALSE),8))-6), "")</f>
        <v/>
      </c>
      <c r="I89" s="4" t="str" cm="1">
        <f t="array" ref="I89">IFERROR(RIGHT(INDEX(RawData!$A:$N,MATCH($A89, RawData!A:A, FALSE)+1,8), LEN(INDEX(RawData!$A:$N,MATCH($A89, RawData!A:A, FALSE)+1,8))-6), "")</f>
        <v/>
      </c>
      <c r="J89" s="4" t="str" cm="1">
        <f t="array" ref="J89">IFERROR(RIGHT(INDEX(RawData!$A:$N,MATCH($A89, RawData!A:A, FALSE)+2,8), LEN(INDEX(RawData!$A:$N,MATCH($A89, RawData!A:A, FALSE)+2,8))-6), "")</f>
        <v/>
      </c>
      <c r="K89" s="5" t="str">
        <f>IFERROR(IF(VLOOKUP($A89,RawData!$A:$N,2,FALSE)=0, "",VLOOKUP($A89,RawData!$A:$N,2,FALSE)), "")</f>
        <v/>
      </c>
      <c r="L89" s="5" t="str">
        <f>IFERROR(IF(VLOOKUP($A89,RawData!$A:$N,11,FALSE)=0, "",VLOOKUP($A89,RawData!$A:$N,11,FALSE)), "")</f>
        <v/>
      </c>
      <c r="M89" s="5" t="str">
        <f>IFERROR(RIGHT(INDEX(RawData!$A:$N,MATCH($A89, RawData!A:A, FALSE),10), LEN(INDEX(RawData!$A:$N,MATCH($A89, RawData!A:A, FALSE),10))-4), "")</f>
        <v/>
      </c>
      <c r="N89" s="5" t="str" cm="1">
        <f t="array" ref="N89">IFERROR(RIGHT(INDEX(RawData!$A:$N,MATCH($A89, RawData!A:A, FALSE)+1,10), LEN(INDEX(RawData!$A:$N,MATCH($A89, RawData!A:A, FALSE)+1,10))-4), "")</f>
        <v/>
      </c>
      <c r="O89" s="5" t="str" cm="1">
        <f t="array" ref="O89">IFERROR(RIGHT(INDEX(RawData!$A:$N,MATCH($A89, RawData!A:A, FALSE)+2,10), LEN(INDEX(RawData!$A:$N,MATCH($A89, RawData!A:A, FALSE)+2,10))-4), "")</f>
        <v/>
      </c>
      <c r="P89" s="5" t="str" cm="1">
        <f t="array" ref="P89">IFERROR(RIGHT(INDEX(RawData!$A:$N,MATCH($A89, RawData!A:A, FALSE)+3,10), LEN(INDEX(RawData!$A:$N,MATCH($A89, RawData!A:A, FALSE)+3,10))-4), "")</f>
        <v/>
      </c>
      <c r="Q89" s="5" t="str">
        <f>IFERROR(VLOOKUP($A89,RawData!$A:$N,12,FALSE),"")</f>
        <v/>
      </c>
      <c r="R89" s="5" t="str">
        <f>IFERROR(VLOOKUP($A89,RawData!$A:$N,13,FALSE),"")</f>
        <v/>
      </c>
    </row>
    <row r="90" spans="1:18" x14ac:dyDescent="0.35">
      <c r="A90" s="3" t="s">
        <v>103</v>
      </c>
      <c r="B90" s="9" t="str">
        <f>IFERROR(IF(VLOOKUP($A90,RawData!$A:$N,4,FALSE)=0, "",VLOOKUP($A90,RawData!$A:$N,4,FALSE)), "")</f>
        <v/>
      </c>
      <c r="C90" s="21"/>
      <c r="D90" s="10"/>
      <c r="E90" s="4" t="str">
        <f>IFERROR(RIGHT(INDEX(RawData!$A:$N,MATCH($A90, RawData!A:A, FALSE),6), LEN(INDEX(RawData!$A:$N,MATCH($A90, RawData!A:A, FALSE),6))-6), "")</f>
        <v/>
      </c>
      <c r="F90" s="4" t="str" cm="1">
        <f t="array" ref="F90">IFERROR(RIGHT(INDEX(RawData!$A:$N,MATCH($A90, RawData!A:A, FALSE)+1,6), LEN(INDEX(RawData!$A:$N,MATCH($A90, RawData!A:A, FALSE)+1,6))-6), "")</f>
        <v/>
      </c>
      <c r="G90" s="4" t="str" cm="1">
        <f t="array" ref="G90">IFERROR(RIGHT(INDEX(RawData!$A:$N,MATCH($A90, RawData!A:A, FALSE)+2,6), LEN(INDEX(RawData!$A:$N,MATCH($A90, RawData!A:A, FALSE)+2,6))-6), "")</f>
        <v/>
      </c>
      <c r="H90" s="4" t="str">
        <f>IFERROR(RIGHT(INDEX(RawData!$A:$N,MATCH($A90, RawData!A:A, FALSE),8), LEN(INDEX(RawData!$A:$N,MATCH($A90, RawData!A:A, FALSE),8))-6), "")</f>
        <v/>
      </c>
      <c r="I90" s="4" t="str" cm="1">
        <f t="array" ref="I90">IFERROR(RIGHT(INDEX(RawData!$A:$N,MATCH($A90, RawData!A:A, FALSE)+1,8), LEN(INDEX(RawData!$A:$N,MATCH($A90, RawData!A:A, FALSE)+1,8))-6), "")</f>
        <v/>
      </c>
      <c r="J90" s="4" t="str" cm="1">
        <f t="array" ref="J90">IFERROR(RIGHT(INDEX(RawData!$A:$N,MATCH($A90, RawData!A:A, FALSE)+2,8), LEN(INDEX(RawData!$A:$N,MATCH($A90, RawData!A:A, FALSE)+2,8))-6), "")</f>
        <v/>
      </c>
      <c r="K90" s="5" t="str">
        <f>IFERROR(IF(VLOOKUP($A90,RawData!$A:$N,2,FALSE)=0, "",VLOOKUP($A90,RawData!$A:$N,2,FALSE)), "")</f>
        <v/>
      </c>
      <c r="L90" s="5" t="str">
        <f>IFERROR(IF(VLOOKUP($A90,RawData!$A:$N,11,FALSE)=0, "",VLOOKUP($A90,RawData!$A:$N,11,FALSE)), "")</f>
        <v/>
      </c>
      <c r="M90" s="5" t="str">
        <f>IFERROR(RIGHT(INDEX(RawData!$A:$N,MATCH($A90, RawData!A:A, FALSE),10), LEN(INDEX(RawData!$A:$N,MATCH($A90, RawData!A:A, FALSE),10))-4), "")</f>
        <v/>
      </c>
      <c r="N90" s="5" t="str" cm="1">
        <f t="array" ref="N90">IFERROR(RIGHT(INDEX(RawData!$A:$N,MATCH($A90, RawData!A:A, FALSE)+1,10), LEN(INDEX(RawData!$A:$N,MATCH($A90, RawData!A:A, FALSE)+1,10))-4), "")</f>
        <v/>
      </c>
      <c r="O90" s="5" t="str" cm="1">
        <f t="array" ref="O90">IFERROR(RIGHT(INDEX(RawData!$A:$N,MATCH($A90, RawData!A:A, FALSE)+2,10), LEN(INDEX(RawData!$A:$N,MATCH($A90, RawData!A:A, FALSE)+2,10))-4), "")</f>
        <v/>
      </c>
      <c r="P90" s="5" t="str" cm="1">
        <f t="array" ref="P90">IFERROR(RIGHT(INDEX(RawData!$A:$N,MATCH($A90, RawData!A:A, FALSE)+3,10), LEN(INDEX(RawData!$A:$N,MATCH($A90, RawData!A:A, FALSE)+3,10))-4), "")</f>
        <v/>
      </c>
      <c r="Q90" s="5" t="str">
        <f>IFERROR(VLOOKUP($A90,RawData!$A:$N,12,FALSE),"")</f>
        <v/>
      </c>
      <c r="R90" s="5" t="str">
        <f>IFERROR(VLOOKUP($A90,RawData!$A:$N,13,FALSE),"")</f>
        <v/>
      </c>
    </row>
    <row r="91" spans="1:18" x14ac:dyDescent="0.35">
      <c r="A91" s="3" t="s">
        <v>104</v>
      </c>
      <c r="B91" s="9" t="str">
        <f>IFERROR(IF(VLOOKUP($A91,RawData!$A:$N,4,FALSE)=0, "",VLOOKUP($A91,RawData!$A:$N,4,FALSE)), "")</f>
        <v/>
      </c>
      <c r="C91" s="21"/>
      <c r="D91" s="10"/>
      <c r="E91" s="4" t="str">
        <f>IFERROR(RIGHT(INDEX(RawData!$A:$N,MATCH($A91, RawData!A:A, FALSE),6), LEN(INDEX(RawData!$A:$N,MATCH($A91, RawData!A:A, FALSE),6))-6), "")</f>
        <v/>
      </c>
      <c r="F91" s="4" t="str" cm="1">
        <f t="array" ref="F91">IFERROR(RIGHT(INDEX(RawData!$A:$N,MATCH($A91, RawData!A:A, FALSE)+1,6), LEN(INDEX(RawData!$A:$N,MATCH($A91, RawData!A:A, FALSE)+1,6))-6), "")</f>
        <v/>
      </c>
      <c r="G91" s="4" t="str" cm="1">
        <f t="array" ref="G91">IFERROR(RIGHT(INDEX(RawData!$A:$N,MATCH($A91, RawData!A:A, FALSE)+2,6), LEN(INDEX(RawData!$A:$N,MATCH($A91, RawData!A:A, FALSE)+2,6))-6), "")</f>
        <v/>
      </c>
      <c r="H91" s="4" t="str">
        <f>IFERROR(RIGHT(INDEX(RawData!$A:$N,MATCH($A91, RawData!A:A, FALSE),8), LEN(INDEX(RawData!$A:$N,MATCH($A91, RawData!A:A, FALSE),8))-6), "")</f>
        <v/>
      </c>
      <c r="I91" s="4" t="str" cm="1">
        <f t="array" ref="I91">IFERROR(RIGHT(INDEX(RawData!$A:$N,MATCH($A91, RawData!A:A, FALSE)+1,8), LEN(INDEX(RawData!$A:$N,MATCH($A91, RawData!A:A, FALSE)+1,8))-6), "")</f>
        <v/>
      </c>
      <c r="J91" s="4" t="str" cm="1">
        <f t="array" ref="J91">IFERROR(RIGHT(INDEX(RawData!$A:$N,MATCH($A91, RawData!A:A, FALSE)+2,8), LEN(INDEX(RawData!$A:$N,MATCH($A91, RawData!A:A, FALSE)+2,8))-6), "")</f>
        <v/>
      </c>
      <c r="K91" s="5" t="str">
        <f>IFERROR(IF(VLOOKUP($A91,RawData!$A:$N,2,FALSE)=0, "",VLOOKUP($A91,RawData!$A:$N,2,FALSE)), "")</f>
        <v/>
      </c>
      <c r="L91" s="5" t="str">
        <f>IFERROR(IF(VLOOKUP($A91,RawData!$A:$N,11,FALSE)=0, "",VLOOKUP($A91,RawData!$A:$N,11,FALSE)), "")</f>
        <v/>
      </c>
      <c r="M91" s="5" t="str">
        <f>IFERROR(RIGHT(INDEX(RawData!$A:$N,MATCH($A91, RawData!A:A, FALSE),10), LEN(INDEX(RawData!$A:$N,MATCH($A91, RawData!A:A, FALSE),10))-4), "")</f>
        <v/>
      </c>
      <c r="N91" s="5" t="str" cm="1">
        <f t="array" ref="N91">IFERROR(RIGHT(INDEX(RawData!$A:$N,MATCH($A91, RawData!A:A, FALSE)+1,10), LEN(INDEX(RawData!$A:$N,MATCH($A91, RawData!A:A, FALSE)+1,10))-4), "")</f>
        <v/>
      </c>
      <c r="O91" s="5" t="str" cm="1">
        <f t="array" ref="O91">IFERROR(RIGHT(INDEX(RawData!$A:$N,MATCH($A91, RawData!A:A, FALSE)+2,10), LEN(INDEX(RawData!$A:$N,MATCH($A91, RawData!A:A, FALSE)+2,10))-4), "")</f>
        <v/>
      </c>
      <c r="P91" s="5" t="str" cm="1">
        <f t="array" ref="P91">IFERROR(RIGHT(INDEX(RawData!$A:$N,MATCH($A91, RawData!A:A, FALSE)+3,10), LEN(INDEX(RawData!$A:$N,MATCH($A91, RawData!A:A, FALSE)+3,10))-4), "")</f>
        <v/>
      </c>
      <c r="Q91" s="5" t="str">
        <f>IFERROR(VLOOKUP($A91,RawData!$A:$N,12,FALSE),"")</f>
        <v/>
      </c>
      <c r="R91" s="5" t="str">
        <f>IFERROR(VLOOKUP($A91,RawData!$A:$N,13,FALSE),"")</f>
        <v/>
      </c>
    </row>
    <row r="92" spans="1:18" x14ac:dyDescent="0.35">
      <c r="A92" s="3" t="s">
        <v>105</v>
      </c>
      <c r="B92" s="9" t="str">
        <f>IFERROR(IF(VLOOKUP($A92,RawData!$A:$N,4,FALSE)=0, "",VLOOKUP($A92,RawData!$A:$N,4,FALSE)), "")</f>
        <v/>
      </c>
      <c r="C92" s="21"/>
      <c r="D92" s="10"/>
      <c r="E92" s="4" t="str">
        <f>IFERROR(RIGHT(INDEX(RawData!$A:$N,MATCH($A92, RawData!A:A, FALSE),6), LEN(INDEX(RawData!$A:$N,MATCH($A92, RawData!A:A, FALSE),6))-6), "")</f>
        <v/>
      </c>
      <c r="F92" s="4" t="str" cm="1">
        <f t="array" ref="F92">IFERROR(RIGHT(INDEX(RawData!$A:$N,MATCH($A92, RawData!A:A, FALSE)+1,6), LEN(INDEX(RawData!$A:$N,MATCH($A92, RawData!A:A, FALSE)+1,6))-6), "")</f>
        <v/>
      </c>
      <c r="G92" s="4" t="str" cm="1">
        <f t="array" ref="G92">IFERROR(RIGHT(INDEX(RawData!$A:$N,MATCH($A92, RawData!A:A, FALSE)+2,6), LEN(INDEX(RawData!$A:$N,MATCH($A92, RawData!A:A, FALSE)+2,6))-6), "")</f>
        <v/>
      </c>
      <c r="H92" s="4" t="str">
        <f>IFERROR(RIGHT(INDEX(RawData!$A:$N,MATCH($A92, RawData!A:A, FALSE),8), LEN(INDEX(RawData!$A:$N,MATCH($A92, RawData!A:A, FALSE),8))-6), "")</f>
        <v/>
      </c>
      <c r="I92" s="4" t="str" cm="1">
        <f t="array" ref="I92">IFERROR(RIGHT(INDEX(RawData!$A:$N,MATCH($A92, RawData!A:A, FALSE)+1,8), LEN(INDEX(RawData!$A:$N,MATCH($A92, RawData!A:A, FALSE)+1,8))-6), "")</f>
        <v/>
      </c>
      <c r="J92" s="4" t="str" cm="1">
        <f t="array" ref="J92">IFERROR(RIGHT(INDEX(RawData!$A:$N,MATCH($A92, RawData!A:A, FALSE)+2,8), LEN(INDEX(RawData!$A:$N,MATCH($A92, RawData!A:A, FALSE)+2,8))-6), "")</f>
        <v/>
      </c>
      <c r="K92" s="5" t="str">
        <f>IFERROR(IF(VLOOKUP($A92,RawData!$A:$N,2,FALSE)=0, "",VLOOKUP($A92,RawData!$A:$N,2,FALSE)), "")</f>
        <v/>
      </c>
      <c r="L92" s="5" t="str">
        <f>IFERROR(IF(VLOOKUP($A92,RawData!$A:$N,11,FALSE)=0, "",VLOOKUP($A92,RawData!$A:$N,11,FALSE)), "")</f>
        <v/>
      </c>
      <c r="M92" s="5" t="str">
        <f>IFERROR(RIGHT(INDEX(RawData!$A:$N,MATCH($A92, RawData!A:A, FALSE),10), LEN(INDEX(RawData!$A:$N,MATCH($A92, RawData!A:A, FALSE),10))-4), "")</f>
        <v/>
      </c>
      <c r="N92" s="5" t="str" cm="1">
        <f t="array" ref="N92">IFERROR(RIGHT(INDEX(RawData!$A:$N,MATCH($A92, RawData!A:A, FALSE)+1,10), LEN(INDEX(RawData!$A:$N,MATCH($A92, RawData!A:A, FALSE)+1,10))-4), "")</f>
        <v/>
      </c>
      <c r="O92" s="5" t="str" cm="1">
        <f t="array" ref="O92">IFERROR(RIGHT(INDEX(RawData!$A:$N,MATCH($A92, RawData!A:A, FALSE)+2,10), LEN(INDEX(RawData!$A:$N,MATCH($A92, RawData!A:A, FALSE)+2,10))-4), "")</f>
        <v/>
      </c>
      <c r="P92" s="5" t="str" cm="1">
        <f t="array" ref="P92">IFERROR(RIGHT(INDEX(RawData!$A:$N,MATCH($A92, RawData!A:A, FALSE)+3,10), LEN(INDEX(RawData!$A:$N,MATCH($A92, RawData!A:A, FALSE)+3,10))-4), "")</f>
        <v/>
      </c>
      <c r="Q92" s="5" t="str">
        <f>IFERROR(VLOOKUP($A92,RawData!$A:$N,12,FALSE),"")</f>
        <v/>
      </c>
      <c r="R92" s="5" t="str">
        <f>IFERROR(VLOOKUP($A92,RawData!$A:$N,13,FALSE),"")</f>
        <v/>
      </c>
    </row>
    <row r="93" spans="1:18" x14ac:dyDescent="0.35">
      <c r="A93" s="3" t="s">
        <v>106</v>
      </c>
      <c r="B93" s="9" t="str">
        <f>IFERROR(IF(VLOOKUP($A93,RawData!$A:$N,4,FALSE)=0, "",VLOOKUP($A93,RawData!$A:$N,4,FALSE)), "")</f>
        <v/>
      </c>
      <c r="C93" s="21"/>
      <c r="D93" s="10"/>
      <c r="E93" s="4" t="str">
        <f>IFERROR(RIGHT(INDEX(RawData!$A:$N,MATCH($A93, RawData!A:A, FALSE),6), LEN(INDEX(RawData!$A:$N,MATCH($A93, RawData!A:A, FALSE),6))-6), "")</f>
        <v/>
      </c>
      <c r="F93" s="4" t="str" cm="1">
        <f t="array" ref="F93">IFERROR(RIGHT(INDEX(RawData!$A:$N,MATCH($A93, RawData!A:A, FALSE)+1,6), LEN(INDEX(RawData!$A:$N,MATCH($A93, RawData!A:A, FALSE)+1,6))-6), "")</f>
        <v/>
      </c>
      <c r="G93" s="4" t="str" cm="1">
        <f t="array" ref="G93">IFERROR(RIGHT(INDEX(RawData!$A:$N,MATCH($A93, RawData!A:A, FALSE)+2,6), LEN(INDEX(RawData!$A:$N,MATCH($A93, RawData!A:A, FALSE)+2,6))-6), "")</f>
        <v/>
      </c>
      <c r="H93" s="4" t="str">
        <f>IFERROR(RIGHT(INDEX(RawData!$A:$N,MATCH($A93, RawData!A:A, FALSE),8), LEN(INDEX(RawData!$A:$N,MATCH($A93, RawData!A:A, FALSE),8))-6), "")</f>
        <v/>
      </c>
      <c r="I93" s="4" t="str" cm="1">
        <f t="array" ref="I93">IFERROR(RIGHT(INDEX(RawData!$A:$N,MATCH($A93, RawData!A:A, FALSE)+1,8), LEN(INDEX(RawData!$A:$N,MATCH($A93, RawData!A:A, FALSE)+1,8))-6), "")</f>
        <v/>
      </c>
      <c r="J93" s="4" t="str" cm="1">
        <f t="array" ref="J93">IFERROR(RIGHT(INDEX(RawData!$A:$N,MATCH($A93, RawData!A:A, FALSE)+2,8), LEN(INDEX(RawData!$A:$N,MATCH($A93, RawData!A:A, FALSE)+2,8))-6), "")</f>
        <v/>
      </c>
      <c r="K93" s="5" t="str">
        <f>IFERROR(IF(VLOOKUP($A93,RawData!$A:$N,2,FALSE)=0, "",VLOOKUP($A93,RawData!$A:$N,2,FALSE)), "")</f>
        <v/>
      </c>
      <c r="L93" s="5" t="str">
        <f>IFERROR(IF(VLOOKUP($A93,RawData!$A:$N,11,FALSE)=0, "",VLOOKUP($A93,RawData!$A:$N,11,FALSE)), "")</f>
        <v/>
      </c>
      <c r="M93" s="5" t="str">
        <f>IFERROR(RIGHT(INDEX(RawData!$A:$N,MATCH($A93, RawData!A:A, FALSE),10), LEN(INDEX(RawData!$A:$N,MATCH($A93, RawData!A:A, FALSE),10))-4), "")</f>
        <v/>
      </c>
      <c r="N93" s="5" t="str" cm="1">
        <f t="array" ref="N93">IFERROR(RIGHT(INDEX(RawData!$A:$N,MATCH($A93, RawData!A:A, FALSE)+1,10), LEN(INDEX(RawData!$A:$N,MATCH($A93, RawData!A:A, FALSE)+1,10))-4), "")</f>
        <v/>
      </c>
      <c r="O93" s="5" t="str" cm="1">
        <f t="array" ref="O93">IFERROR(RIGHT(INDEX(RawData!$A:$N,MATCH($A93, RawData!A:A, FALSE)+2,10), LEN(INDEX(RawData!$A:$N,MATCH($A93, RawData!A:A, FALSE)+2,10))-4), "")</f>
        <v/>
      </c>
      <c r="P93" s="5" t="str" cm="1">
        <f t="array" ref="P93">IFERROR(RIGHT(INDEX(RawData!$A:$N,MATCH($A93, RawData!A:A, FALSE)+3,10), LEN(INDEX(RawData!$A:$N,MATCH($A93, RawData!A:A, FALSE)+3,10))-4), "")</f>
        <v/>
      </c>
      <c r="Q93" s="5" t="str">
        <f>IFERROR(VLOOKUP($A93,RawData!$A:$N,12,FALSE),"")</f>
        <v/>
      </c>
      <c r="R93" s="5" t="str">
        <f>IFERROR(VLOOKUP($A93,RawData!$A:$N,13,FALSE),"")</f>
        <v/>
      </c>
    </row>
    <row r="94" spans="1:18" x14ac:dyDescent="0.35">
      <c r="A94" s="3" t="s">
        <v>107</v>
      </c>
      <c r="B94" s="9" t="str">
        <f>IFERROR(IF(VLOOKUP($A94,RawData!$A:$N,4,FALSE)=0, "",VLOOKUP($A94,RawData!$A:$N,4,FALSE)), "")</f>
        <v/>
      </c>
      <c r="C94" s="21"/>
      <c r="D94" s="10"/>
      <c r="E94" s="4" t="str">
        <f>IFERROR(RIGHT(INDEX(RawData!$A:$N,MATCH($A94, RawData!A:A, FALSE),6), LEN(INDEX(RawData!$A:$N,MATCH($A94, RawData!A:A, FALSE),6))-6), "")</f>
        <v/>
      </c>
      <c r="F94" s="4" t="str" cm="1">
        <f t="array" ref="F94">IFERROR(RIGHT(INDEX(RawData!$A:$N,MATCH($A94, RawData!A:A, FALSE)+1,6), LEN(INDEX(RawData!$A:$N,MATCH($A94, RawData!A:A, FALSE)+1,6))-6), "")</f>
        <v/>
      </c>
      <c r="G94" s="4" t="str" cm="1">
        <f t="array" ref="G94">IFERROR(RIGHT(INDEX(RawData!$A:$N,MATCH($A94, RawData!A:A, FALSE)+2,6), LEN(INDEX(RawData!$A:$N,MATCH($A94, RawData!A:A, FALSE)+2,6))-6), "")</f>
        <v/>
      </c>
      <c r="H94" s="4" t="str">
        <f>IFERROR(RIGHT(INDEX(RawData!$A:$N,MATCH($A94, RawData!A:A, FALSE),8), LEN(INDEX(RawData!$A:$N,MATCH($A94, RawData!A:A, FALSE),8))-6), "")</f>
        <v/>
      </c>
      <c r="I94" s="4" t="str" cm="1">
        <f t="array" ref="I94">IFERROR(RIGHT(INDEX(RawData!$A:$N,MATCH($A94, RawData!A:A, FALSE)+1,8), LEN(INDEX(RawData!$A:$N,MATCH($A94, RawData!A:A, FALSE)+1,8))-6), "")</f>
        <v/>
      </c>
      <c r="J94" s="4" t="str" cm="1">
        <f t="array" ref="J94">IFERROR(RIGHT(INDEX(RawData!$A:$N,MATCH($A94, RawData!A:A, FALSE)+2,8), LEN(INDEX(RawData!$A:$N,MATCH($A94, RawData!A:A, FALSE)+2,8))-6), "")</f>
        <v/>
      </c>
      <c r="K94" s="5" t="str">
        <f>IFERROR(IF(VLOOKUP($A94,RawData!$A:$N,2,FALSE)=0, "",VLOOKUP($A94,RawData!$A:$N,2,FALSE)), "")</f>
        <v/>
      </c>
      <c r="L94" s="5" t="str">
        <f>IFERROR(IF(VLOOKUP($A94,RawData!$A:$N,11,FALSE)=0, "",VLOOKUP($A94,RawData!$A:$N,11,FALSE)), "")</f>
        <v/>
      </c>
      <c r="M94" s="5" t="str">
        <f>IFERROR(RIGHT(INDEX(RawData!$A:$N,MATCH($A94, RawData!A:A, FALSE),10), LEN(INDEX(RawData!$A:$N,MATCH($A94, RawData!A:A, FALSE),10))-4), "")</f>
        <v/>
      </c>
      <c r="N94" s="5" t="str" cm="1">
        <f t="array" ref="N94">IFERROR(RIGHT(INDEX(RawData!$A:$N,MATCH($A94, RawData!A:A, FALSE)+1,10), LEN(INDEX(RawData!$A:$N,MATCH($A94, RawData!A:A, FALSE)+1,10))-4), "")</f>
        <v/>
      </c>
      <c r="O94" s="5" t="str" cm="1">
        <f t="array" ref="O94">IFERROR(RIGHT(INDEX(RawData!$A:$N,MATCH($A94, RawData!A:A, FALSE)+2,10), LEN(INDEX(RawData!$A:$N,MATCH($A94, RawData!A:A, FALSE)+2,10))-4), "")</f>
        <v/>
      </c>
      <c r="P94" s="5" t="str" cm="1">
        <f t="array" ref="P94">IFERROR(RIGHT(INDEX(RawData!$A:$N,MATCH($A94, RawData!A:A, FALSE)+3,10), LEN(INDEX(RawData!$A:$N,MATCH($A94, RawData!A:A, FALSE)+3,10))-4), "")</f>
        <v/>
      </c>
      <c r="Q94" s="5" t="str">
        <f>IFERROR(VLOOKUP($A94,RawData!$A:$N,12,FALSE),"")</f>
        <v/>
      </c>
      <c r="R94" s="5" t="str">
        <f>IFERROR(VLOOKUP($A94,RawData!$A:$N,13,FALSE),"")</f>
        <v/>
      </c>
    </row>
    <row r="95" spans="1:18" x14ac:dyDescent="0.35">
      <c r="A95" s="3" t="s">
        <v>108</v>
      </c>
      <c r="B95" s="9" t="str">
        <f>IFERROR(IF(VLOOKUP($A95,RawData!$A:$N,4,FALSE)=0, "",VLOOKUP($A95,RawData!$A:$N,4,FALSE)), "")</f>
        <v/>
      </c>
      <c r="C95" s="21"/>
      <c r="D95" s="10"/>
      <c r="E95" s="4" t="str">
        <f>IFERROR(RIGHT(INDEX(RawData!$A:$N,MATCH($A95, RawData!A:A, FALSE),6), LEN(INDEX(RawData!$A:$N,MATCH($A95, RawData!A:A, FALSE),6))-6), "")</f>
        <v/>
      </c>
      <c r="F95" s="4" t="str" cm="1">
        <f t="array" ref="F95">IFERROR(RIGHT(INDEX(RawData!$A:$N,MATCH($A95, RawData!A:A, FALSE)+1,6), LEN(INDEX(RawData!$A:$N,MATCH($A95, RawData!A:A, FALSE)+1,6))-6), "")</f>
        <v/>
      </c>
      <c r="G95" s="4" t="str" cm="1">
        <f t="array" ref="G95">IFERROR(RIGHT(INDEX(RawData!$A:$N,MATCH($A95, RawData!A:A, FALSE)+2,6), LEN(INDEX(RawData!$A:$N,MATCH($A95, RawData!A:A, FALSE)+2,6))-6), "")</f>
        <v/>
      </c>
      <c r="H95" s="4" t="str">
        <f>IFERROR(RIGHT(INDEX(RawData!$A:$N,MATCH($A95, RawData!A:A, FALSE),8), LEN(INDEX(RawData!$A:$N,MATCH($A95, RawData!A:A, FALSE),8))-6), "")</f>
        <v/>
      </c>
      <c r="I95" s="4" t="str" cm="1">
        <f t="array" ref="I95">IFERROR(RIGHT(INDEX(RawData!$A:$N,MATCH($A95, RawData!A:A, FALSE)+1,8), LEN(INDEX(RawData!$A:$N,MATCH($A95, RawData!A:A, FALSE)+1,8))-6), "")</f>
        <v/>
      </c>
      <c r="J95" s="4" t="str" cm="1">
        <f t="array" ref="J95">IFERROR(RIGHT(INDEX(RawData!$A:$N,MATCH($A95, RawData!A:A, FALSE)+2,8), LEN(INDEX(RawData!$A:$N,MATCH($A95, RawData!A:A, FALSE)+2,8))-6), "")</f>
        <v/>
      </c>
      <c r="K95" s="5" t="str">
        <f>IFERROR(IF(VLOOKUP($A95,RawData!$A:$N,2,FALSE)=0, "",VLOOKUP($A95,RawData!$A:$N,2,FALSE)), "")</f>
        <v/>
      </c>
      <c r="L95" s="5" t="str">
        <f>IFERROR(IF(VLOOKUP($A95,RawData!$A:$N,11,FALSE)=0, "",VLOOKUP($A95,RawData!$A:$N,11,FALSE)), "")</f>
        <v/>
      </c>
      <c r="M95" s="5" t="str">
        <f>IFERROR(RIGHT(INDEX(RawData!$A:$N,MATCH($A95, RawData!A:A, FALSE),10), LEN(INDEX(RawData!$A:$N,MATCH($A95, RawData!A:A, FALSE),10))-4), "")</f>
        <v/>
      </c>
      <c r="N95" s="5" t="str" cm="1">
        <f t="array" ref="N95">IFERROR(RIGHT(INDEX(RawData!$A:$N,MATCH($A95, RawData!A:A, FALSE)+1,10), LEN(INDEX(RawData!$A:$N,MATCH($A95, RawData!A:A, FALSE)+1,10))-4), "")</f>
        <v/>
      </c>
      <c r="O95" s="5" t="str" cm="1">
        <f t="array" ref="O95">IFERROR(RIGHT(INDEX(RawData!$A:$N,MATCH($A95, RawData!A:A, FALSE)+2,10), LEN(INDEX(RawData!$A:$N,MATCH($A95, RawData!A:A, FALSE)+2,10))-4), "")</f>
        <v/>
      </c>
      <c r="P95" s="5" t="str" cm="1">
        <f t="array" ref="P95">IFERROR(RIGHT(INDEX(RawData!$A:$N,MATCH($A95, RawData!A:A, FALSE)+3,10), LEN(INDEX(RawData!$A:$N,MATCH($A95, RawData!A:A, FALSE)+3,10))-4), "")</f>
        <v/>
      </c>
      <c r="Q95" s="5" t="str">
        <f>IFERROR(VLOOKUP($A95,RawData!$A:$N,12,FALSE),"")</f>
        <v/>
      </c>
      <c r="R95" s="5" t="str">
        <f>IFERROR(VLOOKUP($A95,RawData!$A:$N,13,FALSE),"")</f>
        <v/>
      </c>
    </row>
    <row r="96" spans="1:18" x14ac:dyDescent="0.35">
      <c r="A96" s="3" t="s">
        <v>109</v>
      </c>
      <c r="B96" s="9" t="str">
        <f>IFERROR(IF(VLOOKUP($A96,RawData!$A:$N,4,FALSE)=0, "",VLOOKUP($A96,RawData!$A:$N,4,FALSE)), "")</f>
        <v/>
      </c>
      <c r="C96" s="21"/>
      <c r="D96" s="10"/>
      <c r="E96" s="4" t="str">
        <f>IFERROR(RIGHT(INDEX(RawData!$A:$N,MATCH($A96, RawData!A:A, FALSE),6), LEN(INDEX(RawData!$A:$N,MATCH($A96, RawData!A:A, FALSE),6))-6), "")</f>
        <v/>
      </c>
      <c r="F96" s="4" t="str" cm="1">
        <f t="array" ref="F96">IFERROR(RIGHT(INDEX(RawData!$A:$N,MATCH($A96, RawData!A:A, FALSE)+1,6), LEN(INDEX(RawData!$A:$N,MATCH($A96, RawData!A:A, FALSE)+1,6))-6), "")</f>
        <v/>
      </c>
      <c r="G96" s="4" t="str" cm="1">
        <f t="array" ref="G96">IFERROR(RIGHT(INDEX(RawData!$A:$N,MATCH($A96, RawData!A:A, FALSE)+2,6), LEN(INDEX(RawData!$A:$N,MATCH($A96, RawData!A:A, FALSE)+2,6))-6), "")</f>
        <v/>
      </c>
      <c r="H96" s="4" t="str">
        <f>IFERROR(RIGHT(INDEX(RawData!$A:$N,MATCH($A96, RawData!A:A, FALSE),8), LEN(INDEX(RawData!$A:$N,MATCH($A96, RawData!A:A, FALSE),8))-6), "")</f>
        <v/>
      </c>
      <c r="I96" s="4" t="str" cm="1">
        <f t="array" ref="I96">IFERROR(RIGHT(INDEX(RawData!$A:$N,MATCH($A96, RawData!A:A, FALSE)+1,8), LEN(INDEX(RawData!$A:$N,MATCH($A96, RawData!A:A, FALSE)+1,8))-6), "")</f>
        <v/>
      </c>
      <c r="J96" s="4" t="str" cm="1">
        <f t="array" ref="J96">IFERROR(RIGHT(INDEX(RawData!$A:$N,MATCH($A96, RawData!A:A, FALSE)+2,8), LEN(INDEX(RawData!$A:$N,MATCH($A96, RawData!A:A, FALSE)+2,8))-6), "")</f>
        <v/>
      </c>
      <c r="K96" s="5" t="str">
        <f>IFERROR(IF(VLOOKUP($A96,RawData!$A:$N,2,FALSE)=0, "",VLOOKUP($A96,RawData!$A:$N,2,FALSE)), "")</f>
        <v/>
      </c>
      <c r="L96" s="5" t="str">
        <f>IFERROR(IF(VLOOKUP($A96,RawData!$A:$N,11,FALSE)=0, "",VLOOKUP($A96,RawData!$A:$N,11,FALSE)), "")</f>
        <v/>
      </c>
      <c r="M96" s="5" t="str">
        <f>IFERROR(RIGHT(INDEX(RawData!$A:$N,MATCH($A96, RawData!A:A, FALSE),10), LEN(INDEX(RawData!$A:$N,MATCH($A96, RawData!A:A, FALSE),10))-4), "")</f>
        <v/>
      </c>
      <c r="N96" s="5" t="str" cm="1">
        <f t="array" ref="N96">IFERROR(RIGHT(INDEX(RawData!$A:$N,MATCH($A96, RawData!A:A, FALSE)+1,10), LEN(INDEX(RawData!$A:$N,MATCH($A96, RawData!A:A, FALSE)+1,10))-4), "")</f>
        <v/>
      </c>
      <c r="O96" s="5" t="str" cm="1">
        <f t="array" ref="O96">IFERROR(RIGHT(INDEX(RawData!$A:$N,MATCH($A96, RawData!A:A, FALSE)+2,10), LEN(INDEX(RawData!$A:$N,MATCH($A96, RawData!A:A, FALSE)+2,10))-4), "")</f>
        <v/>
      </c>
      <c r="P96" s="5" t="str" cm="1">
        <f t="array" ref="P96">IFERROR(RIGHT(INDEX(RawData!$A:$N,MATCH($A96, RawData!A:A, FALSE)+3,10), LEN(INDEX(RawData!$A:$N,MATCH($A96, RawData!A:A, FALSE)+3,10))-4), "")</f>
        <v/>
      </c>
      <c r="Q96" s="5" t="str">
        <f>IFERROR(VLOOKUP($A96,RawData!$A:$N,12,FALSE),"")</f>
        <v/>
      </c>
      <c r="R96" s="5" t="str">
        <f>IFERROR(VLOOKUP($A96,RawData!$A:$N,13,FALSE),"")</f>
        <v/>
      </c>
    </row>
    <row r="97" spans="1:18" x14ac:dyDescent="0.35">
      <c r="A97" s="3" t="s">
        <v>110</v>
      </c>
      <c r="B97" s="9" t="str">
        <f>IFERROR(IF(VLOOKUP($A97,RawData!$A:$N,4,FALSE)=0, "",VLOOKUP($A97,RawData!$A:$N,4,FALSE)), "")</f>
        <v/>
      </c>
      <c r="C97" s="21"/>
      <c r="D97" s="10"/>
      <c r="E97" s="4" t="str">
        <f>IFERROR(RIGHT(INDEX(RawData!$A:$N,MATCH($A97, RawData!A:A, FALSE),6), LEN(INDEX(RawData!$A:$N,MATCH($A97, RawData!A:A, FALSE),6))-6), "")</f>
        <v/>
      </c>
      <c r="F97" s="4" t="str" cm="1">
        <f t="array" ref="F97">IFERROR(RIGHT(INDEX(RawData!$A:$N,MATCH($A97, RawData!A:A, FALSE)+1,6), LEN(INDEX(RawData!$A:$N,MATCH($A97, RawData!A:A, FALSE)+1,6))-6), "")</f>
        <v/>
      </c>
      <c r="G97" s="4" t="str" cm="1">
        <f t="array" ref="G97">IFERROR(RIGHT(INDEX(RawData!$A:$N,MATCH($A97, RawData!A:A, FALSE)+2,6), LEN(INDEX(RawData!$A:$N,MATCH($A97, RawData!A:A, FALSE)+2,6))-6), "")</f>
        <v/>
      </c>
      <c r="H97" s="4" t="str">
        <f>IFERROR(RIGHT(INDEX(RawData!$A:$N,MATCH($A97, RawData!A:A, FALSE),8), LEN(INDEX(RawData!$A:$N,MATCH($A97, RawData!A:A, FALSE),8))-6), "")</f>
        <v/>
      </c>
      <c r="I97" s="4" t="str" cm="1">
        <f t="array" ref="I97">IFERROR(RIGHT(INDEX(RawData!$A:$N,MATCH($A97, RawData!A:A, FALSE)+1,8), LEN(INDEX(RawData!$A:$N,MATCH($A97, RawData!A:A, FALSE)+1,8))-6), "")</f>
        <v/>
      </c>
      <c r="J97" s="4" t="str" cm="1">
        <f t="array" ref="J97">IFERROR(RIGHT(INDEX(RawData!$A:$N,MATCH($A97, RawData!A:A, FALSE)+2,8), LEN(INDEX(RawData!$A:$N,MATCH($A97, RawData!A:A, FALSE)+2,8))-6), "")</f>
        <v/>
      </c>
      <c r="K97" s="5" t="str">
        <f>IFERROR(IF(VLOOKUP($A97,RawData!$A:$N,2,FALSE)=0, "",VLOOKUP($A97,RawData!$A:$N,2,FALSE)), "")</f>
        <v/>
      </c>
      <c r="L97" s="5" t="str">
        <f>IFERROR(IF(VLOOKUP($A97,RawData!$A:$N,11,FALSE)=0, "",VLOOKUP($A97,RawData!$A:$N,11,FALSE)), "")</f>
        <v/>
      </c>
      <c r="M97" s="5" t="str">
        <f>IFERROR(RIGHT(INDEX(RawData!$A:$N,MATCH($A97, RawData!A:A, FALSE),10), LEN(INDEX(RawData!$A:$N,MATCH($A97, RawData!A:A, FALSE),10))-4), "")</f>
        <v/>
      </c>
      <c r="N97" s="5" t="str" cm="1">
        <f t="array" ref="N97">IFERROR(RIGHT(INDEX(RawData!$A:$N,MATCH($A97, RawData!A:A, FALSE)+1,10), LEN(INDEX(RawData!$A:$N,MATCH($A97, RawData!A:A, FALSE)+1,10))-4), "")</f>
        <v/>
      </c>
      <c r="O97" s="5" t="str" cm="1">
        <f t="array" ref="O97">IFERROR(RIGHT(INDEX(RawData!$A:$N,MATCH($A97, RawData!A:A, FALSE)+2,10), LEN(INDEX(RawData!$A:$N,MATCH($A97, RawData!A:A, FALSE)+2,10))-4), "")</f>
        <v/>
      </c>
      <c r="P97" s="5" t="str" cm="1">
        <f t="array" ref="P97">IFERROR(RIGHT(INDEX(RawData!$A:$N,MATCH($A97, RawData!A:A, FALSE)+3,10), LEN(INDEX(RawData!$A:$N,MATCH($A97, RawData!A:A, FALSE)+3,10))-4), "")</f>
        <v/>
      </c>
      <c r="Q97" s="5" t="str">
        <f>IFERROR(VLOOKUP($A97,RawData!$A:$N,12,FALSE),"")</f>
        <v/>
      </c>
      <c r="R97" s="5" t="str">
        <f>IFERROR(VLOOKUP($A97,RawData!$A:$N,13,FALSE),"")</f>
        <v/>
      </c>
    </row>
    <row r="98" spans="1:18" x14ac:dyDescent="0.35">
      <c r="A98" s="3" t="s">
        <v>111</v>
      </c>
      <c r="B98" s="9" t="str">
        <f>IFERROR(IF(VLOOKUP($A98,RawData!$A:$N,4,FALSE)=0, "",VLOOKUP($A98,RawData!$A:$N,4,FALSE)), "")</f>
        <v/>
      </c>
      <c r="C98" s="21"/>
      <c r="D98" s="10"/>
      <c r="E98" s="4" t="str">
        <f>IFERROR(RIGHT(INDEX(RawData!$A:$N,MATCH($A98, RawData!A:A, FALSE),6), LEN(INDEX(RawData!$A:$N,MATCH($A98, RawData!A:A, FALSE),6))-6), "")</f>
        <v/>
      </c>
      <c r="F98" s="4" t="str" cm="1">
        <f t="array" ref="F98">IFERROR(RIGHT(INDEX(RawData!$A:$N,MATCH($A98, RawData!A:A, FALSE)+1,6), LEN(INDEX(RawData!$A:$N,MATCH($A98, RawData!A:A, FALSE)+1,6))-6), "")</f>
        <v/>
      </c>
      <c r="G98" s="4" t="str" cm="1">
        <f t="array" ref="G98">IFERROR(RIGHT(INDEX(RawData!$A:$N,MATCH($A98, RawData!A:A, FALSE)+2,6), LEN(INDEX(RawData!$A:$N,MATCH($A98, RawData!A:A, FALSE)+2,6))-6), "")</f>
        <v/>
      </c>
      <c r="H98" s="4" t="str">
        <f>IFERROR(RIGHT(INDEX(RawData!$A:$N,MATCH($A98, RawData!A:A, FALSE),8), LEN(INDEX(RawData!$A:$N,MATCH($A98, RawData!A:A, FALSE),8))-6), "")</f>
        <v/>
      </c>
      <c r="I98" s="4" t="str" cm="1">
        <f t="array" ref="I98">IFERROR(RIGHT(INDEX(RawData!$A:$N,MATCH($A98, RawData!A:A, FALSE)+1,8), LEN(INDEX(RawData!$A:$N,MATCH($A98, RawData!A:A, FALSE)+1,8))-6), "")</f>
        <v/>
      </c>
      <c r="J98" s="4" t="str" cm="1">
        <f t="array" ref="J98">IFERROR(RIGHT(INDEX(RawData!$A:$N,MATCH($A98, RawData!A:A, FALSE)+2,8), LEN(INDEX(RawData!$A:$N,MATCH($A98, RawData!A:A, FALSE)+2,8))-6), "")</f>
        <v/>
      </c>
      <c r="K98" s="5" t="str">
        <f>IFERROR(IF(VLOOKUP($A98,RawData!$A:$N,2,FALSE)=0, "",VLOOKUP($A98,RawData!$A:$N,2,FALSE)), "")</f>
        <v/>
      </c>
      <c r="L98" s="5" t="str">
        <f>IFERROR(IF(VLOOKUP($A98,RawData!$A:$N,11,FALSE)=0, "",VLOOKUP($A98,RawData!$A:$N,11,FALSE)), "")</f>
        <v/>
      </c>
      <c r="M98" s="5" t="str">
        <f>IFERROR(RIGHT(INDEX(RawData!$A:$N,MATCH($A98, RawData!A:A, FALSE),10), LEN(INDEX(RawData!$A:$N,MATCH($A98, RawData!A:A, FALSE),10))-4), "")</f>
        <v/>
      </c>
      <c r="N98" s="5" t="str" cm="1">
        <f t="array" ref="N98">IFERROR(RIGHT(INDEX(RawData!$A:$N,MATCH($A98, RawData!A:A, FALSE)+1,10), LEN(INDEX(RawData!$A:$N,MATCH($A98, RawData!A:A, FALSE)+1,10))-4), "")</f>
        <v/>
      </c>
      <c r="O98" s="5" t="str" cm="1">
        <f t="array" ref="O98">IFERROR(RIGHT(INDEX(RawData!$A:$N,MATCH($A98, RawData!A:A, FALSE)+2,10), LEN(INDEX(RawData!$A:$N,MATCH($A98, RawData!A:A, FALSE)+2,10))-4), "")</f>
        <v/>
      </c>
      <c r="P98" s="5" t="str" cm="1">
        <f t="array" ref="P98">IFERROR(RIGHT(INDEX(RawData!$A:$N,MATCH($A98, RawData!A:A, FALSE)+3,10), LEN(INDEX(RawData!$A:$N,MATCH($A98, RawData!A:A, FALSE)+3,10))-4), "")</f>
        <v/>
      </c>
      <c r="Q98" s="5" t="str">
        <f>IFERROR(VLOOKUP($A98,RawData!$A:$N,12,FALSE),"")</f>
        <v/>
      </c>
      <c r="R98" s="5" t="str">
        <f>IFERROR(VLOOKUP($A98,RawData!$A:$N,13,FALSE),"")</f>
        <v/>
      </c>
    </row>
    <row r="99" spans="1:18" x14ac:dyDescent="0.35">
      <c r="A99" s="3" t="s">
        <v>112</v>
      </c>
      <c r="B99" s="9" t="str">
        <f>IFERROR(IF(VLOOKUP($A99,RawData!$A:$N,4,FALSE)=0, "",VLOOKUP($A99,RawData!$A:$N,4,FALSE)), "")</f>
        <v/>
      </c>
      <c r="C99" s="21"/>
      <c r="D99" s="10"/>
      <c r="E99" s="4" t="str">
        <f>IFERROR(RIGHT(INDEX(RawData!$A:$N,MATCH($A99, RawData!A:A, FALSE),6), LEN(INDEX(RawData!$A:$N,MATCH($A99, RawData!A:A, FALSE),6))-6), "")</f>
        <v/>
      </c>
      <c r="F99" s="4" t="str" cm="1">
        <f t="array" ref="F99">IFERROR(RIGHT(INDEX(RawData!$A:$N,MATCH($A99, RawData!A:A, FALSE)+1,6), LEN(INDEX(RawData!$A:$N,MATCH($A99, RawData!A:A, FALSE)+1,6))-6), "")</f>
        <v/>
      </c>
      <c r="G99" s="4" t="str" cm="1">
        <f t="array" ref="G99">IFERROR(RIGHT(INDEX(RawData!$A:$N,MATCH($A99, RawData!A:A, FALSE)+2,6), LEN(INDEX(RawData!$A:$N,MATCH($A99, RawData!A:A, FALSE)+2,6))-6), "")</f>
        <v/>
      </c>
      <c r="H99" s="4" t="str">
        <f>IFERROR(RIGHT(INDEX(RawData!$A:$N,MATCH($A99, RawData!A:A, FALSE),8), LEN(INDEX(RawData!$A:$N,MATCH($A99, RawData!A:A, FALSE),8))-6), "")</f>
        <v/>
      </c>
      <c r="I99" s="4" t="str" cm="1">
        <f t="array" ref="I99">IFERROR(RIGHT(INDEX(RawData!$A:$N,MATCH($A99, RawData!A:A, FALSE)+1,8), LEN(INDEX(RawData!$A:$N,MATCH($A99, RawData!A:A, FALSE)+1,8))-6), "")</f>
        <v/>
      </c>
      <c r="J99" s="4" t="str" cm="1">
        <f t="array" ref="J99">IFERROR(RIGHT(INDEX(RawData!$A:$N,MATCH($A99, RawData!A:A, FALSE)+2,8), LEN(INDEX(RawData!$A:$N,MATCH($A99, RawData!A:A, FALSE)+2,8))-6), "")</f>
        <v/>
      </c>
      <c r="K99" s="5" t="str">
        <f>IFERROR(IF(VLOOKUP($A99,RawData!$A:$N,2,FALSE)=0, "",VLOOKUP($A99,RawData!$A:$N,2,FALSE)), "")</f>
        <v/>
      </c>
      <c r="L99" s="5" t="str">
        <f>IFERROR(IF(VLOOKUP($A99,RawData!$A:$N,11,FALSE)=0, "",VLOOKUP($A99,RawData!$A:$N,11,FALSE)), "")</f>
        <v/>
      </c>
      <c r="M99" s="5" t="str">
        <f>IFERROR(RIGHT(INDEX(RawData!$A:$N,MATCH($A99, RawData!A:A, FALSE),10), LEN(INDEX(RawData!$A:$N,MATCH($A99, RawData!A:A, FALSE),10))-4), "")</f>
        <v/>
      </c>
      <c r="N99" s="5" t="str" cm="1">
        <f t="array" ref="N99">IFERROR(RIGHT(INDEX(RawData!$A:$N,MATCH($A99, RawData!A:A, FALSE)+1,10), LEN(INDEX(RawData!$A:$N,MATCH($A99, RawData!A:A, FALSE)+1,10))-4), "")</f>
        <v/>
      </c>
      <c r="O99" s="5" t="str" cm="1">
        <f t="array" ref="O99">IFERROR(RIGHT(INDEX(RawData!$A:$N,MATCH($A99, RawData!A:A, FALSE)+2,10), LEN(INDEX(RawData!$A:$N,MATCH($A99, RawData!A:A, FALSE)+2,10))-4), "")</f>
        <v/>
      </c>
      <c r="P99" s="5" t="str" cm="1">
        <f t="array" ref="P99">IFERROR(RIGHT(INDEX(RawData!$A:$N,MATCH($A99, RawData!A:A, FALSE)+3,10), LEN(INDEX(RawData!$A:$N,MATCH($A99, RawData!A:A, FALSE)+3,10))-4), "")</f>
        <v/>
      </c>
      <c r="Q99" s="5" t="str">
        <f>IFERROR(VLOOKUP($A99,RawData!$A:$N,12,FALSE),"")</f>
        <v/>
      </c>
      <c r="R99" s="5" t="str">
        <f>IFERROR(VLOOKUP($A99,RawData!$A:$N,13,FALSE),"")</f>
        <v/>
      </c>
    </row>
    <row r="100" spans="1:18" x14ac:dyDescent="0.35">
      <c r="A100" s="3" t="s">
        <v>113</v>
      </c>
      <c r="B100" s="9" t="str">
        <f>IFERROR(IF(VLOOKUP($A100,RawData!$A:$N,4,FALSE)=0, "",VLOOKUP($A100,RawData!$A:$N,4,FALSE)), "")</f>
        <v/>
      </c>
      <c r="C100" s="21"/>
      <c r="D100" s="10"/>
      <c r="E100" s="4" t="str">
        <f>IFERROR(RIGHT(INDEX(RawData!$A:$N,MATCH($A100, RawData!A:A, FALSE),6), LEN(INDEX(RawData!$A:$N,MATCH($A100, RawData!A:A, FALSE),6))-6), "")</f>
        <v/>
      </c>
      <c r="F100" s="4" t="str" cm="1">
        <f t="array" ref="F100">IFERROR(RIGHT(INDEX(RawData!$A:$N,MATCH($A100, RawData!A:A, FALSE)+1,6), LEN(INDEX(RawData!$A:$N,MATCH($A100, RawData!A:A, FALSE)+1,6))-6), "")</f>
        <v/>
      </c>
      <c r="G100" s="4" t="str" cm="1">
        <f t="array" ref="G100">IFERROR(RIGHT(INDEX(RawData!$A:$N,MATCH($A100, RawData!A:A, FALSE)+2,6), LEN(INDEX(RawData!$A:$N,MATCH($A100, RawData!A:A, FALSE)+2,6))-6), "")</f>
        <v/>
      </c>
      <c r="H100" s="4" t="str">
        <f>IFERROR(RIGHT(INDEX(RawData!$A:$N,MATCH($A100, RawData!A:A, FALSE),8), LEN(INDEX(RawData!$A:$N,MATCH($A100, RawData!A:A, FALSE),8))-6), "")</f>
        <v/>
      </c>
      <c r="I100" s="4" t="str" cm="1">
        <f t="array" ref="I100">IFERROR(RIGHT(INDEX(RawData!$A:$N,MATCH($A100, RawData!A:A, FALSE)+1,8), LEN(INDEX(RawData!$A:$N,MATCH($A100, RawData!A:A, FALSE)+1,8))-6), "")</f>
        <v/>
      </c>
      <c r="J100" s="4" t="str" cm="1">
        <f t="array" ref="J100">IFERROR(RIGHT(INDEX(RawData!$A:$N,MATCH($A100, RawData!A:A, FALSE)+2,8), LEN(INDEX(RawData!$A:$N,MATCH($A100, RawData!A:A, FALSE)+2,8))-6), "")</f>
        <v/>
      </c>
      <c r="K100" s="5" t="str">
        <f>IFERROR(IF(VLOOKUP($A100,RawData!$A:$N,2,FALSE)=0, "",VLOOKUP($A100,RawData!$A:$N,2,FALSE)), "")</f>
        <v/>
      </c>
      <c r="L100" s="5" t="str">
        <f>IFERROR(IF(VLOOKUP($A100,RawData!$A:$N,11,FALSE)=0, "",VLOOKUP($A100,RawData!$A:$N,11,FALSE)), "")</f>
        <v/>
      </c>
      <c r="M100" s="5" t="str">
        <f>IFERROR(RIGHT(INDEX(RawData!$A:$N,MATCH($A100, RawData!A:A, FALSE),10), LEN(INDEX(RawData!$A:$N,MATCH($A100, RawData!A:A, FALSE),10))-4), "")</f>
        <v/>
      </c>
      <c r="N100" s="5" t="str" cm="1">
        <f t="array" ref="N100">IFERROR(RIGHT(INDEX(RawData!$A:$N,MATCH($A100, RawData!A:A, FALSE)+1,10), LEN(INDEX(RawData!$A:$N,MATCH($A100, RawData!A:A, FALSE)+1,10))-4), "")</f>
        <v/>
      </c>
      <c r="O100" s="5" t="str" cm="1">
        <f t="array" ref="O100">IFERROR(RIGHT(INDEX(RawData!$A:$N,MATCH($A100, RawData!A:A, FALSE)+2,10), LEN(INDEX(RawData!$A:$N,MATCH($A100, RawData!A:A, FALSE)+2,10))-4), "")</f>
        <v/>
      </c>
      <c r="P100" s="5" t="str" cm="1">
        <f t="array" ref="P100">IFERROR(RIGHT(INDEX(RawData!$A:$N,MATCH($A100, RawData!A:A, FALSE)+3,10), LEN(INDEX(RawData!$A:$N,MATCH($A100, RawData!A:A, FALSE)+3,10))-4), "")</f>
        <v/>
      </c>
      <c r="Q100" s="5" t="str">
        <f>IFERROR(VLOOKUP($A100,RawData!$A:$N,12,FALSE),"")</f>
        <v/>
      </c>
      <c r="R100" s="5" t="str">
        <f>IFERROR(VLOOKUP($A100,RawData!$A:$N,13,FALSE),"")</f>
        <v/>
      </c>
    </row>
    <row r="101" spans="1:18" x14ac:dyDescent="0.35">
      <c r="A101" s="3" t="s">
        <v>114</v>
      </c>
      <c r="B101" s="9" t="str">
        <f>IFERROR(IF(VLOOKUP($A101,RawData!$A:$N,4,FALSE)=0, "",VLOOKUP($A101,RawData!$A:$N,4,FALSE)), "")</f>
        <v/>
      </c>
      <c r="C101" s="21"/>
      <c r="D101" s="10"/>
      <c r="E101" s="4" t="str">
        <f>IFERROR(RIGHT(INDEX(RawData!$A:$N,MATCH($A101, RawData!A:A, FALSE),6), LEN(INDEX(RawData!$A:$N,MATCH($A101, RawData!A:A, FALSE),6))-6), "")</f>
        <v/>
      </c>
      <c r="F101" s="4" t="str" cm="1">
        <f t="array" ref="F101">IFERROR(RIGHT(INDEX(RawData!$A:$N,MATCH($A101, RawData!A:A, FALSE)+1,6), LEN(INDEX(RawData!$A:$N,MATCH($A101, RawData!A:A, FALSE)+1,6))-6), "")</f>
        <v/>
      </c>
      <c r="G101" s="4" t="str" cm="1">
        <f t="array" ref="G101">IFERROR(RIGHT(INDEX(RawData!$A:$N,MATCH($A101, RawData!A:A, FALSE)+2,6), LEN(INDEX(RawData!$A:$N,MATCH($A101, RawData!A:A, FALSE)+2,6))-6), "")</f>
        <v/>
      </c>
      <c r="H101" s="4" t="str">
        <f>IFERROR(RIGHT(INDEX(RawData!$A:$N,MATCH($A101, RawData!A:A, FALSE),8), LEN(INDEX(RawData!$A:$N,MATCH($A101, RawData!A:A, FALSE),8))-6), "")</f>
        <v/>
      </c>
      <c r="I101" s="4" t="str" cm="1">
        <f t="array" ref="I101">IFERROR(RIGHT(INDEX(RawData!$A:$N,MATCH($A101, RawData!A:A, FALSE)+1,8), LEN(INDEX(RawData!$A:$N,MATCH($A101, RawData!A:A, FALSE)+1,8))-6), "")</f>
        <v/>
      </c>
      <c r="J101" s="4" t="str" cm="1">
        <f t="array" ref="J101">IFERROR(RIGHT(INDEX(RawData!$A:$N,MATCH($A101, RawData!A:A, FALSE)+2,8), LEN(INDEX(RawData!$A:$N,MATCH($A101, RawData!A:A, FALSE)+2,8))-6), "")</f>
        <v/>
      </c>
      <c r="K101" s="5" t="str">
        <f>IFERROR(IF(VLOOKUP($A101,RawData!$A:$N,2,FALSE)=0, "",VLOOKUP($A101,RawData!$A:$N,2,FALSE)), "")</f>
        <v/>
      </c>
      <c r="L101" s="5" t="str">
        <f>IFERROR(IF(VLOOKUP($A101,RawData!$A:$N,11,FALSE)=0, "",VLOOKUP($A101,RawData!$A:$N,11,FALSE)), "")</f>
        <v/>
      </c>
      <c r="M101" s="5" t="str">
        <f>IFERROR(RIGHT(INDEX(RawData!$A:$N,MATCH($A101, RawData!A:A, FALSE),10), LEN(INDEX(RawData!$A:$N,MATCH($A101, RawData!A:A, FALSE),10))-4), "")</f>
        <v/>
      </c>
      <c r="N101" s="5" t="str" cm="1">
        <f t="array" ref="N101">IFERROR(RIGHT(INDEX(RawData!$A:$N,MATCH($A101, RawData!A:A, FALSE)+1,10), LEN(INDEX(RawData!$A:$N,MATCH($A101, RawData!A:A, FALSE)+1,10))-4), "")</f>
        <v/>
      </c>
      <c r="O101" s="5" t="str" cm="1">
        <f t="array" ref="O101">IFERROR(RIGHT(INDEX(RawData!$A:$N,MATCH($A101, RawData!A:A, FALSE)+2,10), LEN(INDEX(RawData!$A:$N,MATCH($A101, RawData!A:A, FALSE)+2,10))-4), "")</f>
        <v/>
      </c>
      <c r="P101" s="5" t="str" cm="1">
        <f t="array" ref="P101">IFERROR(RIGHT(INDEX(RawData!$A:$N,MATCH($A101, RawData!A:A, FALSE)+3,10), LEN(INDEX(RawData!$A:$N,MATCH($A101, RawData!A:A, FALSE)+3,10))-4), "")</f>
        <v/>
      </c>
      <c r="Q101" s="5" t="str">
        <f>IFERROR(VLOOKUP($A101,RawData!$A:$N,12,FALSE),"")</f>
        <v/>
      </c>
      <c r="R101" s="5" t="str">
        <f>IFERROR(VLOOKUP($A101,RawData!$A:$N,13,FALSE),"")</f>
        <v/>
      </c>
    </row>
    <row r="102" spans="1:18" x14ac:dyDescent="0.35">
      <c r="A102" s="3" t="s">
        <v>115</v>
      </c>
      <c r="B102" s="9" t="str">
        <f>IFERROR(IF(VLOOKUP($A102,RawData!$A:$N,4,FALSE)=0, "",VLOOKUP($A102,RawData!$A:$N,4,FALSE)), "")</f>
        <v/>
      </c>
      <c r="C102" s="21"/>
      <c r="D102" s="10"/>
      <c r="E102" s="4" t="str">
        <f>IFERROR(RIGHT(INDEX(RawData!$A:$N,MATCH($A102, RawData!A:A, FALSE),6), LEN(INDEX(RawData!$A:$N,MATCH($A102, RawData!A:A, FALSE),6))-6), "")</f>
        <v/>
      </c>
      <c r="F102" s="4" t="str" cm="1">
        <f t="array" ref="F102">IFERROR(RIGHT(INDEX(RawData!$A:$N,MATCH($A102, RawData!A:A, FALSE)+1,6), LEN(INDEX(RawData!$A:$N,MATCH($A102, RawData!A:A, FALSE)+1,6))-6), "")</f>
        <v/>
      </c>
      <c r="G102" s="4" t="str" cm="1">
        <f t="array" ref="G102">IFERROR(RIGHT(INDEX(RawData!$A:$N,MATCH($A102, RawData!A:A, FALSE)+2,6), LEN(INDEX(RawData!$A:$N,MATCH($A102, RawData!A:A, FALSE)+2,6))-6), "")</f>
        <v/>
      </c>
      <c r="H102" s="4" t="str">
        <f>IFERROR(RIGHT(INDEX(RawData!$A:$N,MATCH($A102, RawData!A:A, FALSE),8), LEN(INDEX(RawData!$A:$N,MATCH($A102, RawData!A:A, FALSE),8))-6), "")</f>
        <v/>
      </c>
      <c r="I102" s="4" t="str" cm="1">
        <f t="array" ref="I102">IFERROR(RIGHT(INDEX(RawData!$A:$N,MATCH($A102, RawData!A:A, FALSE)+1,8), LEN(INDEX(RawData!$A:$N,MATCH($A102, RawData!A:A, FALSE)+1,8))-6), "")</f>
        <v/>
      </c>
      <c r="J102" s="4" t="str" cm="1">
        <f t="array" ref="J102">IFERROR(RIGHT(INDEX(RawData!$A:$N,MATCH($A102, RawData!A:A, FALSE)+2,8), LEN(INDEX(RawData!$A:$N,MATCH($A102, RawData!A:A, FALSE)+2,8))-6), "")</f>
        <v/>
      </c>
      <c r="K102" s="5" t="str">
        <f>IFERROR(IF(VLOOKUP($A102,RawData!$A:$N,2,FALSE)=0, "",VLOOKUP($A102,RawData!$A:$N,2,FALSE)), "")</f>
        <v/>
      </c>
      <c r="L102" s="5" t="str">
        <f>IFERROR(IF(VLOOKUP($A102,RawData!$A:$N,11,FALSE)=0, "",VLOOKUP($A102,RawData!$A:$N,11,FALSE)), "")</f>
        <v/>
      </c>
      <c r="M102" s="5" t="str">
        <f>IFERROR(RIGHT(INDEX(RawData!$A:$N,MATCH($A102, RawData!A:A, FALSE),10), LEN(INDEX(RawData!$A:$N,MATCH($A102, RawData!A:A, FALSE),10))-4), "")</f>
        <v/>
      </c>
      <c r="N102" s="5" t="str" cm="1">
        <f t="array" ref="N102">IFERROR(RIGHT(INDEX(RawData!$A:$N,MATCH($A102, RawData!A:A, FALSE)+1,10), LEN(INDEX(RawData!$A:$N,MATCH($A102, RawData!A:A, FALSE)+1,10))-4), "")</f>
        <v/>
      </c>
      <c r="O102" s="5" t="str" cm="1">
        <f t="array" ref="O102">IFERROR(RIGHT(INDEX(RawData!$A:$N,MATCH($A102, RawData!A:A, FALSE)+2,10), LEN(INDEX(RawData!$A:$N,MATCH($A102, RawData!A:A, FALSE)+2,10))-4), "")</f>
        <v/>
      </c>
      <c r="P102" s="5" t="str" cm="1">
        <f t="array" ref="P102">IFERROR(RIGHT(INDEX(RawData!$A:$N,MATCH($A102, RawData!A:A, FALSE)+3,10), LEN(INDEX(RawData!$A:$N,MATCH($A102, RawData!A:A, FALSE)+3,10))-4), "")</f>
        <v/>
      </c>
      <c r="Q102" s="5" t="str">
        <f>IFERROR(VLOOKUP($A102,RawData!$A:$N,12,FALSE),"")</f>
        <v/>
      </c>
      <c r="R102" s="5" t="str">
        <f>IFERROR(VLOOKUP($A102,RawData!$A:$N,13,FALSE),"")</f>
        <v/>
      </c>
    </row>
    <row r="103" spans="1:18" x14ac:dyDescent="0.35">
      <c r="A103" s="3" t="s">
        <v>116</v>
      </c>
      <c r="B103" s="9" t="str">
        <f>IFERROR(IF(VLOOKUP($A103,RawData!$A:$N,4,FALSE)=0, "",VLOOKUP($A103,RawData!$A:$N,4,FALSE)), "")</f>
        <v/>
      </c>
      <c r="C103" s="21"/>
      <c r="D103" s="10"/>
      <c r="E103" s="4" t="str">
        <f>IFERROR(RIGHT(INDEX(RawData!$A:$N,MATCH($A103, RawData!A:A, FALSE),6), LEN(INDEX(RawData!$A:$N,MATCH($A103, RawData!A:A, FALSE),6))-6), "")</f>
        <v/>
      </c>
      <c r="F103" s="4" t="str" cm="1">
        <f t="array" ref="F103">IFERROR(RIGHT(INDEX(RawData!$A:$N,MATCH($A103, RawData!A:A, FALSE)+1,6), LEN(INDEX(RawData!$A:$N,MATCH($A103, RawData!A:A, FALSE)+1,6))-6), "")</f>
        <v/>
      </c>
      <c r="G103" s="4" t="str" cm="1">
        <f t="array" ref="G103">IFERROR(RIGHT(INDEX(RawData!$A:$N,MATCH($A103, RawData!A:A, FALSE)+2,6), LEN(INDEX(RawData!$A:$N,MATCH($A103, RawData!A:A, FALSE)+2,6))-6), "")</f>
        <v/>
      </c>
      <c r="H103" s="4" t="str">
        <f>IFERROR(RIGHT(INDEX(RawData!$A:$N,MATCH($A103, RawData!A:A, FALSE),8), LEN(INDEX(RawData!$A:$N,MATCH($A103, RawData!A:A, FALSE),8))-6), "")</f>
        <v/>
      </c>
      <c r="I103" s="4" t="str" cm="1">
        <f t="array" ref="I103">IFERROR(RIGHT(INDEX(RawData!$A:$N,MATCH($A103, RawData!A:A, FALSE)+1,8), LEN(INDEX(RawData!$A:$N,MATCH($A103, RawData!A:A, FALSE)+1,8))-6), "")</f>
        <v/>
      </c>
      <c r="J103" s="4" t="str" cm="1">
        <f t="array" ref="J103">IFERROR(RIGHT(INDEX(RawData!$A:$N,MATCH($A103, RawData!A:A, FALSE)+2,8), LEN(INDEX(RawData!$A:$N,MATCH($A103, RawData!A:A, FALSE)+2,8))-6), "")</f>
        <v/>
      </c>
      <c r="K103" s="5" t="str">
        <f>IFERROR(IF(VLOOKUP($A103,RawData!$A:$N,2,FALSE)=0, "",VLOOKUP($A103,RawData!$A:$N,2,FALSE)), "")</f>
        <v/>
      </c>
      <c r="L103" s="5" t="str">
        <f>IFERROR(IF(VLOOKUP($A103,RawData!$A:$N,11,FALSE)=0, "",VLOOKUP($A103,RawData!$A:$N,11,FALSE)), "")</f>
        <v/>
      </c>
      <c r="M103" s="5" t="str">
        <f>IFERROR(RIGHT(INDEX(RawData!$A:$N,MATCH($A103, RawData!A:A, FALSE),10), LEN(INDEX(RawData!$A:$N,MATCH($A103, RawData!A:A, FALSE),10))-4), "")</f>
        <v/>
      </c>
      <c r="N103" s="5" t="str" cm="1">
        <f t="array" ref="N103">IFERROR(RIGHT(INDEX(RawData!$A:$N,MATCH($A103, RawData!A:A, FALSE)+1,10), LEN(INDEX(RawData!$A:$N,MATCH($A103, RawData!A:A, FALSE)+1,10))-4), "")</f>
        <v/>
      </c>
      <c r="O103" s="5" t="str" cm="1">
        <f t="array" ref="O103">IFERROR(RIGHT(INDEX(RawData!$A:$N,MATCH($A103, RawData!A:A, FALSE)+2,10), LEN(INDEX(RawData!$A:$N,MATCH($A103, RawData!A:A, FALSE)+2,10))-4), "")</f>
        <v/>
      </c>
      <c r="P103" s="5" t="str" cm="1">
        <f t="array" ref="P103">IFERROR(RIGHT(INDEX(RawData!$A:$N,MATCH($A103, RawData!A:A, FALSE)+3,10), LEN(INDEX(RawData!$A:$N,MATCH($A103, RawData!A:A, FALSE)+3,10))-4), "")</f>
        <v/>
      </c>
      <c r="Q103" s="5" t="str">
        <f>IFERROR(VLOOKUP($A103,RawData!$A:$N,12,FALSE),"")</f>
        <v/>
      </c>
      <c r="R103" s="5" t="str">
        <f>IFERROR(VLOOKUP($A103,RawData!$A:$N,13,FALSE),"")</f>
        <v/>
      </c>
    </row>
    <row r="104" spans="1:18" customFormat="1" x14ac:dyDescent="0.35"/>
  </sheetData>
  <mergeCells count="4">
    <mergeCell ref="Q1:R1"/>
    <mergeCell ref="A1:P1"/>
    <mergeCell ref="B2:C2"/>
    <mergeCell ref="D2:P2"/>
  </mergeCells>
  <phoneticPr fontId="7" type="noConversion"/>
  <pageMargins left="0.7" right="0.7" top="0.75" bottom="0.75" header="0.3" footer="0.3"/>
  <pageSetup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Master</vt:lpstr>
    </vt:vector>
  </TitlesOfParts>
  <Company>BIN Boysen Innovationszentrum Nagold GmbH &amp; Co. KG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Amato, Daniel</dc:creator>
  <cp:lastModifiedBy>Michael</cp:lastModifiedBy>
  <cp:lastPrinted>2021-06-24T19:40:55Z</cp:lastPrinted>
  <dcterms:created xsi:type="dcterms:W3CDTF">2015-12-02T14:57:35Z</dcterms:created>
  <dcterms:modified xsi:type="dcterms:W3CDTF">2021-06-24T20:02:49Z</dcterms:modified>
</cp:coreProperties>
</file>