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40" tabRatio="500"/>
  </bookViews>
  <sheets>
    <sheet name="Controls_Threats" sheetId="2" r:id="rId1"/>
    <sheet name="Sensitivity_Analysis" sheetId="8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" i="2"/>
  <c r="E5"/>
  <c r="E9"/>
  <c r="E16"/>
  <c r="E17"/>
  <c r="E18"/>
  <c r="E19"/>
  <c r="E21"/>
  <c r="E23"/>
  <c r="E24"/>
  <c r="E32"/>
  <c r="E37"/>
  <c r="E6"/>
  <c r="E7"/>
  <c r="E8"/>
  <c r="E11"/>
  <c r="E12"/>
  <c r="E14"/>
  <c r="E20"/>
  <c r="E22"/>
  <c r="E25"/>
  <c r="E26"/>
  <c r="E27"/>
  <c r="E28"/>
  <c r="E29"/>
  <c r="E30"/>
  <c r="E31"/>
  <c r="E33"/>
  <c r="E34"/>
  <c r="E35"/>
  <c r="E36"/>
  <c r="E10"/>
  <c r="E13"/>
  <c r="G8" i="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F8"/>
  <c r="E8"/>
  <c r="D8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F9"/>
  <c r="E9"/>
  <c r="D9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F10"/>
  <c r="E10"/>
  <c r="D10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F11"/>
  <c r="E11"/>
  <c r="D11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F12"/>
  <c r="E12"/>
  <c r="D12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F13"/>
  <c r="E13"/>
  <c r="D13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F14"/>
  <c r="E14"/>
  <c r="D14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F15"/>
  <c r="E15"/>
  <c r="D15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F16"/>
  <c r="E16"/>
  <c r="D16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F17"/>
  <c r="E17"/>
  <c r="D17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F18"/>
  <c r="E18"/>
  <c r="D18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F19"/>
  <c r="E19"/>
  <c r="D19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F20"/>
  <c r="E20"/>
  <c r="D20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F21"/>
  <c r="E21"/>
  <c r="D21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F22"/>
  <c r="E22"/>
  <c r="D22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F23"/>
  <c r="E23"/>
  <c r="D23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F24"/>
  <c r="E24"/>
  <c r="D24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F25"/>
  <c r="E25"/>
  <c r="D25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F26"/>
  <c r="E26"/>
  <c r="D26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F27"/>
  <c r="E27"/>
  <c r="D27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F28"/>
  <c r="E28"/>
  <c r="D28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F29"/>
  <c r="E29"/>
  <c r="D29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F30"/>
  <c r="E30"/>
  <c r="D30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F31"/>
  <c r="E31"/>
  <c r="D31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F32"/>
  <c r="E32"/>
  <c r="D32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F33"/>
  <c r="E33"/>
  <c r="D33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F34"/>
  <c r="E34"/>
  <c r="D34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F35"/>
  <c r="E35"/>
  <c r="D35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F36"/>
  <c r="E36"/>
  <c r="D36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F37"/>
  <c r="E37"/>
  <c r="D37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F38"/>
  <c r="E38"/>
  <c r="D38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F39"/>
  <c r="E39"/>
  <c r="D39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F40"/>
  <c r="E40"/>
  <c r="D40"/>
  <c r="C4"/>
</calcChain>
</file>

<file path=xl/sharedStrings.xml><?xml version="1.0" encoding="utf-8"?>
<sst xmlns="http://schemas.openxmlformats.org/spreadsheetml/2006/main" count="365" uniqueCount="193">
  <si>
    <t>CTL04</t>
  </si>
  <si>
    <t>CTL05</t>
  </si>
  <si>
    <t>CTL03</t>
  </si>
  <si>
    <t>Threat event ID</t>
    <phoneticPr fontId="4" type="noConversion"/>
  </si>
  <si>
    <t>ADV001</t>
    <phoneticPr fontId="4" type="noConversion"/>
  </si>
  <si>
    <t>Authentication Attacks</t>
    <phoneticPr fontId="4" type="noConversion"/>
  </si>
  <si>
    <t>Session Hijacking</t>
    <phoneticPr fontId="4" type="noConversion"/>
  </si>
  <si>
    <t>ADV002</t>
    <phoneticPr fontId="4" type="noConversion"/>
  </si>
  <si>
    <t>Authentication Attacks</t>
    <phoneticPr fontId="4" type="noConversion"/>
  </si>
  <si>
    <t>Unauthorized access to legitimate authentication credentials</t>
    <phoneticPr fontId="4" type="noConversion"/>
  </si>
  <si>
    <t>CTL06</t>
  </si>
  <si>
    <t>CTL07</t>
  </si>
  <si>
    <t>CTL08</t>
  </si>
  <si>
    <t>CTL09</t>
  </si>
  <si>
    <t>CTL10</t>
  </si>
  <si>
    <t>CTL11</t>
  </si>
  <si>
    <t>Accidental physical damage</t>
    <phoneticPr fontId="4" type="noConversion"/>
  </si>
  <si>
    <t>Security awareness</t>
    <phoneticPr fontId="4" type="noConversion"/>
  </si>
  <si>
    <t>Exploit vulnerability in an organizations's information systems</t>
    <phoneticPr fontId="4" type="noConversion"/>
  </si>
  <si>
    <t>ADV022</t>
    <phoneticPr fontId="4" type="noConversion"/>
  </si>
  <si>
    <t>Supplier Compromise</t>
    <phoneticPr fontId="4" type="noConversion"/>
  </si>
  <si>
    <t>Compromise supplier or business partner of target organisation</t>
    <phoneticPr fontId="4" type="noConversion"/>
  </si>
  <si>
    <t>Behavioural</t>
    <phoneticPr fontId="4" type="noConversion"/>
  </si>
  <si>
    <t>User error (accidental)</t>
    <phoneticPr fontId="4" type="noConversion"/>
  </si>
  <si>
    <t>AC001</t>
    <phoneticPr fontId="4" type="noConversion"/>
  </si>
  <si>
    <t>AC002</t>
    <phoneticPr fontId="4" type="noConversion"/>
  </si>
  <si>
    <t>Behavioural</t>
    <phoneticPr fontId="4" type="noConversion"/>
  </si>
  <si>
    <t>CTL12</t>
  </si>
  <si>
    <t>CTL13</t>
  </si>
  <si>
    <t>CTL14</t>
  </si>
  <si>
    <t>CTL15</t>
  </si>
  <si>
    <t>CTL16</t>
  </si>
  <si>
    <t>CTL17</t>
  </si>
  <si>
    <t>CTL18</t>
  </si>
  <si>
    <t>CTL19</t>
  </si>
  <si>
    <t>CTL20</t>
  </si>
  <si>
    <t>Physical damage or tampering with information systems</t>
    <phoneticPr fontId="4" type="noConversion"/>
  </si>
  <si>
    <t>Exploit misconfigured organisational information systems</t>
    <phoneticPr fontId="4" type="noConversion"/>
  </si>
  <si>
    <t>AC008</t>
    <phoneticPr fontId="4" type="noConversion"/>
  </si>
  <si>
    <t>Process failure</t>
    <phoneticPr fontId="4" type="noConversion"/>
  </si>
  <si>
    <t>Maintenance error</t>
    <phoneticPr fontId="4" type="noConversion"/>
  </si>
  <si>
    <t>AC009</t>
    <phoneticPr fontId="4" type="noConversion"/>
  </si>
  <si>
    <t>Technology failure</t>
    <phoneticPr fontId="4" type="noConversion"/>
  </si>
  <si>
    <t>AC010</t>
    <phoneticPr fontId="4" type="noConversion"/>
  </si>
  <si>
    <t>Unauthorised network scanning and/or probibg</t>
    <phoneticPr fontId="4" type="noConversion"/>
  </si>
  <si>
    <t>ADV018</t>
    <phoneticPr fontId="4" type="noConversion"/>
  </si>
  <si>
    <t>CTL21</t>
  </si>
  <si>
    <t>CTL22</t>
  </si>
  <si>
    <t>CTL23</t>
  </si>
  <si>
    <t>CTL24</t>
  </si>
  <si>
    <t>Authorization Attacks</t>
    <phoneticPr fontId="4" type="noConversion"/>
  </si>
  <si>
    <t>Exploit vulnerable authorization mechanism</t>
    <phoneticPr fontId="4" type="noConversion"/>
  </si>
  <si>
    <t>CTL25</t>
  </si>
  <si>
    <t>CTL26</t>
  </si>
  <si>
    <t>CTL27</t>
  </si>
  <si>
    <t>CTL28</t>
  </si>
  <si>
    <t>CTL29</t>
  </si>
  <si>
    <t>Communication Attacks</t>
    <phoneticPr fontId="4" type="noConversion"/>
  </si>
  <si>
    <t>Unauthorized monitoring and/or modification of communication</t>
    <phoneticPr fontId="4" type="noConversion"/>
  </si>
  <si>
    <t>Denial of Service</t>
    <phoneticPr fontId="4" type="noConversion"/>
  </si>
  <si>
    <t>Conduct a denial of service (DDOS) attack)</t>
    <phoneticPr fontId="4" type="noConversion"/>
  </si>
  <si>
    <t>Information Leakage</t>
    <phoneticPr fontId="4" type="noConversion"/>
  </si>
  <si>
    <t>ADV014</t>
    <phoneticPr fontId="4" type="noConversion"/>
  </si>
  <si>
    <t>Theft of information system hardware</t>
    <phoneticPr fontId="4" type="noConversion"/>
  </si>
  <si>
    <t>ADV015</t>
    <phoneticPr fontId="4" type="noConversion"/>
  </si>
  <si>
    <t>Conduct physical attacks on organisational facilities or their supporting infrastructure</t>
    <phoneticPr fontId="4" type="noConversion"/>
  </si>
  <si>
    <t>ADV016</t>
    <phoneticPr fontId="4" type="noConversion"/>
  </si>
  <si>
    <t>Reconnaisance/information gathering</t>
    <phoneticPr fontId="4" type="noConversion"/>
  </si>
  <si>
    <t>Gathering of publically-available information about an organisation</t>
    <phoneticPr fontId="4" type="noConversion"/>
  </si>
  <si>
    <t>ADV017</t>
    <phoneticPr fontId="4" type="noConversion"/>
  </si>
  <si>
    <t>Environmental security</t>
    <phoneticPr fontId="4" type="noConversion"/>
  </si>
  <si>
    <t>Social Engineering</t>
    <phoneticPr fontId="4" type="noConversion"/>
  </si>
  <si>
    <t>Insert subversive individuals into organisations</t>
    <phoneticPr fontId="4" type="noConversion"/>
  </si>
  <si>
    <t>ADV019</t>
    <phoneticPr fontId="4" type="noConversion"/>
  </si>
  <si>
    <t>Social Engineering</t>
    <phoneticPr fontId="4" type="noConversion"/>
  </si>
  <si>
    <t>Phisihing</t>
    <phoneticPr fontId="4" type="noConversion"/>
  </si>
  <si>
    <t>ADV020</t>
    <phoneticPr fontId="4" type="noConversion"/>
  </si>
  <si>
    <t>Interpersonal manipulation</t>
    <phoneticPr fontId="4" type="noConversion"/>
  </si>
  <si>
    <t>ADV021</t>
    <phoneticPr fontId="4" type="noConversion"/>
  </si>
  <si>
    <t>Software exploitation</t>
    <phoneticPr fontId="4" type="noConversion"/>
  </si>
  <si>
    <t>Secure network design</t>
    <phoneticPr fontId="4" type="noConversion"/>
  </si>
  <si>
    <t>Information asset management</t>
    <phoneticPr fontId="4" type="noConversion"/>
  </si>
  <si>
    <t>Event logging &amp; Monitoring</t>
    <phoneticPr fontId="4" type="noConversion"/>
  </si>
  <si>
    <t>IDS/IPS</t>
    <phoneticPr fontId="4" type="noConversion"/>
  </si>
  <si>
    <t>Secure standarised system builds</t>
    <phoneticPr fontId="4" type="noConversion"/>
  </si>
  <si>
    <t>Wireless network security</t>
    <phoneticPr fontId="4" type="noConversion"/>
  </si>
  <si>
    <t>Malware protection</t>
    <phoneticPr fontId="4" type="noConversion"/>
  </si>
  <si>
    <t>Availability and capacity management</t>
    <phoneticPr fontId="4" type="noConversion"/>
  </si>
  <si>
    <t>Business continuity / disaster recovery</t>
    <phoneticPr fontId="4" type="noConversion"/>
  </si>
  <si>
    <t>Vulnerability management</t>
    <phoneticPr fontId="4" type="noConversion"/>
  </si>
  <si>
    <t>Management of secure software development</t>
    <phoneticPr fontId="4" type="noConversion"/>
  </si>
  <si>
    <t>Employment screening</t>
    <phoneticPr fontId="4" type="noConversion"/>
  </si>
  <si>
    <t>Application controls</t>
    <phoneticPr fontId="4" type="noConversion"/>
  </si>
  <si>
    <t>Business process controls</t>
    <phoneticPr fontId="4" type="noConversion"/>
  </si>
  <si>
    <t>ADV006</t>
    <phoneticPr fontId="4" type="noConversion"/>
  </si>
  <si>
    <t>ADV007</t>
    <phoneticPr fontId="4" type="noConversion"/>
  </si>
  <si>
    <t>ADV008</t>
    <phoneticPr fontId="4" type="noConversion"/>
  </si>
  <si>
    <t>ADV009</t>
    <phoneticPr fontId="4" type="noConversion"/>
  </si>
  <si>
    <t>Misconfiguration</t>
    <phoneticPr fontId="4" type="noConversion"/>
  </si>
  <si>
    <t>Exploit design or configuration issues in an organisation's remote access service (e.g. VPN)</t>
    <phoneticPr fontId="4" type="noConversion"/>
  </si>
  <si>
    <t>ADV010</t>
    <phoneticPr fontId="4" type="noConversion"/>
  </si>
  <si>
    <t>Misconfiguration</t>
    <phoneticPr fontId="4" type="noConversion"/>
  </si>
  <si>
    <t>Exploit poorly-designed network architecture</t>
    <phoneticPr fontId="4" type="noConversion"/>
  </si>
  <si>
    <t>ADV011</t>
    <phoneticPr fontId="4" type="noConversion"/>
  </si>
  <si>
    <t>Misuse</t>
    <phoneticPr fontId="4" type="noConversion"/>
  </si>
  <si>
    <t>Misuse of information systems</t>
    <phoneticPr fontId="4" type="noConversion"/>
  </si>
  <si>
    <t>ADV012</t>
    <phoneticPr fontId="4" type="noConversion"/>
  </si>
  <si>
    <t>Physical</t>
    <phoneticPr fontId="4" type="noConversion"/>
  </si>
  <si>
    <t>Unauthorised physical access to information systems</t>
    <phoneticPr fontId="4" type="noConversion"/>
  </si>
  <si>
    <t>ADV013</t>
    <phoneticPr fontId="4" type="noConversion"/>
  </si>
  <si>
    <t>Physical</t>
    <phoneticPr fontId="4" type="noConversion"/>
  </si>
  <si>
    <t>Software malfunction (internally produced software)</t>
    <phoneticPr fontId="4" type="noConversion"/>
  </si>
  <si>
    <t>Mishandiling of critical and/or sensitive information by authorised users</t>
    <phoneticPr fontId="4" type="noConversion"/>
  </si>
  <si>
    <t>AC003</t>
    <phoneticPr fontId="4" type="noConversion"/>
  </si>
  <si>
    <t>User error (negliegence)</t>
    <phoneticPr fontId="4" type="noConversion"/>
  </si>
  <si>
    <t>AC004</t>
    <phoneticPr fontId="4" type="noConversion"/>
  </si>
  <si>
    <t>Loss of information systems</t>
    <phoneticPr fontId="4" type="noConversion"/>
  </si>
  <si>
    <t>AC005</t>
    <phoneticPr fontId="4" type="noConversion"/>
  </si>
  <si>
    <t>Process failure</t>
    <phoneticPr fontId="4" type="noConversion"/>
  </si>
  <si>
    <t>Undesirable effects of change</t>
    <phoneticPr fontId="4" type="noConversion"/>
  </si>
  <si>
    <t>AC006</t>
    <phoneticPr fontId="4" type="noConversion"/>
  </si>
  <si>
    <t>Resource Depletion</t>
    <phoneticPr fontId="4" type="noConversion"/>
  </si>
  <si>
    <t>AC007</t>
    <phoneticPr fontId="4" type="noConversion"/>
  </si>
  <si>
    <t>ADV003</t>
    <phoneticPr fontId="4" type="noConversion"/>
  </si>
  <si>
    <t>ADV004</t>
    <phoneticPr fontId="4" type="noConversion"/>
  </si>
  <si>
    <t>ADV005</t>
    <phoneticPr fontId="4" type="noConversion"/>
  </si>
  <si>
    <t>Access management</t>
    <phoneticPr fontId="4" type="noConversion"/>
  </si>
  <si>
    <t>Employee performance management</t>
    <phoneticPr fontId="4" type="noConversion"/>
  </si>
  <si>
    <t>Training and education</t>
    <phoneticPr fontId="4" type="noConversion"/>
  </si>
  <si>
    <t>Exploit insecure disposal of an organization's information assets</t>
    <phoneticPr fontId="4" type="noConversion"/>
  </si>
  <si>
    <t>Malware</t>
    <phoneticPr fontId="4" type="noConversion"/>
  </si>
  <si>
    <t>Introduce malware to information systems</t>
    <phoneticPr fontId="4" type="noConversion"/>
  </si>
  <si>
    <t>Misconfiguration</t>
  </si>
  <si>
    <t>Encryption (storage)</t>
    <phoneticPr fontId="4" type="noConversion"/>
  </si>
  <si>
    <t>AC011</t>
    <phoneticPr fontId="4" type="noConversion"/>
  </si>
  <si>
    <t>Control criticality against the threat</t>
    <phoneticPr fontId="4" type="noConversion"/>
  </si>
  <si>
    <t>Control Efficiency</t>
    <phoneticPr fontId="4" type="noConversion"/>
  </si>
  <si>
    <t>Problem management</t>
    <phoneticPr fontId="4" type="noConversion"/>
  </si>
  <si>
    <t>Controls</t>
    <phoneticPr fontId="4" type="noConversion"/>
  </si>
  <si>
    <t>Control ID</t>
    <phoneticPr fontId="4" type="noConversion"/>
  </si>
  <si>
    <t>Control Name</t>
    <phoneticPr fontId="4" type="noConversion"/>
  </si>
  <si>
    <t>Control Efficiency</t>
    <phoneticPr fontId="4" type="noConversion"/>
  </si>
  <si>
    <t>Upper Bound</t>
    <phoneticPr fontId="4" type="noConversion"/>
  </si>
  <si>
    <t>Lower Bound</t>
    <phoneticPr fontId="4" type="noConversion"/>
  </si>
  <si>
    <t>Threat Event type</t>
    <phoneticPr fontId="4" type="noConversion"/>
  </si>
  <si>
    <t>Threat event]</t>
    <phoneticPr fontId="4" type="noConversion"/>
  </si>
  <si>
    <t>Threat event ID</t>
    <phoneticPr fontId="4" type="noConversion"/>
  </si>
  <si>
    <t>Threat Event type</t>
    <phoneticPr fontId="4" type="noConversion"/>
  </si>
  <si>
    <t>Threat event</t>
    <phoneticPr fontId="4" type="noConversion"/>
  </si>
  <si>
    <t>Corrected threat ranking</t>
    <phoneticPr fontId="4" type="noConversion"/>
  </si>
  <si>
    <t>Correction factor</t>
    <phoneticPr fontId="4" type="noConversion"/>
  </si>
  <si>
    <t>Sum of the controls</t>
    <phoneticPr fontId="4" type="noConversion"/>
  </si>
  <si>
    <t>Control ID</t>
    <phoneticPr fontId="4" type="noConversion"/>
  </si>
  <si>
    <t>CTL01</t>
    <phoneticPr fontId="4" type="noConversion"/>
  </si>
  <si>
    <t>CTL02</t>
    <phoneticPr fontId="4" type="noConversion"/>
  </si>
  <si>
    <t>Base Risk Level</t>
    <phoneticPr fontId="4" type="noConversion"/>
  </si>
  <si>
    <t>IDS/IPS</t>
    <phoneticPr fontId="4" type="noConversion"/>
  </si>
  <si>
    <t>Secure standarised system builds</t>
    <phoneticPr fontId="4" type="noConversion"/>
  </si>
  <si>
    <t>Wireless network security</t>
    <phoneticPr fontId="4" type="noConversion"/>
  </si>
  <si>
    <t>Security awareness</t>
    <phoneticPr fontId="4" type="noConversion"/>
  </si>
  <si>
    <t>Malware protection</t>
    <phoneticPr fontId="4" type="noConversion"/>
  </si>
  <si>
    <t>Incident management</t>
    <phoneticPr fontId="4" type="noConversion"/>
  </si>
  <si>
    <t>Physical security</t>
    <phoneticPr fontId="4" type="noConversion"/>
  </si>
  <si>
    <t>Encryption (communications)</t>
    <phoneticPr fontId="4" type="noConversion"/>
  </si>
  <si>
    <t>Availability and capacity management</t>
    <phoneticPr fontId="4" type="noConversion"/>
  </si>
  <si>
    <t>Business continuity / disaster recovery</t>
    <phoneticPr fontId="4" type="noConversion"/>
  </si>
  <si>
    <t>Vulnerability management</t>
    <phoneticPr fontId="4" type="noConversion"/>
  </si>
  <si>
    <t>Mobile device security</t>
    <phoneticPr fontId="4" type="noConversion"/>
  </si>
  <si>
    <t>Backup management</t>
    <phoneticPr fontId="4" type="noConversion"/>
  </si>
  <si>
    <t>External supplier security</t>
    <phoneticPr fontId="4" type="noConversion"/>
  </si>
  <si>
    <t>Security testing</t>
    <phoneticPr fontId="4" type="noConversion"/>
  </si>
  <si>
    <t>Change management</t>
    <phoneticPr fontId="4" type="noConversion"/>
  </si>
  <si>
    <t>Encryption (storage)</t>
    <phoneticPr fontId="4" type="noConversion"/>
  </si>
  <si>
    <t>Environmental security</t>
    <phoneticPr fontId="4" type="noConversion"/>
  </si>
  <si>
    <t>Management of secure software development</t>
    <phoneticPr fontId="4" type="noConversion"/>
  </si>
  <si>
    <t>Access management</t>
    <phoneticPr fontId="4" type="noConversion"/>
  </si>
  <si>
    <t>Employment screening</t>
    <phoneticPr fontId="4" type="noConversion"/>
  </si>
  <si>
    <t>Application controls</t>
    <phoneticPr fontId="4" type="noConversion"/>
  </si>
  <si>
    <t>Business process controls</t>
    <phoneticPr fontId="4" type="noConversion"/>
  </si>
  <si>
    <t>Problem management</t>
    <phoneticPr fontId="4" type="noConversion"/>
  </si>
  <si>
    <t>Employee performance management</t>
    <phoneticPr fontId="4" type="noConversion"/>
  </si>
  <si>
    <t>Training and education</t>
    <phoneticPr fontId="4" type="noConversion"/>
  </si>
  <si>
    <t>Threat ranking [0 - 10]</t>
    <phoneticPr fontId="4" type="noConversion"/>
  </si>
  <si>
    <t>Sum of the controls</t>
    <phoneticPr fontId="4" type="noConversion"/>
  </si>
  <si>
    <t>Incident management</t>
    <phoneticPr fontId="4" type="noConversion"/>
  </si>
  <si>
    <t>Physical security</t>
    <phoneticPr fontId="4" type="noConversion"/>
  </si>
  <si>
    <t>Encryption (communications)</t>
    <phoneticPr fontId="4" type="noConversion"/>
  </si>
  <si>
    <t>Mobile device security</t>
    <phoneticPr fontId="4" type="noConversion"/>
  </si>
  <si>
    <t>Backup management</t>
    <phoneticPr fontId="4" type="noConversion"/>
  </si>
  <si>
    <t>External supplier security</t>
    <phoneticPr fontId="4" type="noConversion"/>
  </si>
  <si>
    <t>Security testing</t>
    <phoneticPr fontId="4" type="noConversion"/>
  </si>
  <si>
    <t>Change management</t>
    <phoneticPr fontId="4" type="noConversion"/>
  </si>
  <si>
    <t>Software malfunction (externally acquired software)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</si>
</sst>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3" fillId="3" borderId="0" xfId="0" applyFont="1" applyFill="1" applyBorder="1"/>
    <xf numFmtId="0" fontId="3" fillId="4" borderId="4" xfId="0" applyFont="1" applyFill="1" applyBorder="1" applyAlignment="1">
      <alignment wrapText="1"/>
    </xf>
    <xf numFmtId="0" fontId="0" fillId="2" borderId="4" xfId="0" applyFill="1" applyBorder="1"/>
    <xf numFmtId="0" fontId="2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3" fillId="3" borderId="1" xfId="0" applyFont="1" applyFill="1" applyBorder="1"/>
    <xf numFmtId="0" fontId="0" fillId="3" borderId="0" xfId="0" applyFill="1" applyBorder="1" applyAlignment="1">
      <alignment horizontal="left"/>
    </xf>
    <xf numFmtId="0" fontId="1" fillId="3" borderId="4" xfId="0" applyFont="1" applyFill="1" applyBorder="1" applyAlignment="1">
      <alignment horizontal="center" vertical="center" wrapText="1"/>
    </xf>
    <xf numFmtId="2" fontId="0" fillId="3" borderId="4" xfId="0" applyNumberFormat="1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1" xfId="0" applyFill="1" applyBorder="1" applyAlignment="1">
      <alignment wrapText="1"/>
    </xf>
    <xf numFmtId="2" fontId="0" fillId="3" borderId="11" xfId="0" applyNumberFormat="1" applyFill="1" applyBorder="1"/>
    <xf numFmtId="0" fontId="0" fillId="3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0" fillId="2" borderId="9" xfId="0" applyFill="1" applyBorder="1"/>
    <xf numFmtId="0" fontId="1" fillId="3" borderId="11" xfId="0" applyFont="1" applyFill="1" applyBorder="1" applyAlignment="1">
      <alignment horizontal="center" vertical="center" wrapText="1"/>
    </xf>
    <xf numFmtId="0" fontId="0" fillId="2" borderId="11" xfId="0" applyFill="1" applyBorder="1"/>
    <xf numFmtId="0" fontId="0" fillId="2" borderId="12" xfId="0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0" fillId="4" borderId="4" xfId="0" applyFill="1" applyBorder="1"/>
    <xf numFmtId="0" fontId="0" fillId="4" borderId="15" xfId="0" applyFill="1" applyBorder="1"/>
    <xf numFmtId="0" fontId="0" fillId="0" borderId="16" xfId="0" applyFill="1" applyBorder="1"/>
    <xf numFmtId="0" fontId="2" fillId="3" borderId="4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5" xfId="0" applyFill="1" applyBorder="1"/>
    <xf numFmtId="0" fontId="0" fillId="4" borderId="9" xfId="0" applyFill="1" applyBorder="1" applyAlignment="1">
      <alignment wrapText="1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2" fontId="1" fillId="5" borderId="22" xfId="0" applyNumberFormat="1" applyFont="1" applyFill="1" applyBorder="1" applyAlignment="1">
      <alignment horizontal="center" vertical="center" wrapText="1"/>
    </xf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Fill="1" applyBorder="1" applyAlignment="1">
      <alignment wrapText="1"/>
    </xf>
    <xf numFmtId="0" fontId="1" fillId="3" borderId="5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H38"/>
  <sheetViews>
    <sheetView tabSelected="1" topLeftCell="U1" workbookViewId="0">
      <selection activeCell="AH6" sqref="AH6"/>
    </sheetView>
  </sheetViews>
  <sheetFormatPr baseColWidth="10" defaultRowHeight="13"/>
  <cols>
    <col min="1" max="1" width="16.140625" customWidth="1"/>
    <col min="2" max="2" width="17.5703125" customWidth="1"/>
    <col min="3" max="4" width="21.140625" customWidth="1"/>
    <col min="5" max="5" width="11.7109375" customWidth="1"/>
    <col min="9" max="9" width="13.28515625" customWidth="1"/>
    <col min="12" max="12" width="10.7109375" customWidth="1"/>
    <col min="14" max="14" width="11.42578125" customWidth="1"/>
    <col min="16" max="16" width="15.5703125" customWidth="1"/>
    <col min="17" max="17" width="11.85546875" customWidth="1"/>
    <col min="19" max="19" width="12.28515625" customWidth="1"/>
    <col min="21" max="21" width="12.42578125" customWidth="1"/>
    <col min="24" max="24" width="12.140625" customWidth="1"/>
    <col min="26" max="26" width="13.28515625" customWidth="1"/>
    <col min="27" max="27" width="12.5703125" customWidth="1"/>
    <col min="28" max="28" width="12.7109375" customWidth="1"/>
    <col min="29" max="29" width="12.42578125" customWidth="1"/>
    <col min="32" max="32" width="12" customWidth="1"/>
    <col min="33" max="33" width="12.85546875" customWidth="1"/>
  </cols>
  <sheetData>
    <row r="1" spans="1:34" ht="14" thickBot="1"/>
    <row r="2" spans="1:34">
      <c r="D2" s="61" t="s">
        <v>138</v>
      </c>
      <c r="E2" s="22" t="s">
        <v>139</v>
      </c>
      <c r="F2" s="45" t="s">
        <v>153</v>
      </c>
      <c r="G2" s="45" t="s">
        <v>154</v>
      </c>
      <c r="H2" s="45" t="s">
        <v>2</v>
      </c>
      <c r="I2" s="45" t="s">
        <v>0</v>
      </c>
      <c r="J2" s="45" t="s">
        <v>1</v>
      </c>
      <c r="K2" s="45" t="s">
        <v>10</v>
      </c>
      <c r="L2" s="45" t="s">
        <v>11</v>
      </c>
      <c r="M2" s="45" t="s">
        <v>12</v>
      </c>
      <c r="N2" s="45" t="s">
        <v>13</v>
      </c>
      <c r="O2" s="45" t="s">
        <v>14</v>
      </c>
      <c r="P2" s="45" t="s">
        <v>15</v>
      </c>
      <c r="Q2" s="45" t="s">
        <v>27</v>
      </c>
      <c r="R2" s="45" t="s">
        <v>28</v>
      </c>
      <c r="S2" s="45" t="s">
        <v>29</v>
      </c>
      <c r="T2" s="45" t="s">
        <v>30</v>
      </c>
      <c r="U2" s="45" t="s">
        <v>31</v>
      </c>
      <c r="V2" s="45" t="s">
        <v>32</v>
      </c>
      <c r="W2" s="45" t="s">
        <v>33</v>
      </c>
      <c r="X2" s="45" t="s">
        <v>34</v>
      </c>
      <c r="Y2" s="45" t="s">
        <v>35</v>
      </c>
      <c r="Z2" s="45" t="s">
        <v>46</v>
      </c>
      <c r="AA2" s="45" t="s">
        <v>47</v>
      </c>
      <c r="AB2" s="45" t="s">
        <v>48</v>
      </c>
      <c r="AC2" s="45" t="s">
        <v>49</v>
      </c>
      <c r="AD2" s="45" t="s">
        <v>52</v>
      </c>
      <c r="AE2" s="45" t="s">
        <v>53</v>
      </c>
      <c r="AF2" s="45" t="s">
        <v>54</v>
      </c>
      <c r="AG2" s="45" t="s">
        <v>55</v>
      </c>
      <c r="AH2" s="45" t="s">
        <v>56</v>
      </c>
    </row>
    <row r="3" spans="1:34" s="1" customFormat="1" ht="65" customHeight="1" thickBot="1">
      <c r="D3" s="62"/>
      <c r="E3" s="17" t="s">
        <v>140</v>
      </c>
      <c r="F3" s="13" t="s">
        <v>80</v>
      </c>
      <c r="G3" s="13" t="s">
        <v>81</v>
      </c>
      <c r="H3" s="13" t="s">
        <v>82</v>
      </c>
      <c r="I3" s="13" t="s">
        <v>156</v>
      </c>
      <c r="J3" s="13" t="s">
        <v>157</v>
      </c>
      <c r="K3" s="13" t="s">
        <v>158</v>
      </c>
      <c r="L3" s="13" t="s">
        <v>159</v>
      </c>
      <c r="M3" s="13" t="s">
        <v>160</v>
      </c>
      <c r="N3" s="13" t="s">
        <v>161</v>
      </c>
      <c r="O3" s="13" t="s">
        <v>162</v>
      </c>
      <c r="P3" s="13" t="s">
        <v>163</v>
      </c>
      <c r="Q3" s="13" t="s">
        <v>164</v>
      </c>
      <c r="R3" s="13" t="s">
        <v>165</v>
      </c>
      <c r="S3" s="13" t="s">
        <v>166</v>
      </c>
      <c r="T3" s="13" t="s">
        <v>167</v>
      </c>
      <c r="U3" s="13" t="s">
        <v>168</v>
      </c>
      <c r="V3" s="13" t="s">
        <v>169</v>
      </c>
      <c r="W3" s="13" t="s">
        <v>170</v>
      </c>
      <c r="X3" s="13" t="s">
        <v>171</v>
      </c>
      <c r="Y3" s="13" t="s">
        <v>172</v>
      </c>
      <c r="Z3" s="13" t="s">
        <v>173</v>
      </c>
      <c r="AA3" s="13" t="s">
        <v>174</v>
      </c>
      <c r="AB3" s="13" t="s">
        <v>175</v>
      </c>
      <c r="AC3" s="13" t="s">
        <v>176</v>
      </c>
      <c r="AD3" s="13" t="s">
        <v>177</v>
      </c>
      <c r="AE3" s="13" t="s">
        <v>178</v>
      </c>
      <c r="AF3" s="13" t="s">
        <v>179</v>
      </c>
      <c r="AG3" s="13" t="s">
        <v>180</v>
      </c>
      <c r="AH3" s="13" t="s">
        <v>181</v>
      </c>
    </row>
    <row r="4" spans="1:34" s="1" customFormat="1" ht="51" customHeight="1">
      <c r="A4" s="49" t="s">
        <v>3</v>
      </c>
      <c r="B4" s="51" t="s">
        <v>144</v>
      </c>
      <c r="C4" s="51" t="s">
        <v>145</v>
      </c>
      <c r="D4" s="52" t="s">
        <v>182</v>
      </c>
      <c r="E4" s="53" t="s">
        <v>183</v>
      </c>
      <c r="F4" s="14" t="s">
        <v>135</v>
      </c>
      <c r="G4" s="14" t="s">
        <v>135</v>
      </c>
      <c r="H4" s="14" t="s">
        <v>135</v>
      </c>
      <c r="I4" s="14" t="s">
        <v>135</v>
      </c>
      <c r="J4" s="14" t="s">
        <v>135</v>
      </c>
      <c r="K4" s="14" t="s">
        <v>135</v>
      </c>
      <c r="L4" s="14" t="s">
        <v>135</v>
      </c>
      <c r="M4" s="14" t="s">
        <v>135</v>
      </c>
      <c r="N4" s="14" t="s">
        <v>135</v>
      </c>
      <c r="O4" s="14" t="s">
        <v>135</v>
      </c>
      <c r="P4" s="14" t="s">
        <v>135</v>
      </c>
      <c r="Q4" s="14" t="s">
        <v>135</v>
      </c>
      <c r="R4" s="14" t="s">
        <v>135</v>
      </c>
      <c r="S4" s="14" t="s">
        <v>135</v>
      </c>
      <c r="T4" s="14" t="s">
        <v>135</v>
      </c>
      <c r="U4" s="14" t="s">
        <v>135</v>
      </c>
      <c r="V4" s="14" t="s">
        <v>135</v>
      </c>
      <c r="W4" s="14" t="s">
        <v>135</v>
      </c>
      <c r="X4" s="14" t="s">
        <v>135</v>
      </c>
      <c r="Y4" s="14" t="s">
        <v>135</v>
      </c>
      <c r="Z4" s="14" t="s">
        <v>135</v>
      </c>
      <c r="AA4" s="14" t="s">
        <v>135</v>
      </c>
      <c r="AB4" s="14" t="s">
        <v>135</v>
      </c>
      <c r="AC4" s="14" t="s">
        <v>135</v>
      </c>
      <c r="AD4" s="14" t="s">
        <v>135</v>
      </c>
      <c r="AE4" s="14" t="s">
        <v>135</v>
      </c>
      <c r="AF4" s="14" t="s">
        <v>135</v>
      </c>
      <c r="AG4" s="14" t="s">
        <v>135</v>
      </c>
      <c r="AH4" s="14" t="s">
        <v>135</v>
      </c>
    </row>
    <row r="5" spans="1:34">
      <c r="A5" s="24" t="s">
        <v>4</v>
      </c>
      <c r="B5" s="8" t="s">
        <v>5</v>
      </c>
      <c r="C5" s="8" t="s">
        <v>6</v>
      </c>
      <c r="D5" s="56">
        <v>5</v>
      </c>
      <c r="E5" s="46">
        <f t="shared" ref="E5:E37" si="0">SUM(F5:AH5)</f>
        <v>47</v>
      </c>
      <c r="F5" s="42">
        <v>10</v>
      </c>
      <c r="G5" s="42">
        <v>0</v>
      </c>
      <c r="H5" s="42">
        <v>6</v>
      </c>
      <c r="I5" s="42">
        <v>4</v>
      </c>
      <c r="J5" s="42">
        <v>6</v>
      </c>
      <c r="K5" s="42">
        <v>3</v>
      </c>
      <c r="L5" s="42">
        <v>2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8</v>
      </c>
      <c r="Z5" s="42">
        <v>0</v>
      </c>
      <c r="AA5" s="42">
        <v>8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</row>
    <row r="6" spans="1:34" ht="39">
      <c r="A6" s="24" t="s">
        <v>7</v>
      </c>
      <c r="B6" s="8" t="s">
        <v>8</v>
      </c>
      <c r="C6" s="9" t="s">
        <v>9</v>
      </c>
      <c r="D6" s="50">
        <v>7</v>
      </c>
      <c r="E6" s="47">
        <f t="shared" si="0"/>
        <v>64</v>
      </c>
      <c r="F6" s="42">
        <v>8</v>
      </c>
      <c r="G6" s="42"/>
      <c r="H6" s="42">
        <v>8</v>
      </c>
      <c r="I6" s="42">
        <v>4</v>
      </c>
      <c r="J6" s="42">
        <v>4</v>
      </c>
      <c r="K6" s="42">
        <v>3</v>
      </c>
      <c r="L6" s="42">
        <v>7</v>
      </c>
      <c r="M6" s="42"/>
      <c r="N6" s="42"/>
      <c r="O6" s="42"/>
      <c r="P6" s="42">
        <v>10</v>
      </c>
      <c r="Q6" s="42"/>
      <c r="R6" s="42"/>
      <c r="S6" s="42"/>
      <c r="T6" s="42"/>
      <c r="U6" s="42"/>
      <c r="V6" s="42"/>
      <c r="W6" s="42">
        <v>6</v>
      </c>
      <c r="X6" s="42"/>
      <c r="Y6" s="42">
        <v>8</v>
      </c>
      <c r="Z6" s="42"/>
      <c r="AA6" s="42"/>
      <c r="AB6" s="42">
        <v>6</v>
      </c>
      <c r="AC6" s="42"/>
      <c r="AD6" s="42"/>
      <c r="AE6" s="42"/>
      <c r="AF6" s="42"/>
      <c r="AG6" s="42"/>
      <c r="AH6" s="42"/>
    </row>
    <row r="7" spans="1:34" ht="26">
      <c r="A7" s="24" t="s">
        <v>123</v>
      </c>
      <c r="B7" s="8" t="s">
        <v>50</v>
      </c>
      <c r="C7" s="9" t="s">
        <v>51</v>
      </c>
      <c r="D7" s="50">
        <v>10</v>
      </c>
      <c r="E7" s="47">
        <f t="shared" si="0"/>
        <v>49</v>
      </c>
      <c r="F7" s="42">
        <v>6</v>
      </c>
      <c r="G7" s="42"/>
      <c r="H7" s="42">
        <v>8</v>
      </c>
      <c r="I7" s="42">
        <v>2</v>
      </c>
      <c r="J7" s="42">
        <v>6</v>
      </c>
      <c r="K7" s="42">
        <v>2</v>
      </c>
      <c r="L7" s="42">
        <v>1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>
        <v>6</v>
      </c>
      <c r="X7" s="42"/>
      <c r="Y7" s="42">
        <v>6</v>
      </c>
      <c r="Z7" s="42"/>
      <c r="AA7" s="42">
        <v>8</v>
      </c>
      <c r="AB7" s="42">
        <v>4</v>
      </c>
      <c r="AC7" s="42"/>
      <c r="AD7" s="42"/>
      <c r="AE7" s="42"/>
      <c r="AF7" s="42"/>
      <c r="AG7" s="42"/>
      <c r="AH7" s="42"/>
    </row>
    <row r="8" spans="1:34" ht="39">
      <c r="A8" s="24" t="s">
        <v>124</v>
      </c>
      <c r="B8" s="8" t="s">
        <v>57</v>
      </c>
      <c r="C8" s="9" t="s">
        <v>58</v>
      </c>
      <c r="D8" s="50">
        <v>5</v>
      </c>
      <c r="E8" s="47">
        <f t="shared" si="0"/>
        <v>58</v>
      </c>
      <c r="F8" s="42">
        <v>10</v>
      </c>
      <c r="G8" s="42"/>
      <c r="H8" s="42">
        <v>6</v>
      </c>
      <c r="I8" s="42">
        <v>6</v>
      </c>
      <c r="J8" s="42">
        <v>7</v>
      </c>
      <c r="K8" s="42">
        <v>3</v>
      </c>
      <c r="L8" s="42">
        <v>1</v>
      </c>
      <c r="M8" s="42"/>
      <c r="N8" s="42"/>
      <c r="O8" s="42">
        <v>4</v>
      </c>
      <c r="P8" s="42">
        <v>10</v>
      </c>
      <c r="Q8" s="42"/>
      <c r="R8" s="42"/>
      <c r="S8" s="42"/>
      <c r="T8" s="42"/>
      <c r="U8" s="42"/>
      <c r="V8" s="42"/>
      <c r="W8" s="42">
        <v>6</v>
      </c>
      <c r="X8" s="42"/>
      <c r="Y8" s="42"/>
      <c r="Z8" s="42"/>
      <c r="AA8" s="42">
        <v>5</v>
      </c>
      <c r="AB8" s="42"/>
      <c r="AC8" s="42"/>
      <c r="AD8" s="42"/>
      <c r="AE8" s="42"/>
      <c r="AF8" s="42"/>
      <c r="AG8" s="42"/>
      <c r="AH8" s="42"/>
    </row>
    <row r="9" spans="1:34" ht="26">
      <c r="A9" s="24" t="s">
        <v>125</v>
      </c>
      <c r="B9" s="8" t="s">
        <v>59</v>
      </c>
      <c r="C9" s="9" t="s">
        <v>60</v>
      </c>
      <c r="D9" s="50">
        <v>7</v>
      </c>
      <c r="E9" s="47">
        <f t="shared" si="0"/>
        <v>38</v>
      </c>
      <c r="F9" s="42">
        <v>8</v>
      </c>
      <c r="G9" s="42"/>
      <c r="H9" s="42">
        <v>4</v>
      </c>
      <c r="I9" s="42"/>
      <c r="J9" s="42">
        <v>2</v>
      </c>
      <c r="K9" s="42"/>
      <c r="L9" s="42"/>
      <c r="M9" s="42"/>
      <c r="N9" s="42">
        <v>8</v>
      </c>
      <c r="O9" s="42"/>
      <c r="P9" s="42"/>
      <c r="Q9" s="42">
        <v>8</v>
      </c>
      <c r="R9" s="42">
        <v>8</v>
      </c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 ht="39">
      <c r="A10" s="24" t="s">
        <v>94</v>
      </c>
      <c r="B10" s="8" t="s">
        <v>61</v>
      </c>
      <c r="C10" s="9" t="s">
        <v>129</v>
      </c>
      <c r="D10" s="50">
        <v>4</v>
      </c>
      <c r="E10" s="47">
        <f t="shared" si="0"/>
        <v>28</v>
      </c>
      <c r="F10" s="42"/>
      <c r="G10" s="42">
        <v>10</v>
      </c>
      <c r="H10" s="42"/>
      <c r="I10" s="42"/>
      <c r="J10" s="42"/>
      <c r="K10" s="42"/>
      <c r="L10" s="42">
        <v>4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>
        <v>10</v>
      </c>
      <c r="Z10" s="42"/>
      <c r="AA10" s="42">
        <v>4</v>
      </c>
      <c r="AB10" s="42"/>
      <c r="AC10" s="42"/>
      <c r="AD10" s="42"/>
      <c r="AE10" s="42"/>
      <c r="AF10" s="42"/>
      <c r="AG10" s="42"/>
      <c r="AH10" s="42"/>
    </row>
    <row r="11" spans="1:34" ht="26">
      <c r="A11" s="24" t="s">
        <v>95</v>
      </c>
      <c r="B11" s="8" t="s">
        <v>130</v>
      </c>
      <c r="C11" s="9" t="s">
        <v>131</v>
      </c>
      <c r="D11" s="50">
        <v>8</v>
      </c>
      <c r="E11" s="47">
        <f t="shared" si="0"/>
        <v>97</v>
      </c>
      <c r="F11" s="42">
        <v>8</v>
      </c>
      <c r="G11" s="42"/>
      <c r="H11" s="42">
        <v>6</v>
      </c>
      <c r="I11" s="42">
        <v>6</v>
      </c>
      <c r="J11" s="42">
        <v>8</v>
      </c>
      <c r="K11" s="42"/>
      <c r="L11" s="42">
        <v>6</v>
      </c>
      <c r="M11" s="42">
        <v>10</v>
      </c>
      <c r="N11" s="42">
        <v>8</v>
      </c>
      <c r="O11" s="42"/>
      <c r="P11" s="42"/>
      <c r="Q11" s="42"/>
      <c r="R11" s="42">
        <v>7</v>
      </c>
      <c r="S11" s="42">
        <v>10</v>
      </c>
      <c r="T11" s="42">
        <v>6</v>
      </c>
      <c r="U11" s="42">
        <v>4</v>
      </c>
      <c r="V11" s="42"/>
      <c r="W11" s="42">
        <v>10</v>
      </c>
      <c r="X11" s="42"/>
      <c r="Y11" s="42"/>
      <c r="Z11" s="42"/>
      <c r="AA11" s="42">
        <v>8</v>
      </c>
      <c r="AB11" s="42"/>
      <c r="AC11" s="42"/>
      <c r="AD11" s="42"/>
      <c r="AE11" s="42"/>
      <c r="AF11" s="42"/>
      <c r="AG11" s="42"/>
      <c r="AH11" s="42"/>
    </row>
    <row r="12" spans="1:34" ht="39">
      <c r="A12" s="24" t="s">
        <v>96</v>
      </c>
      <c r="B12" s="8" t="s">
        <v>132</v>
      </c>
      <c r="C12" s="9" t="s">
        <v>37</v>
      </c>
      <c r="D12" s="50">
        <v>8</v>
      </c>
      <c r="E12" s="47">
        <f t="shared" si="0"/>
        <v>64</v>
      </c>
      <c r="F12" s="42">
        <v>8</v>
      </c>
      <c r="G12" s="42"/>
      <c r="H12" s="42">
        <v>6</v>
      </c>
      <c r="I12" s="42">
        <v>2</v>
      </c>
      <c r="J12" s="42">
        <v>10</v>
      </c>
      <c r="K12" s="42"/>
      <c r="L12" s="42"/>
      <c r="M12" s="42"/>
      <c r="N12" s="42">
        <v>8</v>
      </c>
      <c r="O12" s="42"/>
      <c r="P12" s="42"/>
      <c r="Q12" s="42"/>
      <c r="R12" s="42">
        <v>6</v>
      </c>
      <c r="S12" s="42">
        <v>4</v>
      </c>
      <c r="T12" s="42"/>
      <c r="U12" s="42">
        <v>4</v>
      </c>
      <c r="V12" s="42"/>
      <c r="W12" s="42">
        <v>8</v>
      </c>
      <c r="X12" s="42">
        <v>8</v>
      </c>
      <c r="Y12" s="42"/>
      <c r="Z12" s="42"/>
      <c r="AA12" s="42"/>
      <c r="AB12" s="42"/>
      <c r="AC12" s="42"/>
      <c r="AD12" s="42"/>
      <c r="AE12" s="42"/>
      <c r="AF12" s="42"/>
      <c r="AG12" s="42"/>
      <c r="AH12" s="42"/>
    </row>
    <row r="13" spans="1:34" ht="52">
      <c r="A13" s="24" t="s">
        <v>97</v>
      </c>
      <c r="B13" s="8" t="s">
        <v>98</v>
      </c>
      <c r="C13" s="9" t="s">
        <v>99</v>
      </c>
      <c r="D13" s="50">
        <v>6</v>
      </c>
      <c r="E13" s="47">
        <f t="shared" si="0"/>
        <v>40</v>
      </c>
      <c r="F13" s="42">
        <v>8</v>
      </c>
      <c r="G13" s="42"/>
      <c r="H13" s="42">
        <v>8</v>
      </c>
      <c r="I13" s="42">
        <v>4</v>
      </c>
      <c r="J13" s="42">
        <v>2</v>
      </c>
      <c r="K13" s="42"/>
      <c r="L13" s="42"/>
      <c r="M13" s="42"/>
      <c r="N13" s="42">
        <v>6</v>
      </c>
      <c r="O13" s="42"/>
      <c r="P13" s="42"/>
      <c r="Q13" s="42"/>
      <c r="R13" s="42"/>
      <c r="S13" s="42">
        <v>4</v>
      </c>
      <c r="T13" s="42"/>
      <c r="U13" s="42"/>
      <c r="V13" s="42"/>
      <c r="W13" s="42">
        <v>4</v>
      </c>
      <c r="X13" s="42">
        <v>4</v>
      </c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4" spans="1:34" ht="26">
      <c r="A14" s="24" t="s">
        <v>100</v>
      </c>
      <c r="B14" s="8" t="s">
        <v>101</v>
      </c>
      <c r="C14" s="9" t="s">
        <v>102</v>
      </c>
      <c r="D14" s="50">
        <v>10</v>
      </c>
      <c r="E14" s="47">
        <f t="shared" si="0"/>
        <v>42</v>
      </c>
      <c r="F14" s="42">
        <v>10</v>
      </c>
      <c r="G14" s="42">
        <v>8</v>
      </c>
      <c r="H14" s="42">
        <v>8</v>
      </c>
      <c r="I14" s="42">
        <v>6</v>
      </c>
      <c r="J14" s="42">
        <v>6</v>
      </c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>
        <v>4</v>
      </c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spans="1:34" ht="26">
      <c r="A15" s="24" t="s">
        <v>103</v>
      </c>
      <c r="B15" s="8" t="s">
        <v>104</v>
      </c>
      <c r="C15" s="9" t="s">
        <v>105</v>
      </c>
      <c r="D15" s="50">
        <v>6</v>
      </c>
      <c r="E15" s="47">
        <f t="shared" si="0"/>
        <v>36</v>
      </c>
      <c r="F15" s="42">
        <v>4</v>
      </c>
      <c r="G15" s="42">
        <v>4</v>
      </c>
      <c r="H15" s="42">
        <v>8</v>
      </c>
      <c r="I15" s="42"/>
      <c r="J15" s="42">
        <v>2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>
        <v>2</v>
      </c>
      <c r="V15" s="42"/>
      <c r="W15" s="42">
        <v>2</v>
      </c>
      <c r="X15" s="42"/>
      <c r="Y15" s="42">
        <v>2</v>
      </c>
      <c r="Z15" s="42"/>
      <c r="AA15" s="42"/>
      <c r="AB15" s="42">
        <v>6</v>
      </c>
      <c r="AC15" s="42">
        <v>6</v>
      </c>
      <c r="AD15" s="42"/>
      <c r="AE15" s="42"/>
      <c r="AF15" s="42"/>
      <c r="AG15" s="42"/>
      <c r="AH15" s="42"/>
    </row>
    <row r="16" spans="1:34" ht="39">
      <c r="A16" s="24" t="s">
        <v>106</v>
      </c>
      <c r="B16" s="8" t="s">
        <v>107</v>
      </c>
      <c r="C16" s="9" t="s">
        <v>108</v>
      </c>
      <c r="D16" s="50">
        <v>8</v>
      </c>
      <c r="E16" s="47">
        <f t="shared" si="0"/>
        <v>30</v>
      </c>
      <c r="F16" s="42"/>
      <c r="G16" s="42"/>
      <c r="H16" s="42">
        <v>4</v>
      </c>
      <c r="I16" s="42"/>
      <c r="J16" s="42">
        <v>4</v>
      </c>
      <c r="K16" s="42"/>
      <c r="L16" s="42">
        <v>4</v>
      </c>
      <c r="M16" s="42"/>
      <c r="N16" s="42"/>
      <c r="O16" s="42">
        <v>10</v>
      </c>
      <c r="P16" s="42"/>
      <c r="Q16" s="42"/>
      <c r="R16" s="42"/>
      <c r="S16" s="42"/>
      <c r="T16" s="42"/>
      <c r="U16" s="42"/>
      <c r="V16" s="42"/>
      <c r="W16" s="42"/>
      <c r="X16" s="42"/>
      <c r="Y16" s="42">
        <v>8</v>
      </c>
      <c r="Z16" s="42"/>
      <c r="AA16" s="42"/>
      <c r="AB16" s="42"/>
      <c r="AC16" s="42"/>
      <c r="AD16" s="42"/>
      <c r="AE16" s="42"/>
      <c r="AF16" s="42"/>
      <c r="AG16" s="42"/>
      <c r="AH16" s="42"/>
    </row>
    <row r="17" spans="1:34" ht="39">
      <c r="A17" s="24" t="s">
        <v>109</v>
      </c>
      <c r="B17" s="8" t="s">
        <v>110</v>
      </c>
      <c r="C17" s="9" t="s">
        <v>36</v>
      </c>
      <c r="D17" s="50">
        <v>2</v>
      </c>
      <c r="E17" s="47">
        <f t="shared" si="0"/>
        <v>41</v>
      </c>
      <c r="F17" s="42"/>
      <c r="G17" s="42"/>
      <c r="H17" s="42">
        <v>4</v>
      </c>
      <c r="I17" s="42"/>
      <c r="J17" s="42">
        <v>4</v>
      </c>
      <c r="K17" s="42"/>
      <c r="L17" s="42"/>
      <c r="M17" s="42"/>
      <c r="N17" s="42">
        <v>8</v>
      </c>
      <c r="O17" s="42">
        <v>10</v>
      </c>
      <c r="P17" s="42"/>
      <c r="Q17" s="42"/>
      <c r="R17" s="42">
        <v>8</v>
      </c>
      <c r="S17" s="42"/>
      <c r="T17" s="42"/>
      <c r="U17" s="42">
        <v>7</v>
      </c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</row>
    <row r="18" spans="1:34" ht="26">
      <c r="A18" s="24" t="s">
        <v>62</v>
      </c>
      <c r="B18" s="8" t="s">
        <v>107</v>
      </c>
      <c r="C18" s="9" t="s">
        <v>63</v>
      </c>
      <c r="D18" s="50">
        <v>4</v>
      </c>
      <c r="E18" s="47">
        <f t="shared" si="0"/>
        <v>40</v>
      </c>
      <c r="F18" s="42"/>
      <c r="G18" s="42"/>
      <c r="H18" s="42">
        <v>2</v>
      </c>
      <c r="I18" s="42"/>
      <c r="J18" s="42">
        <v>6</v>
      </c>
      <c r="K18" s="42"/>
      <c r="L18" s="42"/>
      <c r="M18" s="42"/>
      <c r="N18" s="42"/>
      <c r="O18" s="42">
        <v>8</v>
      </c>
      <c r="P18" s="42"/>
      <c r="Q18" s="42"/>
      <c r="R18" s="42">
        <v>8</v>
      </c>
      <c r="S18" s="42"/>
      <c r="T18" s="42"/>
      <c r="U18" s="42">
        <v>8</v>
      </c>
      <c r="V18" s="42"/>
      <c r="W18" s="42"/>
      <c r="X18" s="42"/>
      <c r="Y18" s="42">
        <v>8</v>
      </c>
      <c r="Z18" s="42"/>
      <c r="AA18" s="42"/>
      <c r="AB18" s="42"/>
      <c r="AC18" s="42"/>
      <c r="AD18" s="42"/>
      <c r="AE18" s="42"/>
      <c r="AF18" s="42"/>
      <c r="AG18" s="42"/>
      <c r="AH18" s="42"/>
    </row>
    <row r="19" spans="1:34" ht="52">
      <c r="A19" s="24" t="s">
        <v>64</v>
      </c>
      <c r="B19" s="8" t="s">
        <v>110</v>
      </c>
      <c r="C19" s="9" t="s">
        <v>65</v>
      </c>
      <c r="D19" s="50">
        <v>5</v>
      </c>
      <c r="E19" s="47">
        <f t="shared" si="0"/>
        <v>38</v>
      </c>
      <c r="F19" s="42"/>
      <c r="G19" s="42"/>
      <c r="H19" s="42"/>
      <c r="I19" s="42"/>
      <c r="J19" s="42"/>
      <c r="K19" s="42"/>
      <c r="L19" s="42"/>
      <c r="M19" s="42"/>
      <c r="N19" s="42"/>
      <c r="O19" s="42">
        <v>10</v>
      </c>
      <c r="P19" s="42"/>
      <c r="Q19" s="42"/>
      <c r="R19" s="42">
        <v>10</v>
      </c>
      <c r="S19" s="42"/>
      <c r="T19" s="42"/>
      <c r="U19" s="42">
        <v>8</v>
      </c>
      <c r="V19" s="42"/>
      <c r="W19" s="42"/>
      <c r="X19" s="42"/>
      <c r="Y19" s="42"/>
      <c r="Z19" s="42">
        <v>10</v>
      </c>
      <c r="AA19" s="42"/>
      <c r="AB19" s="42"/>
      <c r="AC19" s="42"/>
      <c r="AD19" s="42"/>
      <c r="AE19" s="42"/>
      <c r="AF19" s="42"/>
      <c r="AG19" s="42"/>
      <c r="AH19" s="42"/>
    </row>
    <row r="20" spans="1:34" ht="26">
      <c r="A20" s="24" t="s">
        <v>66</v>
      </c>
      <c r="B20" s="9" t="s">
        <v>67</v>
      </c>
      <c r="C20" s="9" t="s">
        <v>44</v>
      </c>
      <c r="D20" s="50">
        <v>6</v>
      </c>
      <c r="E20" s="47">
        <f t="shared" si="0"/>
        <v>36</v>
      </c>
      <c r="F20" s="42">
        <v>8</v>
      </c>
      <c r="G20" s="42">
        <v>8</v>
      </c>
      <c r="H20" s="42">
        <v>8</v>
      </c>
      <c r="I20" s="42">
        <v>6</v>
      </c>
      <c r="J20" s="42">
        <v>6</v>
      </c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</row>
    <row r="21" spans="1:34" ht="39">
      <c r="A21" s="24" t="s">
        <v>69</v>
      </c>
      <c r="B21" s="9" t="s">
        <v>67</v>
      </c>
      <c r="C21" s="9" t="s">
        <v>68</v>
      </c>
      <c r="D21" s="50">
        <v>4</v>
      </c>
      <c r="E21" s="47">
        <f t="shared" si="0"/>
        <v>8</v>
      </c>
      <c r="F21" s="42"/>
      <c r="G21" s="42">
        <v>6</v>
      </c>
      <c r="H21" s="42"/>
      <c r="I21" s="42"/>
      <c r="J21" s="42"/>
      <c r="K21" s="42"/>
      <c r="L21" s="42">
        <v>2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</row>
    <row r="22" spans="1:34">
      <c r="A22" s="24" t="s">
        <v>45</v>
      </c>
      <c r="B22" s="8" t="s">
        <v>71</v>
      </c>
      <c r="C22" s="9" t="s">
        <v>75</v>
      </c>
      <c r="D22" s="50">
        <v>6</v>
      </c>
      <c r="E22" s="47">
        <f t="shared" si="0"/>
        <v>28</v>
      </c>
      <c r="F22" s="42">
        <v>8</v>
      </c>
      <c r="G22" s="42"/>
      <c r="H22" s="42"/>
      <c r="I22" s="42"/>
      <c r="J22" s="42"/>
      <c r="K22" s="42"/>
      <c r="L22" s="42">
        <v>10</v>
      </c>
      <c r="M22" s="42">
        <v>6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>
        <v>4</v>
      </c>
      <c r="AC22" s="42"/>
      <c r="AD22" s="42"/>
      <c r="AE22" s="42"/>
      <c r="AF22" s="42"/>
      <c r="AG22" s="42"/>
      <c r="AH22" s="42"/>
    </row>
    <row r="23" spans="1:34" ht="39">
      <c r="A23" s="24" t="s">
        <v>73</v>
      </c>
      <c r="B23" s="8" t="s">
        <v>74</v>
      </c>
      <c r="C23" s="9" t="s">
        <v>72</v>
      </c>
      <c r="D23" s="50">
        <v>3</v>
      </c>
      <c r="E23" s="47">
        <f t="shared" si="0"/>
        <v>22</v>
      </c>
      <c r="F23" s="42"/>
      <c r="G23" s="42">
        <v>2</v>
      </c>
      <c r="H23" s="42">
        <v>2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>
        <v>4</v>
      </c>
      <c r="Z23" s="42"/>
      <c r="AA23" s="42"/>
      <c r="AB23" s="42">
        <v>8</v>
      </c>
      <c r="AC23" s="42">
        <v>6</v>
      </c>
      <c r="AD23" s="42"/>
      <c r="AE23" s="42"/>
      <c r="AF23" s="42"/>
      <c r="AG23" s="42"/>
      <c r="AH23" s="42"/>
    </row>
    <row r="24" spans="1:34">
      <c r="A24" s="24" t="s">
        <v>76</v>
      </c>
      <c r="B24" s="8" t="s">
        <v>74</v>
      </c>
      <c r="C24" s="9" t="s">
        <v>77</v>
      </c>
      <c r="D24" s="50">
        <v>2</v>
      </c>
      <c r="E24" s="47">
        <f t="shared" si="0"/>
        <v>10</v>
      </c>
      <c r="F24" s="42"/>
      <c r="G24" s="42"/>
      <c r="H24" s="42"/>
      <c r="I24" s="42"/>
      <c r="J24" s="42"/>
      <c r="K24" s="42"/>
      <c r="L24" s="42">
        <v>10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</row>
    <row r="25" spans="1:34" ht="39">
      <c r="A25" s="24" t="s">
        <v>78</v>
      </c>
      <c r="B25" s="8" t="s">
        <v>79</v>
      </c>
      <c r="C25" s="9" t="s">
        <v>18</v>
      </c>
      <c r="D25" s="50">
        <v>10</v>
      </c>
      <c r="E25" s="47">
        <f t="shared" si="0"/>
        <v>94</v>
      </c>
      <c r="F25" s="42">
        <v>8</v>
      </c>
      <c r="G25" s="42"/>
      <c r="H25" s="42">
        <v>8</v>
      </c>
      <c r="I25" s="42">
        <v>8</v>
      </c>
      <c r="J25" s="42">
        <v>8</v>
      </c>
      <c r="K25" s="42"/>
      <c r="L25" s="42">
        <v>2</v>
      </c>
      <c r="M25" s="42">
        <v>10</v>
      </c>
      <c r="N25" s="42">
        <v>10</v>
      </c>
      <c r="O25" s="42"/>
      <c r="P25" s="42"/>
      <c r="Q25" s="42"/>
      <c r="R25" s="42">
        <v>6</v>
      </c>
      <c r="S25" s="42">
        <v>10</v>
      </c>
      <c r="T25" s="42">
        <v>4</v>
      </c>
      <c r="U25" s="42">
        <v>4</v>
      </c>
      <c r="V25" s="42"/>
      <c r="W25" s="42">
        <v>8</v>
      </c>
      <c r="X25" s="42"/>
      <c r="Y25" s="42"/>
      <c r="Z25" s="42"/>
      <c r="AA25" s="42">
        <v>8</v>
      </c>
      <c r="AB25" s="42"/>
      <c r="AC25" s="42"/>
      <c r="AD25" s="42"/>
      <c r="AE25" s="42"/>
      <c r="AF25" s="42"/>
      <c r="AG25" s="42"/>
      <c r="AH25" s="42"/>
    </row>
    <row r="26" spans="1:34" ht="39">
      <c r="A26" s="24" t="s">
        <v>19</v>
      </c>
      <c r="B26" s="8" t="s">
        <v>20</v>
      </c>
      <c r="C26" s="9" t="s">
        <v>21</v>
      </c>
      <c r="D26" s="50">
        <v>10</v>
      </c>
      <c r="E26" s="47">
        <f t="shared" si="0"/>
        <v>14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>
        <v>10</v>
      </c>
      <c r="W26" s="42"/>
      <c r="X26" s="42"/>
      <c r="Y26" s="42"/>
      <c r="Z26" s="42"/>
      <c r="AA26" s="42">
        <v>4</v>
      </c>
      <c r="AB26" s="42"/>
      <c r="AC26" s="42"/>
      <c r="AD26" s="42"/>
      <c r="AE26" s="42"/>
      <c r="AF26" s="42"/>
      <c r="AG26" s="42"/>
      <c r="AH26" s="42"/>
    </row>
    <row r="27" spans="1:34">
      <c r="A27" s="24" t="s">
        <v>24</v>
      </c>
      <c r="B27" s="8" t="s">
        <v>22</v>
      </c>
      <c r="C27" s="9" t="s">
        <v>23</v>
      </c>
      <c r="D27" s="50">
        <v>6</v>
      </c>
      <c r="E27" s="47">
        <f t="shared" si="0"/>
        <v>46</v>
      </c>
      <c r="F27" s="42"/>
      <c r="G27" s="42"/>
      <c r="H27" s="42"/>
      <c r="I27" s="42"/>
      <c r="J27" s="42"/>
      <c r="K27" s="42"/>
      <c r="L27" s="42"/>
      <c r="M27" s="42"/>
      <c r="N27" s="42">
        <v>4</v>
      </c>
      <c r="O27" s="42"/>
      <c r="P27" s="42"/>
      <c r="Q27" s="42"/>
      <c r="R27" s="42"/>
      <c r="S27" s="42"/>
      <c r="T27" s="42"/>
      <c r="U27" s="42">
        <v>8</v>
      </c>
      <c r="V27" s="42"/>
      <c r="W27" s="42"/>
      <c r="X27" s="42"/>
      <c r="Y27" s="42"/>
      <c r="Z27" s="42"/>
      <c r="AA27" s="42"/>
      <c r="AB27" s="42">
        <v>8</v>
      </c>
      <c r="AC27" s="42"/>
      <c r="AD27" s="42">
        <v>10</v>
      </c>
      <c r="AE27" s="42">
        <v>10</v>
      </c>
      <c r="AF27" s="42"/>
      <c r="AG27" s="42"/>
      <c r="AH27" s="42">
        <v>6</v>
      </c>
    </row>
    <row r="28" spans="1:34" ht="52">
      <c r="A28" s="24" t="s">
        <v>25</v>
      </c>
      <c r="B28" s="8" t="s">
        <v>26</v>
      </c>
      <c r="C28" s="9" t="s">
        <v>112</v>
      </c>
      <c r="D28" s="50">
        <v>10</v>
      </c>
      <c r="E28" s="47">
        <f t="shared" si="0"/>
        <v>24</v>
      </c>
      <c r="F28" s="42"/>
      <c r="G28" s="42"/>
      <c r="H28" s="42">
        <v>6</v>
      </c>
      <c r="I28" s="42"/>
      <c r="J28" s="42"/>
      <c r="K28" s="42"/>
      <c r="L28" s="42">
        <v>6</v>
      </c>
      <c r="M28" s="42"/>
      <c r="N28" s="42"/>
      <c r="O28" s="42"/>
      <c r="P28" s="42"/>
      <c r="Q28" s="42"/>
      <c r="R28" s="42"/>
      <c r="S28" s="42"/>
      <c r="T28" s="42"/>
      <c r="U28" s="42"/>
      <c r="V28" s="42">
        <v>6</v>
      </c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>
        <v>6</v>
      </c>
    </row>
    <row r="29" spans="1:34">
      <c r="A29" s="24" t="s">
        <v>113</v>
      </c>
      <c r="B29" s="8" t="s">
        <v>26</v>
      </c>
      <c r="C29" s="9" t="s">
        <v>114</v>
      </c>
      <c r="D29" s="50">
        <v>7</v>
      </c>
      <c r="E29" s="47">
        <f t="shared" si="0"/>
        <v>41</v>
      </c>
      <c r="F29" s="42"/>
      <c r="G29" s="42"/>
      <c r="H29" s="42"/>
      <c r="I29" s="42"/>
      <c r="J29" s="42"/>
      <c r="K29" s="42"/>
      <c r="L29" s="42"/>
      <c r="M29" s="42"/>
      <c r="N29" s="42">
        <v>6</v>
      </c>
      <c r="O29" s="42"/>
      <c r="P29" s="42"/>
      <c r="Q29" s="42"/>
      <c r="R29" s="42"/>
      <c r="S29" s="42"/>
      <c r="T29" s="42"/>
      <c r="U29" s="42">
        <v>6</v>
      </c>
      <c r="V29" s="42"/>
      <c r="W29" s="42"/>
      <c r="X29" s="42"/>
      <c r="Y29" s="42"/>
      <c r="Z29" s="42"/>
      <c r="AA29" s="42">
        <v>2</v>
      </c>
      <c r="AB29" s="42">
        <v>8</v>
      </c>
      <c r="AC29" s="42"/>
      <c r="AD29" s="42">
        <v>6</v>
      </c>
      <c r="AE29" s="42">
        <v>5</v>
      </c>
      <c r="AF29" s="42"/>
      <c r="AG29" s="42">
        <v>8</v>
      </c>
      <c r="AH29" s="42"/>
    </row>
    <row r="30" spans="1:34" ht="26">
      <c r="A30" s="24" t="s">
        <v>115</v>
      </c>
      <c r="B30" s="8" t="s">
        <v>26</v>
      </c>
      <c r="C30" s="9" t="s">
        <v>116</v>
      </c>
      <c r="D30" s="50">
        <v>4</v>
      </c>
      <c r="E30" s="47">
        <f t="shared" si="0"/>
        <v>21</v>
      </c>
      <c r="F30" s="42"/>
      <c r="G30" s="42"/>
      <c r="H30" s="42">
        <v>1</v>
      </c>
      <c r="I30" s="42"/>
      <c r="J30" s="42">
        <v>2</v>
      </c>
      <c r="K30" s="42"/>
      <c r="L30" s="42">
        <v>2</v>
      </c>
      <c r="M30" s="42"/>
      <c r="N30" s="42"/>
      <c r="O30" s="42">
        <v>2</v>
      </c>
      <c r="P30" s="42"/>
      <c r="Q30" s="42"/>
      <c r="R30" s="42">
        <v>2</v>
      </c>
      <c r="S30" s="42"/>
      <c r="T30" s="42">
        <v>10</v>
      </c>
      <c r="U30" s="42">
        <v>1</v>
      </c>
      <c r="V30" s="42">
        <v>1</v>
      </c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</row>
    <row r="31" spans="1:34" ht="26">
      <c r="A31" s="24" t="s">
        <v>117</v>
      </c>
      <c r="B31" s="8" t="s">
        <v>118</v>
      </c>
      <c r="C31" s="9" t="s">
        <v>119</v>
      </c>
      <c r="D31" s="50">
        <v>8</v>
      </c>
      <c r="E31" s="47">
        <f t="shared" si="0"/>
        <v>52</v>
      </c>
      <c r="F31" s="42"/>
      <c r="G31" s="42"/>
      <c r="H31" s="42"/>
      <c r="I31" s="42"/>
      <c r="J31" s="42">
        <v>2</v>
      </c>
      <c r="K31" s="42"/>
      <c r="L31" s="42"/>
      <c r="M31" s="42"/>
      <c r="N31" s="42">
        <v>2</v>
      </c>
      <c r="O31" s="42"/>
      <c r="P31" s="42"/>
      <c r="Q31" s="42"/>
      <c r="R31" s="42">
        <v>10</v>
      </c>
      <c r="S31" s="42"/>
      <c r="T31" s="42"/>
      <c r="U31" s="42"/>
      <c r="V31" s="42"/>
      <c r="W31" s="42"/>
      <c r="X31" s="42">
        <v>10</v>
      </c>
      <c r="Y31" s="42"/>
      <c r="Z31" s="42"/>
      <c r="AA31" s="42">
        <v>10</v>
      </c>
      <c r="AB31" s="42">
        <v>6</v>
      </c>
      <c r="AC31" s="42"/>
      <c r="AD31" s="42"/>
      <c r="AE31" s="42"/>
      <c r="AF31" s="42">
        <v>10</v>
      </c>
      <c r="AG31" s="42"/>
      <c r="AH31" s="42">
        <v>2</v>
      </c>
    </row>
    <row r="32" spans="1:34">
      <c r="A32" s="24" t="s">
        <v>120</v>
      </c>
      <c r="B32" s="8" t="s">
        <v>118</v>
      </c>
      <c r="C32" s="8" t="s">
        <v>121</v>
      </c>
      <c r="D32" s="50">
        <v>0</v>
      </c>
      <c r="E32" s="47">
        <f t="shared" si="0"/>
        <v>39</v>
      </c>
      <c r="F32" s="42"/>
      <c r="G32" s="42"/>
      <c r="H32" s="42">
        <v>6</v>
      </c>
      <c r="I32" s="42"/>
      <c r="J32" s="42"/>
      <c r="K32" s="42"/>
      <c r="L32" s="42"/>
      <c r="M32" s="42"/>
      <c r="N32" s="42">
        <v>5</v>
      </c>
      <c r="O32" s="42"/>
      <c r="P32" s="42"/>
      <c r="Q32" s="42">
        <v>10</v>
      </c>
      <c r="R32" s="42">
        <v>6</v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8</v>
      </c>
      <c r="AG32" s="42"/>
      <c r="AH32" s="42">
        <v>4</v>
      </c>
    </row>
    <row r="33" spans="1:34">
      <c r="A33" s="24" t="s">
        <v>122</v>
      </c>
      <c r="B33" s="8" t="s">
        <v>118</v>
      </c>
      <c r="C33" s="9" t="s">
        <v>98</v>
      </c>
      <c r="D33" s="50">
        <v>8</v>
      </c>
      <c r="E33" s="47">
        <f t="shared" si="0"/>
        <v>45</v>
      </c>
      <c r="F33" s="42"/>
      <c r="G33" s="42"/>
      <c r="H33" s="42">
        <v>2</v>
      </c>
      <c r="I33" s="42"/>
      <c r="J33" s="42">
        <v>8</v>
      </c>
      <c r="K33" s="42"/>
      <c r="L33" s="42"/>
      <c r="M33" s="42"/>
      <c r="N33" s="42">
        <v>2</v>
      </c>
      <c r="O33" s="42"/>
      <c r="P33" s="42"/>
      <c r="Q33" s="42"/>
      <c r="R33" s="42">
        <v>1</v>
      </c>
      <c r="S33" s="42"/>
      <c r="T33" s="42"/>
      <c r="U33" s="42"/>
      <c r="V33" s="42"/>
      <c r="W33" s="42">
        <v>8</v>
      </c>
      <c r="X33" s="42">
        <v>4</v>
      </c>
      <c r="Y33" s="42"/>
      <c r="Z33" s="42"/>
      <c r="AA33" s="42"/>
      <c r="AB33" s="42">
        <v>4</v>
      </c>
      <c r="AC33" s="42"/>
      <c r="AD33" s="42"/>
      <c r="AE33" s="42"/>
      <c r="AF33" s="42">
        <v>4</v>
      </c>
      <c r="AG33" s="42">
        <v>10</v>
      </c>
      <c r="AH33" s="42">
        <v>2</v>
      </c>
    </row>
    <row r="34" spans="1:34">
      <c r="A34" s="24" t="s">
        <v>38</v>
      </c>
      <c r="B34" s="8" t="s">
        <v>39</v>
      </c>
      <c r="C34" s="9" t="s">
        <v>40</v>
      </c>
      <c r="D34" s="50">
        <v>6</v>
      </c>
      <c r="E34" s="47">
        <f t="shared" si="0"/>
        <v>2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>
        <v>2</v>
      </c>
    </row>
    <row r="35" spans="1:34" ht="39">
      <c r="A35" s="24" t="s">
        <v>41</v>
      </c>
      <c r="B35" s="8" t="s">
        <v>42</v>
      </c>
      <c r="C35" s="9" t="s">
        <v>111</v>
      </c>
      <c r="D35" s="50">
        <v>6</v>
      </c>
      <c r="E35" s="47">
        <f t="shared" si="0"/>
        <v>32</v>
      </c>
      <c r="F35" s="42"/>
      <c r="G35" s="42"/>
      <c r="H35" s="42"/>
      <c r="I35" s="42"/>
      <c r="J35" s="42"/>
      <c r="K35" s="42"/>
      <c r="L35" s="42"/>
      <c r="M35" s="42"/>
      <c r="N35" s="42">
        <v>2</v>
      </c>
      <c r="O35" s="42"/>
      <c r="P35" s="42"/>
      <c r="Q35" s="42"/>
      <c r="R35" s="42"/>
      <c r="S35" s="42">
        <v>5</v>
      </c>
      <c r="T35" s="42"/>
      <c r="U35" s="42">
        <v>2</v>
      </c>
      <c r="V35" s="42"/>
      <c r="W35" s="42"/>
      <c r="X35" s="42"/>
      <c r="Y35" s="42"/>
      <c r="Z35" s="42"/>
      <c r="AA35" s="42">
        <v>10</v>
      </c>
      <c r="AB35" s="42"/>
      <c r="AC35" s="42"/>
      <c r="AD35" s="42">
        <v>5</v>
      </c>
      <c r="AE35" s="42">
        <v>3</v>
      </c>
      <c r="AF35" s="42">
        <v>4</v>
      </c>
      <c r="AG35" s="42"/>
      <c r="AH35" s="42">
        <v>1</v>
      </c>
    </row>
    <row r="36" spans="1:34" ht="39">
      <c r="A36" s="24" t="s">
        <v>43</v>
      </c>
      <c r="B36" s="8" t="s">
        <v>42</v>
      </c>
      <c r="C36" s="9" t="s">
        <v>192</v>
      </c>
      <c r="D36" s="50">
        <v>6</v>
      </c>
      <c r="E36" s="47">
        <f t="shared" si="0"/>
        <v>29</v>
      </c>
      <c r="F36" s="42"/>
      <c r="G36" s="42"/>
      <c r="H36" s="42"/>
      <c r="I36" s="42"/>
      <c r="J36" s="42"/>
      <c r="K36" s="42"/>
      <c r="L36" s="42"/>
      <c r="M36" s="42"/>
      <c r="N36" s="42">
        <v>2</v>
      </c>
      <c r="O36" s="42"/>
      <c r="P36" s="42"/>
      <c r="Q36" s="42"/>
      <c r="R36" s="42"/>
      <c r="S36" s="42">
        <v>5</v>
      </c>
      <c r="T36" s="42"/>
      <c r="U36" s="42">
        <v>2</v>
      </c>
      <c r="V36" s="42">
        <v>8</v>
      </c>
      <c r="W36" s="42"/>
      <c r="X36" s="42"/>
      <c r="Y36" s="42"/>
      <c r="Z36" s="42"/>
      <c r="AA36" s="42"/>
      <c r="AB36" s="42"/>
      <c r="AC36" s="42"/>
      <c r="AD36" s="42">
        <v>5</v>
      </c>
      <c r="AE36" s="42">
        <v>3</v>
      </c>
      <c r="AF36" s="42">
        <v>4</v>
      </c>
      <c r="AG36" s="42"/>
      <c r="AH36" s="42"/>
    </row>
    <row r="37" spans="1:34">
      <c r="A37" s="24" t="s">
        <v>134</v>
      </c>
      <c r="B37" s="8" t="s">
        <v>42</v>
      </c>
      <c r="C37" s="9" t="s">
        <v>16</v>
      </c>
      <c r="D37" s="50">
        <v>0</v>
      </c>
      <c r="E37" s="48">
        <f t="shared" si="0"/>
        <v>21</v>
      </c>
      <c r="F37" s="43"/>
      <c r="G37" s="43"/>
      <c r="H37" s="43"/>
      <c r="I37" s="43"/>
      <c r="J37" s="43"/>
      <c r="K37" s="43"/>
      <c r="L37" s="43"/>
      <c r="M37" s="43"/>
      <c r="N37" s="43">
        <v>1</v>
      </c>
      <c r="O37" s="43"/>
      <c r="P37" s="43">
        <v>8</v>
      </c>
      <c r="Q37" s="43"/>
      <c r="R37" s="43">
        <v>6</v>
      </c>
      <c r="S37" s="43"/>
      <c r="T37" s="43"/>
      <c r="U37" s="43"/>
      <c r="V37" s="43"/>
      <c r="W37" s="43"/>
      <c r="X37" s="43"/>
      <c r="Y37" s="43"/>
      <c r="Z37" s="43">
        <v>6</v>
      </c>
      <c r="AA37" s="43"/>
      <c r="AB37" s="43"/>
      <c r="AC37" s="43"/>
      <c r="AD37" s="43"/>
      <c r="AE37" s="43"/>
      <c r="AF37" s="43"/>
      <c r="AG37" s="43"/>
      <c r="AH37" s="43"/>
    </row>
    <row r="38" spans="1:34" ht="14" thickBot="1">
      <c r="A38" s="57"/>
      <c r="B38" s="58"/>
      <c r="C38" s="59"/>
      <c r="D38" s="60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</sheetData>
  <sheetCalcPr fullCalcOnLoad="1"/>
  <mergeCells count="1">
    <mergeCell ref="D2:D3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41"/>
  <sheetViews>
    <sheetView topLeftCell="B1" workbookViewId="0">
      <selection activeCell="I5" sqref="I5"/>
    </sheetView>
  </sheetViews>
  <sheetFormatPr baseColWidth="10" defaultRowHeight="13"/>
  <cols>
    <col min="1" max="1" width="12.85546875" customWidth="1"/>
    <col min="2" max="2" width="17.5703125" customWidth="1"/>
    <col min="3" max="3" width="21.140625" customWidth="1"/>
    <col min="4" max="4" width="14.28515625" customWidth="1"/>
    <col min="5" max="5" width="16.7109375" customWidth="1"/>
    <col min="6" max="6" width="11.7109375" customWidth="1"/>
    <col min="8" max="8" width="12" customWidth="1"/>
    <col min="10" max="10" width="13.28515625" customWidth="1"/>
    <col min="15" max="15" width="11.42578125" customWidth="1"/>
    <col min="17" max="17" width="15.5703125" customWidth="1"/>
    <col min="18" max="18" width="11.85546875" customWidth="1"/>
    <col min="20" max="20" width="12.28515625" customWidth="1"/>
    <col min="22" max="22" width="12.42578125" customWidth="1"/>
    <col min="25" max="25" width="12.140625" customWidth="1"/>
    <col min="27" max="27" width="13.28515625" customWidth="1"/>
    <col min="28" max="28" width="12.5703125" customWidth="1"/>
    <col min="29" max="29" width="12.7109375" customWidth="1"/>
    <col min="30" max="30" width="12.42578125" customWidth="1"/>
    <col min="33" max="33" width="12" customWidth="1"/>
    <col min="34" max="34" width="12.85546875" customWidth="1"/>
  </cols>
  <sheetData>
    <row r="1" spans="1:35" ht="14" thickBot="1"/>
    <row r="2" spans="1:35">
      <c r="E2" s="61" t="s">
        <v>138</v>
      </c>
      <c r="F2" s="39" t="s">
        <v>152</v>
      </c>
      <c r="G2" s="40" t="s">
        <v>153</v>
      </c>
      <c r="H2" s="40" t="s">
        <v>154</v>
      </c>
      <c r="I2" s="40" t="s">
        <v>2</v>
      </c>
      <c r="J2" s="40" t="s">
        <v>0</v>
      </c>
      <c r="K2" s="40" t="s">
        <v>1</v>
      </c>
      <c r="L2" s="40" t="s">
        <v>10</v>
      </c>
      <c r="M2" s="40" t="s">
        <v>11</v>
      </c>
      <c r="N2" s="40" t="s">
        <v>12</v>
      </c>
      <c r="O2" s="40" t="s">
        <v>13</v>
      </c>
      <c r="P2" s="40" t="s">
        <v>14</v>
      </c>
      <c r="Q2" s="40" t="s">
        <v>15</v>
      </c>
      <c r="R2" s="40" t="s">
        <v>27</v>
      </c>
      <c r="S2" s="40" t="s">
        <v>28</v>
      </c>
      <c r="T2" s="40" t="s">
        <v>29</v>
      </c>
      <c r="U2" s="40" t="s">
        <v>30</v>
      </c>
      <c r="V2" s="40" t="s">
        <v>31</v>
      </c>
      <c r="W2" s="40" t="s">
        <v>32</v>
      </c>
      <c r="X2" s="40" t="s">
        <v>33</v>
      </c>
      <c r="Y2" s="40" t="s">
        <v>34</v>
      </c>
      <c r="Z2" s="40" t="s">
        <v>35</v>
      </c>
      <c r="AA2" s="40" t="s">
        <v>46</v>
      </c>
      <c r="AB2" s="40" t="s">
        <v>47</v>
      </c>
      <c r="AC2" s="40" t="s">
        <v>48</v>
      </c>
      <c r="AD2" s="40" t="s">
        <v>49</v>
      </c>
      <c r="AE2" s="40" t="s">
        <v>52</v>
      </c>
      <c r="AF2" s="40" t="s">
        <v>53</v>
      </c>
      <c r="AG2" s="40" t="s">
        <v>54</v>
      </c>
      <c r="AH2" s="40" t="s">
        <v>55</v>
      </c>
      <c r="AI2" s="41" t="s">
        <v>56</v>
      </c>
    </row>
    <row r="3" spans="1:35" s="1" customFormat="1" ht="71" customHeight="1" thickBot="1">
      <c r="E3" s="65"/>
      <c r="F3" s="17" t="s">
        <v>140</v>
      </c>
      <c r="G3" s="13" t="s">
        <v>80</v>
      </c>
      <c r="H3" s="13" t="s">
        <v>81</v>
      </c>
      <c r="I3" s="13" t="s">
        <v>82</v>
      </c>
      <c r="J3" s="13" t="s">
        <v>83</v>
      </c>
      <c r="K3" s="13" t="s">
        <v>84</v>
      </c>
      <c r="L3" s="13" t="s">
        <v>85</v>
      </c>
      <c r="M3" s="13" t="s">
        <v>17</v>
      </c>
      <c r="N3" s="13" t="s">
        <v>86</v>
      </c>
      <c r="O3" s="13" t="s">
        <v>184</v>
      </c>
      <c r="P3" s="13" t="s">
        <v>185</v>
      </c>
      <c r="Q3" s="13" t="s">
        <v>186</v>
      </c>
      <c r="R3" s="13" t="s">
        <v>87</v>
      </c>
      <c r="S3" s="13" t="s">
        <v>88</v>
      </c>
      <c r="T3" s="13" t="s">
        <v>89</v>
      </c>
      <c r="U3" s="13" t="s">
        <v>187</v>
      </c>
      <c r="V3" s="13" t="s">
        <v>188</v>
      </c>
      <c r="W3" s="13" t="s">
        <v>189</v>
      </c>
      <c r="X3" s="13" t="s">
        <v>190</v>
      </c>
      <c r="Y3" s="13" t="s">
        <v>191</v>
      </c>
      <c r="Z3" s="13" t="s">
        <v>133</v>
      </c>
      <c r="AA3" s="13" t="s">
        <v>70</v>
      </c>
      <c r="AB3" s="13" t="s">
        <v>90</v>
      </c>
      <c r="AC3" s="13" t="s">
        <v>126</v>
      </c>
      <c r="AD3" s="13" t="s">
        <v>91</v>
      </c>
      <c r="AE3" s="13" t="s">
        <v>92</v>
      </c>
      <c r="AF3" s="13" t="s">
        <v>93</v>
      </c>
      <c r="AG3" s="13" t="s">
        <v>137</v>
      </c>
      <c r="AH3" s="13" t="s">
        <v>127</v>
      </c>
      <c r="AI3" s="33" t="s">
        <v>128</v>
      </c>
    </row>
    <row r="4" spans="1:35" s="1" customFormat="1" ht="32" customHeight="1" thickBot="1">
      <c r="B4" s="54" t="s">
        <v>155</v>
      </c>
      <c r="C4" s="55">
        <f>SUM(D8:D40)</f>
        <v>98.5</v>
      </c>
      <c r="E4" s="63" t="s">
        <v>136</v>
      </c>
      <c r="F4" s="66"/>
      <c r="G4" s="11">
        <v>0.5</v>
      </c>
      <c r="H4" s="11">
        <v>0.5</v>
      </c>
      <c r="I4" s="11">
        <v>0.5</v>
      </c>
      <c r="J4" s="11">
        <v>0.5</v>
      </c>
      <c r="K4" s="11">
        <v>0.5</v>
      </c>
      <c r="L4" s="11">
        <v>0.5</v>
      </c>
      <c r="M4" s="11">
        <v>0.5</v>
      </c>
      <c r="N4" s="11">
        <v>0.5</v>
      </c>
      <c r="O4" s="11">
        <v>0.5</v>
      </c>
      <c r="P4" s="11">
        <v>0.5</v>
      </c>
      <c r="Q4" s="11">
        <v>0.5</v>
      </c>
      <c r="R4" s="11">
        <v>0.5</v>
      </c>
      <c r="S4" s="11">
        <v>0.5</v>
      </c>
      <c r="T4" s="11">
        <v>0.5</v>
      </c>
      <c r="U4" s="11">
        <v>0.5</v>
      </c>
      <c r="V4" s="11">
        <v>0.5</v>
      </c>
      <c r="W4" s="11">
        <v>0.5</v>
      </c>
      <c r="X4" s="11">
        <v>0.5</v>
      </c>
      <c r="Y4" s="11">
        <v>0.5</v>
      </c>
      <c r="Z4" s="11">
        <v>0.5</v>
      </c>
      <c r="AA4" s="11">
        <v>0.5</v>
      </c>
      <c r="AB4" s="11">
        <v>0.5</v>
      </c>
      <c r="AC4" s="11">
        <v>0.5</v>
      </c>
      <c r="AD4" s="11">
        <v>0.5</v>
      </c>
      <c r="AE4" s="11">
        <v>0.5</v>
      </c>
      <c r="AF4" s="11">
        <v>0.5</v>
      </c>
      <c r="AG4" s="11">
        <v>0.5</v>
      </c>
      <c r="AH4" s="11">
        <v>0.5</v>
      </c>
      <c r="AI4" s="34">
        <v>0.5</v>
      </c>
    </row>
    <row r="5" spans="1:35" s="2" customFormat="1" ht="16" customHeight="1">
      <c r="A5" s="3"/>
      <c r="B5" s="3"/>
      <c r="C5" s="3"/>
      <c r="D5" s="3"/>
      <c r="E5" s="63" t="s">
        <v>141</v>
      </c>
      <c r="F5" s="17" t="s">
        <v>142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35"/>
    </row>
    <row r="6" spans="1:35" s="2" customFormat="1" ht="16" customHeight="1" thickBot="1">
      <c r="A6" s="3"/>
      <c r="B6" s="3"/>
      <c r="C6" s="3"/>
      <c r="D6" s="3"/>
      <c r="E6" s="64"/>
      <c r="F6" s="36" t="s">
        <v>143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8"/>
    </row>
    <row r="7" spans="1:35" ht="26">
      <c r="A7" s="21" t="s">
        <v>146</v>
      </c>
      <c r="B7" s="22" t="s">
        <v>147</v>
      </c>
      <c r="C7" s="22" t="s">
        <v>148</v>
      </c>
      <c r="D7" s="23" t="s">
        <v>149</v>
      </c>
      <c r="E7" s="31" t="s">
        <v>150</v>
      </c>
      <c r="F7" s="32" t="s">
        <v>151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5"/>
    </row>
    <row r="8" spans="1:35">
      <c r="A8" s="24" t="s">
        <v>4</v>
      </c>
      <c r="B8" s="8" t="s">
        <v>5</v>
      </c>
      <c r="C8" s="8" t="s">
        <v>6</v>
      </c>
      <c r="D8" s="18">
        <f>Controls_Threats!D5-Controls_Threats!D5*E8</f>
        <v>2.5</v>
      </c>
      <c r="E8" s="18">
        <f>F8/Controls_Threats!E5</f>
        <v>0.5</v>
      </c>
      <c r="F8" s="25">
        <f t="shared" ref="F8" si="0">SUM(G8:AI8)</f>
        <v>23.5</v>
      </c>
      <c r="G8" s="4">
        <f>Controls_Threats!F5*Sensitivity_Analysis!G$4</f>
        <v>5</v>
      </c>
      <c r="H8" s="4">
        <f>Controls_Threats!G5*Sensitivity_Analysis!H$4</f>
        <v>0</v>
      </c>
      <c r="I8" s="4">
        <f>Controls_Threats!H5*Sensitivity_Analysis!I$4</f>
        <v>3</v>
      </c>
      <c r="J8" s="4">
        <f>Controls_Threats!I5*Sensitivity_Analysis!J$4</f>
        <v>2</v>
      </c>
      <c r="K8" s="4">
        <f>Controls_Threats!J5*Sensitivity_Analysis!K$4</f>
        <v>3</v>
      </c>
      <c r="L8" s="4">
        <f>Controls_Threats!K5*Sensitivity_Analysis!L$4</f>
        <v>1.5</v>
      </c>
      <c r="M8" s="4">
        <f>Controls_Threats!L5*Sensitivity_Analysis!M$4</f>
        <v>1</v>
      </c>
      <c r="N8" s="4">
        <f>Controls_Threats!M5*Sensitivity_Analysis!N$4</f>
        <v>0</v>
      </c>
      <c r="O8" s="4">
        <f>Controls_Threats!N5*Sensitivity_Analysis!O$4</f>
        <v>0</v>
      </c>
      <c r="P8" s="4">
        <f>Controls_Threats!O5*Sensitivity_Analysis!P$4</f>
        <v>0</v>
      </c>
      <c r="Q8" s="4">
        <f>Controls_Threats!P5*Sensitivity_Analysis!Q$4</f>
        <v>0</v>
      </c>
      <c r="R8" s="4">
        <f>Controls_Threats!Q5*Sensitivity_Analysis!R$4</f>
        <v>0</v>
      </c>
      <c r="S8" s="4">
        <f>Controls_Threats!R5*Sensitivity_Analysis!S$4</f>
        <v>0</v>
      </c>
      <c r="T8" s="4">
        <f>Controls_Threats!S5*Sensitivity_Analysis!T$4</f>
        <v>0</v>
      </c>
      <c r="U8" s="4">
        <f>Controls_Threats!T5*Sensitivity_Analysis!U$4</f>
        <v>0</v>
      </c>
      <c r="V8" s="4">
        <f>Controls_Threats!U5*Sensitivity_Analysis!V$4</f>
        <v>0</v>
      </c>
      <c r="W8" s="4">
        <f>Controls_Threats!V5*Sensitivity_Analysis!W$4</f>
        <v>0</v>
      </c>
      <c r="X8" s="4">
        <f>Controls_Threats!W5*Sensitivity_Analysis!X$4</f>
        <v>0</v>
      </c>
      <c r="Y8" s="4">
        <f>Controls_Threats!X5*Sensitivity_Analysis!Y$4</f>
        <v>0</v>
      </c>
      <c r="Z8" s="4">
        <f>Controls_Threats!Y5*Sensitivity_Analysis!Z$4</f>
        <v>4</v>
      </c>
      <c r="AA8" s="4">
        <f>Controls_Threats!Z5*Sensitivity_Analysis!AA$4</f>
        <v>0</v>
      </c>
      <c r="AB8" s="4">
        <f>Controls_Threats!AA5*Sensitivity_Analysis!AB$4</f>
        <v>4</v>
      </c>
      <c r="AC8" s="4">
        <f>Controls_Threats!AB5*Sensitivity_Analysis!AC$4</f>
        <v>0</v>
      </c>
      <c r="AD8" s="4">
        <f>Controls_Threats!AC5*Sensitivity_Analysis!AD$4</f>
        <v>0</v>
      </c>
      <c r="AE8" s="4">
        <f>Controls_Threats!AD5*Sensitivity_Analysis!AE$4</f>
        <v>0</v>
      </c>
      <c r="AF8" s="4">
        <f>Controls_Threats!AE5*Sensitivity_Analysis!AF$4</f>
        <v>0</v>
      </c>
      <c r="AG8" s="4">
        <f>Controls_Threats!AF5*Sensitivity_Analysis!AG$4</f>
        <v>0</v>
      </c>
      <c r="AH8" s="4">
        <f>Controls_Threats!AG5*Sensitivity_Analysis!AH$4</f>
        <v>0</v>
      </c>
      <c r="AI8" s="5">
        <f>Controls_Threats!AH5*Sensitivity_Analysis!AI$4</f>
        <v>0</v>
      </c>
    </row>
    <row r="9" spans="1:35" ht="39">
      <c r="A9" s="24" t="s">
        <v>7</v>
      </c>
      <c r="B9" s="8" t="s">
        <v>5</v>
      </c>
      <c r="C9" s="9" t="s">
        <v>9</v>
      </c>
      <c r="D9" s="18">
        <f>Controls_Threats!D6-Controls_Threats!D6*E9</f>
        <v>3.5</v>
      </c>
      <c r="E9" s="18">
        <f>F9/Controls_Threats!E6</f>
        <v>0.5</v>
      </c>
      <c r="F9" s="25">
        <f t="shared" ref="F9:F40" si="1">SUM(G9:AI9)</f>
        <v>32</v>
      </c>
      <c r="G9" s="4">
        <f>Controls_Threats!F6*Sensitivity_Analysis!G$4</f>
        <v>4</v>
      </c>
      <c r="H9" s="4">
        <f>Controls_Threats!G6*Sensitivity_Analysis!H$4</f>
        <v>0</v>
      </c>
      <c r="I9" s="4">
        <f>Controls_Threats!H6*Sensitivity_Analysis!I$4</f>
        <v>4</v>
      </c>
      <c r="J9" s="4">
        <f>Controls_Threats!I6*Sensitivity_Analysis!J$4</f>
        <v>2</v>
      </c>
      <c r="K9" s="4">
        <f>Controls_Threats!J6*Sensitivity_Analysis!K$4</f>
        <v>2</v>
      </c>
      <c r="L9" s="4">
        <f>Controls_Threats!K6*Sensitivity_Analysis!L$4</f>
        <v>1.5</v>
      </c>
      <c r="M9" s="4">
        <f>Controls_Threats!L6*Sensitivity_Analysis!M$4</f>
        <v>3.5</v>
      </c>
      <c r="N9" s="4">
        <f>Controls_Threats!M6*Sensitivity_Analysis!N$4</f>
        <v>0</v>
      </c>
      <c r="O9" s="4">
        <f>Controls_Threats!N6*Sensitivity_Analysis!O$4</f>
        <v>0</v>
      </c>
      <c r="P9" s="4">
        <f>Controls_Threats!O6*Sensitivity_Analysis!P$4</f>
        <v>0</v>
      </c>
      <c r="Q9" s="4">
        <f>Controls_Threats!P6*Sensitivity_Analysis!Q$4</f>
        <v>5</v>
      </c>
      <c r="R9" s="4">
        <f>Controls_Threats!Q6*Sensitivity_Analysis!R$4</f>
        <v>0</v>
      </c>
      <c r="S9" s="4">
        <f>Controls_Threats!R6*Sensitivity_Analysis!S$4</f>
        <v>0</v>
      </c>
      <c r="T9" s="4">
        <f>Controls_Threats!S6*Sensitivity_Analysis!T$4</f>
        <v>0</v>
      </c>
      <c r="U9" s="4">
        <f>Controls_Threats!T6*Sensitivity_Analysis!U$4</f>
        <v>0</v>
      </c>
      <c r="V9" s="4">
        <f>Controls_Threats!U6*Sensitivity_Analysis!V$4</f>
        <v>0</v>
      </c>
      <c r="W9" s="4">
        <f>Controls_Threats!V6*Sensitivity_Analysis!W$4</f>
        <v>0</v>
      </c>
      <c r="X9" s="4">
        <f>Controls_Threats!W6*Sensitivity_Analysis!X$4</f>
        <v>3</v>
      </c>
      <c r="Y9" s="4">
        <f>Controls_Threats!X6*Sensitivity_Analysis!Y$4</f>
        <v>0</v>
      </c>
      <c r="Z9" s="4">
        <f>Controls_Threats!Y6*Sensitivity_Analysis!Z$4</f>
        <v>4</v>
      </c>
      <c r="AA9" s="4">
        <f>Controls_Threats!Z6*Sensitivity_Analysis!AA$4</f>
        <v>0</v>
      </c>
      <c r="AB9" s="4">
        <f>Controls_Threats!AA6*Sensitivity_Analysis!AB$4</f>
        <v>0</v>
      </c>
      <c r="AC9" s="4">
        <f>Controls_Threats!AB6*Sensitivity_Analysis!AC$4</f>
        <v>3</v>
      </c>
      <c r="AD9" s="4">
        <f>Controls_Threats!AC6*Sensitivity_Analysis!AD$4</f>
        <v>0</v>
      </c>
      <c r="AE9" s="4">
        <f>Controls_Threats!AD6*Sensitivity_Analysis!AE$4</f>
        <v>0</v>
      </c>
      <c r="AF9" s="4">
        <f>Controls_Threats!AE6*Sensitivity_Analysis!AF$4</f>
        <v>0</v>
      </c>
      <c r="AG9" s="4">
        <f>Controls_Threats!AF6*Sensitivity_Analysis!AG$4</f>
        <v>0</v>
      </c>
      <c r="AH9" s="4">
        <f>Controls_Threats!AG6*Sensitivity_Analysis!AH$4</f>
        <v>0</v>
      </c>
      <c r="AI9" s="5">
        <f>Controls_Threats!AH6*Sensitivity_Analysis!AI$4</f>
        <v>0</v>
      </c>
    </row>
    <row r="10" spans="1:35" ht="26">
      <c r="A10" s="24" t="s">
        <v>123</v>
      </c>
      <c r="B10" s="8" t="s">
        <v>50</v>
      </c>
      <c r="C10" s="9" t="s">
        <v>51</v>
      </c>
      <c r="D10" s="18">
        <f>Controls_Threats!D7-Controls_Threats!D7*E10</f>
        <v>5</v>
      </c>
      <c r="E10" s="18">
        <f>F10/Controls_Threats!E7</f>
        <v>0.5</v>
      </c>
      <c r="F10" s="25">
        <f t="shared" si="1"/>
        <v>24.5</v>
      </c>
      <c r="G10" s="4">
        <f>Controls_Threats!F7*Sensitivity_Analysis!G$4</f>
        <v>3</v>
      </c>
      <c r="H10" s="4">
        <f>Controls_Threats!G7*Sensitivity_Analysis!H$4</f>
        <v>0</v>
      </c>
      <c r="I10" s="4">
        <f>Controls_Threats!H7*Sensitivity_Analysis!I$4</f>
        <v>4</v>
      </c>
      <c r="J10" s="4">
        <f>Controls_Threats!I7*Sensitivity_Analysis!J$4</f>
        <v>1</v>
      </c>
      <c r="K10" s="4">
        <f>Controls_Threats!J7*Sensitivity_Analysis!K$4</f>
        <v>3</v>
      </c>
      <c r="L10" s="4">
        <f>Controls_Threats!K7*Sensitivity_Analysis!L$4</f>
        <v>1</v>
      </c>
      <c r="M10" s="4">
        <f>Controls_Threats!L7*Sensitivity_Analysis!M$4</f>
        <v>0.5</v>
      </c>
      <c r="N10" s="4">
        <f>Controls_Threats!M7*Sensitivity_Analysis!N$4</f>
        <v>0</v>
      </c>
      <c r="O10" s="4">
        <f>Controls_Threats!N7*Sensitivity_Analysis!O$4</f>
        <v>0</v>
      </c>
      <c r="P10" s="4">
        <f>Controls_Threats!O7*Sensitivity_Analysis!P$4</f>
        <v>0</v>
      </c>
      <c r="Q10" s="4">
        <f>Controls_Threats!P7*Sensitivity_Analysis!Q$4</f>
        <v>0</v>
      </c>
      <c r="R10" s="4">
        <f>Controls_Threats!Q7*Sensitivity_Analysis!R$4</f>
        <v>0</v>
      </c>
      <c r="S10" s="4">
        <f>Controls_Threats!R7*Sensitivity_Analysis!S$4</f>
        <v>0</v>
      </c>
      <c r="T10" s="4">
        <f>Controls_Threats!S7*Sensitivity_Analysis!T$4</f>
        <v>0</v>
      </c>
      <c r="U10" s="4">
        <f>Controls_Threats!T7*Sensitivity_Analysis!U$4</f>
        <v>0</v>
      </c>
      <c r="V10" s="4">
        <f>Controls_Threats!U7*Sensitivity_Analysis!V$4</f>
        <v>0</v>
      </c>
      <c r="W10" s="4">
        <f>Controls_Threats!V7*Sensitivity_Analysis!W$4</f>
        <v>0</v>
      </c>
      <c r="X10" s="4">
        <f>Controls_Threats!W7*Sensitivity_Analysis!X$4</f>
        <v>3</v>
      </c>
      <c r="Y10" s="4">
        <f>Controls_Threats!X7*Sensitivity_Analysis!Y$4</f>
        <v>0</v>
      </c>
      <c r="Z10" s="4">
        <f>Controls_Threats!Y7*Sensitivity_Analysis!Z$4</f>
        <v>3</v>
      </c>
      <c r="AA10" s="4">
        <f>Controls_Threats!Z7*Sensitivity_Analysis!AA$4</f>
        <v>0</v>
      </c>
      <c r="AB10" s="4">
        <f>Controls_Threats!AA7*Sensitivity_Analysis!AB$4</f>
        <v>4</v>
      </c>
      <c r="AC10" s="4">
        <f>Controls_Threats!AB7*Sensitivity_Analysis!AC$4</f>
        <v>2</v>
      </c>
      <c r="AD10" s="4">
        <f>Controls_Threats!AC7*Sensitivity_Analysis!AD$4</f>
        <v>0</v>
      </c>
      <c r="AE10" s="4">
        <f>Controls_Threats!AD7*Sensitivity_Analysis!AE$4</f>
        <v>0</v>
      </c>
      <c r="AF10" s="4">
        <f>Controls_Threats!AE7*Sensitivity_Analysis!AF$4</f>
        <v>0</v>
      </c>
      <c r="AG10" s="4">
        <f>Controls_Threats!AF7*Sensitivity_Analysis!AG$4</f>
        <v>0</v>
      </c>
      <c r="AH10" s="4">
        <f>Controls_Threats!AG7*Sensitivity_Analysis!AH$4</f>
        <v>0</v>
      </c>
      <c r="AI10" s="5">
        <f>Controls_Threats!AH7*Sensitivity_Analysis!AI$4</f>
        <v>0</v>
      </c>
    </row>
    <row r="11" spans="1:35" ht="39">
      <c r="A11" s="24" t="s">
        <v>124</v>
      </c>
      <c r="B11" s="8" t="s">
        <v>57</v>
      </c>
      <c r="C11" s="9" t="s">
        <v>58</v>
      </c>
      <c r="D11" s="18">
        <f>Controls_Threats!D8-Controls_Threats!D8*E11</f>
        <v>2.5</v>
      </c>
      <c r="E11" s="18">
        <f>F11/Controls_Threats!E8</f>
        <v>0.5</v>
      </c>
      <c r="F11" s="25">
        <f t="shared" si="1"/>
        <v>29</v>
      </c>
      <c r="G11" s="4">
        <f>Controls_Threats!F8*Sensitivity_Analysis!G$4</f>
        <v>5</v>
      </c>
      <c r="H11" s="4">
        <f>Controls_Threats!G8*Sensitivity_Analysis!H$4</f>
        <v>0</v>
      </c>
      <c r="I11" s="4">
        <f>Controls_Threats!H8*Sensitivity_Analysis!I$4</f>
        <v>3</v>
      </c>
      <c r="J11" s="4">
        <f>Controls_Threats!I8*Sensitivity_Analysis!J$4</f>
        <v>3</v>
      </c>
      <c r="K11" s="4">
        <f>Controls_Threats!J8*Sensitivity_Analysis!K$4</f>
        <v>3.5</v>
      </c>
      <c r="L11" s="4">
        <f>Controls_Threats!K8*Sensitivity_Analysis!L$4</f>
        <v>1.5</v>
      </c>
      <c r="M11" s="4">
        <f>Controls_Threats!L8*Sensitivity_Analysis!M$4</f>
        <v>0.5</v>
      </c>
      <c r="N11" s="4">
        <f>Controls_Threats!M8*Sensitivity_Analysis!N$4</f>
        <v>0</v>
      </c>
      <c r="O11" s="4">
        <f>Controls_Threats!N8*Sensitivity_Analysis!O$4</f>
        <v>0</v>
      </c>
      <c r="P11" s="4">
        <f>Controls_Threats!O8*Sensitivity_Analysis!P$4</f>
        <v>2</v>
      </c>
      <c r="Q11" s="4">
        <f>Controls_Threats!P8*Sensitivity_Analysis!Q$4</f>
        <v>5</v>
      </c>
      <c r="R11" s="4">
        <f>Controls_Threats!Q8*Sensitivity_Analysis!R$4</f>
        <v>0</v>
      </c>
      <c r="S11" s="4">
        <f>Controls_Threats!R8*Sensitivity_Analysis!S$4</f>
        <v>0</v>
      </c>
      <c r="T11" s="4">
        <f>Controls_Threats!S8*Sensitivity_Analysis!T$4</f>
        <v>0</v>
      </c>
      <c r="U11" s="4">
        <f>Controls_Threats!T8*Sensitivity_Analysis!U$4</f>
        <v>0</v>
      </c>
      <c r="V11" s="4">
        <f>Controls_Threats!U8*Sensitivity_Analysis!V$4</f>
        <v>0</v>
      </c>
      <c r="W11" s="4">
        <f>Controls_Threats!V8*Sensitivity_Analysis!W$4</f>
        <v>0</v>
      </c>
      <c r="X11" s="4">
        <f>Controls_Threats!W8*Sensitivity_Analysis!X$4</f>
        <v>3</v>
      </c>
      <c r="Y11" s="4">
        <f>Controls_Threats!X8*Sensitivity_Analysis!Y$4</f>
        <v>0</v>
      </c>
      <c r="Z11" s="4">
        <f>Controls_Threats!Y8*Sensitivity_Analysis!Z$4</f>
        <v>0</v>
      </c>
      <c r="AA11" s="4">
        <f>Controls_Threats!Z8*Sensitivity_Analysis!AA$4</f>
        <v>0</v>
      </c>
      <c r="AB11" s="4">
        <f>Controls_Threats!AA8*Sensitivity_Analysis!AB$4</f>
        <v>2.5</v>
      </c>
      <c r="AC11" s="4">
        <f>Controls_Threats!AB8*Sensitivity_Analysis!AC$4</f>
        <v>0</v>
      </c>
      <c r="AD11" s="4">
        <f>Controls_Threats!AC8*Sensitivity_Analysis!AD$4</f>
        <v>0</v>
      </c>
      <c r="AE11" s="4">
        <f>Controls_Threats!AD8*Sensitivity_Analysis!AE$4</f>
        <v>0</v>
      </c>
      <c r="AF11" s="4">
        <f>Controls_Threats!AE8*Sensitivity_Analysis!AF$4</f>
        <v>0</v>
      </c>
      <c r="AG11" s="4">
        <f>Controls_Threats!AF8*Sensitivity_Analysis!AG$4</f>
        <v>0</v>
      </c>
      <c r="AH11" s="4">
        <f>Controls_Threats!AG8*Sensitivity_Analysis!AH$4</f>
        <v>0</v>
      </c>
      <c r="AI11" s="5">
        <f>Controls_Threats!AH8*Sensitivity_Analysis!AI$4</f>
        <v>0</v>
      </c>
    </row>
    <row r="12" spans="1:35" ht="26">
      <c r="A12" s="24" t="s">
        <v>125</v>
      </c>
      <c r="B12" s="8" t="s">
        <v>59</v>
      </c>
      <c r="C12" s="9" t="s">
        <v>60</v>
      </c>
      <c r="D12" s="18">
        <f>Controls_Threats!D9-Controls_Threats!D9*E12</f>
        <v>3.5</v>
      </c>
      <c r="E12" s="18">
        <f>F12/Controls_Threats!E9</f>
        <v>0.5</v>
      </c>
      <c r="F12" s="25">
        <f t="shared" si="1"/>
        <v>19</v>
      </c>
      <c r="G12" s="4">
        <f>Controls_Threats!F9*Sensitivity_Analysis!G$4</f>
        <v>4</v>
      </c>
      <c r="H12" s="4">
        <f>Controls_Threats!G9*Sensitivity_Analysis!H$4</f>
        <v>0</v>
      </c>
      <c r="I12" s="4">
        <f>Controls_Threats!H9*Sensitivity_Analysis!I$4</f>
        <v>2</v>
      </c>
      <c r="J12" s="4">
        <f>Controls_Threats!I9*Sensitivity_Analysis!J$4</f>
        <v>0</v>
      </c>
      <c r="K12" s="4">
        <f>Controls_Threats!J9*Sensitivity_Analysis!K$4</f>
        <v>1</v>
      </c>
      <c r="L12" s="4">
        <f>Controls_Threats!K9*Sensitivity_Analysis!L$4</f>
        <v>0</v>
      </c>
      <c r="M12" s="4">
        <f>Controls_Threats!L9*Sensitivity_Analysis!M$4</f>
        <v>0</v>
      </c>
      <c r="N12" s="4">
        <f>Controls_Threats!M9*Sensitivity_Analysis!N$4</f>
        <v>0</v>
      </c>
      <c r="O12" s="4">
        <f>Controls_Threats!N9*Sensitivity_Analysis!O$4</f>
        <v>4</v>
      </c>
      <c r="P12" s="4">
        <f>Controls_Threats!O9*Sensitivity_Analysis!P$4</f>
        <v>0</v>
      </c>
      <c r="Q12" s="4">
        <f>Controls_Threats!P9*Sensitivity_Analysis!Q$4</f>
        <v>0</v>
      </c>
      <c r="R12" s="4">
        <f>Controls_Threats!Q9*Sensitivity_Analysis!R$4</f>
        <v>4</v>
      </c>
      <c r="S12" s="4">
        <f>Controls_Threats!R9*Sensitivity_Analysis!S$4</f>
        <v>4</v>
      </c>
      <c r="T12" s="4">
        <f>Controls_Threats!S9*Sensitivity_Analysis!T$4</f>
        <v>0</v>
      </c>
      <c r="U12" s="4">
        <f>Controls_Threats!T9*Sensitivity_Analysis!U$4</f>
        <v>0</v>
      </c>
      <c r="V12" s="4">
        <f>Controls_Threats!U9*Sensitivity_Analysis!V$4</f>
        <v>0</v>
      </c>
      <c r="W12" s="4">
        <f>Controls_Threats!V9*Sensitivity_Analysis!W$4</f>
        <v>0</v>
      </c>
      <c r="X12" s="4">
        <f>Controls_Threats!W9*Sensitivity_Analysis!X$4</f>
        <v>0</v>
      </c>
      <c r="Y12" s="4">
        <f>Controls_Threats!X9*Sensitivity_Analysis!Y$4</f>
        <v>0</v>
      </c>
      <c r="Z12" s="4">
        <f>Controls_Threats!Y9*Sensitivity_Analysis!Z$4</f>
        <v>0</v>
      </c>
      <c r="AA12" s="4">
        <f>Controls_Threats!Z9*Sensitivity_Analysis!AA$4</f>
        <v>0</v>
      </c>
      <c r="AB12" s="4">
        <f>Controls_Threats!AA9*Sensitivity_Analysis!AB$4</f>
        <v>0</v>
      </c>
      <c r="AC12" s="4">
        <f>Controls_Threats!AB9*Sensitivity_Analysis!AC$4</f>
        <v>0</v>
      </c>
      <c r="AD12" s="4">
        <f>Controls_Threats!AC9*Sensitivity_Analysis!AD$4</f>
        <v>0</v>
      </c>
      <c r="AE12" s="4">
        <f>Controls_Threats!AD9*Sensitivity_Analysis!AE$4</f>
        <v>0</v>
      </c>
      <c r="AF12" s="4">
        <f>Controls_Threats!AE9*Sensitivity_Analysis!AF$4</f>
        <v>0</v>
      </c>
      <c r="AG12" s="4">
        <f>Controls_Threats!AF9*Sensitivity_Analysis!AG$4</f>
        <v>0</v>
      </c>
      <c r="AH12" s="4">
        <f>Controls_Threats!AG9*Sensitivity_Analysis!AH$4</f>
        <v>0</v>
      </c>
      <c r="AI12" s="5">
        <f>Controls_Threats!AH9*Sensitivity_Analysis!AI$4</f>
        <v>0</v>
      </c>
    </row>
    <row r="13" spans="1:35" ht="39">
      <c r="A13" s="24" t="s">
        <v>94</v>
      </c>
      <c r="B13" s="8" t="s">
        <v>61</v>
      </c>
      <c r="C13" s="9" t="s">
        <v>129</v>
      </c>
      <c r="D13" s="18">
        <f>Controls_Threats!D10-Controls_Threats!D10*E13</f>
        <v>2</v>
      </c>
      <c r="E13" s="18">
        <f>F13/Controls_Threats!E10</f>
        <v>0.5</v>
      </c>
      <c r="F13" s="25">
        <f t="shared" si="1"/>
        <v>14</v>
      </c>
      <c r="G13" s="4">
        <f>Controls_Threats!F10*Sensitivity_Analysis!G$4</f>
        <v>0</v>
      </c>
      <c r="H13" s="16">
        <f>Controls_Threats!G10*Sensitivity_Analysis!H$4</f>
        <v>5</v>
      </c>
      <c r="I13" s="4">
        <f>Controls_Threats!H10*Sensitivity_Analysis!I$4</f>
        <v>0</v>
      </c>
      <c r="J13" s="4">
        <f>Controls_Threats!I10*Sensitivity_Analysis!J$4</f>
        <v>0</v>
      </c>
      <c r="K13" s="4">
        <f>Controls_Threats!J10*Sensitivity_Analysis!K$4</f>
        <v>0</v>
      </c>
      <c r="L13" s="4">
        <f>Controls_Threats!K10*Sensitivity_Analysis!L$4</f>
        <v>0</v>
      </c>
      <c r="M13" s="4">
        <f>Controls_Threats!L10*Sensitivity_Analysis!M$4</f>
        <v>2</v>
      </c>
      <c r="N13" s="4">
        <f>Controls_Threats!M10*Sensitivity_Analysis!N$4</f>
        <v>0</v>
      </c>
      <c r="O13" s="4">
        <f>Controls_Threats!N10*Sensitivity_Analysis!O$4</f>
        <v>0</v>
      </c>
      <c r="P13" s="4">
        <f>Controls_Threats!O10*Sensitivity_Analysis!P$4</f>
        <v>0</v>
      </c>
      <c r="Q13" s="4">
        <f>Controls_Threats!P10*Sensitivity_Analysis!Q$4</f>
        <v>0</v>
      </c>
      <c r="R13" s="4">
        <f>Controls_Threats!Q10*Sensitivity_Analysis!R$4</f>
        <v>0</v>
      </c>
      <c r="S13" s="4">
        <f>Controls_Threats!R10*Sensitivity_Analysis!S$4</f>
        <v>0</v>
      </c>
      <c r="T13" s="4">
        <f>Controls_Threats!S10*Sensitivity_Analysis!T$4</f>
        <v>0</v>
      </c>
      <c r="U13" s="4">
        <f>Controls_Threats!T10*Sensitivity_Analysis!U$4</f>
        <v>0</v>
      </c>
      <c r="V13" s="4">
        <f>Controls_Threats!U10*Sensitivity_Analysis!V$4</f>
        <v>0</v>
      </c>
      <c r="W13" s="4">
        <f>Controls_Threats!V10*Sensitivity_Analysis!W$4</f>
        <v>0</v>
      </c>
      <c r="X13" s="4">
        <f>Controls_Threats!W10*Sensitivity_Analysis!X$4</f>
        <v>0</v>
      </c>
      <c r="Y13" s="4">
        <f>Controls_Threats!X10*Sensitivity_Analysis!Y$4</f>
        <v>0</v>
      </c>
      <c r="Z13" s="4">
        <f>Controls_Threats!Y10*Sensitivity_Analysis!Z$4</f>
        <v>5</v>
      </c>
      <c r="AA13" s="4">
        <f>Controls_Threats!Z10*Sensitivity_Analysis!AA$4</f>
        <v>0</v>
      </c>
      <c r="AB13" s="4">
        <f>Controls_Threats!AA10*Sensitivity_Analysis!AB$4</f>
        <v>2</v>
      </c>
      <c r="AC13" s="4">
        <f>Controls_Threats!AB10*Sensitivity_Analysis!AC$4</f>
        <v>0</v>
      </c>
      <c r="AD13" s="4">
        <f>Controls_Threats!AC10*Sensitivity_Analysis!AD$4</f>
        <v>0</v>
      </c>
      <c r="AE13" s="4">
        <f>Controls_Threats!AD10*Sensitivity_Analysis!AE$4</f>
        <v>0</v>
      </c>
      <c r="AF13" s="4">
        <f>Controls_Threats!AE10*Sensitivity_Analysis!AF$4</f>
        <v>0</v>
      </c>
      <c r="AG13" s="4">
        <f>Controls_Threats!AF10*Sensitivity_Analysis!AG$4</f>
        <v>0</v>
      </c>
      <c r="AH13" s="4">
        <f>Controls_Threats!AG10*Sensitivity_Analysis!AH$4</f>
        <v>0</v>
      </c>
      <c r="AI13" s="5">
        <f>Controls_Threats!AH10*Sensitivity_Analysis!AI$4</f>
        <v>0</v>
      </c>
    </row>
    <row r="14" spans="1:35" ht="26">
      <c r="A14" s="24" t="s">
        <v>95</v>
      </c>
      <c r="B14" s="8" t="s">
        <v>130</v>
      </c>
      <c r="C14" s="9" t="s">
        <v>131</v>
      </c>
      <c r="D14" s="18">
        <f>Controls_Threats!D11-Controls_Threats!D11*E14</f>
        <v>4</v>
      </c>
      <c r="E14" s="18">
        <f>F14/Controls_Threats!E11</f>
        <v>0.5</v>
      </c>
      <c r="F14" s="25">
        <f t="shared" si="1"/>
        <v>48.5</v>
      </c>
      <c r="G14" s="4">
        <f>Controls_Threats!F11*Sensitivity_Analysis!G$4</f>
        <v>4</v>
      </c>
      <c r="H14" s="4">
        <f>Controls_Threats!G11*Sensitivity_Analysis!H$4</f>
        <v>0</v>
      </c>
      <c r="I14" s="4">
        <f>Controls_Threats!H11*Sensitivity_Analysis!I$4</f>
        <v>3</v>
      </c>
      <c r="J14" s="4">
        <f>Controls_Threats!I11*Sensitivity_Analysis!J$4</f>
        <v>3</v>
      </c>
      <c r="K14" s="4">
        <f>Controls_Threats!J11*Sensitivity_Analysis!K$4</f>
        <v>4</v>
      </c>
      <c r="L14" s="4">
        <f>Controls_Threats!K11*Sensitivity_Analysis!L$4</f>
        <v>0</v>
      </c>
      <c r="M14" s="4">
        <f>Controls_Threats!L11*Sensitivity_Analysis!M$4</f>
        <v>3</v>
      </c>
      <c r="N14" s="4">
        <f>Controls_Threats!M11*Sensitivity_Analysis!N$4</f>
        <v>5</v>
      </c>
      <c r="O14" s="4">
        <f>Controls_Threats!N11*Sensitivity_Analysis!O$4</f>
        <v>4</v>
      </c>
      <c r="P14" s="4">
        <f>Controls_Threats!O11*Sensitivity_Analysis!P$4</f>
        <v>0</v>
      </c>
      <c r="Q14" s="4">
        <f>Controls_Threats!P11*Sensitivity_Analysis!Q$4</f>
        <v>0</v>
      </c>
      <c r="R14" s="4">
        <f>Controls_Threats!Q11*Sensitivity_Analysis!R$4</f>
        <v>0</v>
      </c>
      <c r="S14" s="4">
        <f>Controls_Threats!R11*Sensitivity_Analysis!S$4</f>
        <v>3.5</v>
      </c>
      <c r="T14" s="4">
        <f>Controls_Threats!S11*Sensitivity_Analysis!T$4</f>
        <v>5</v>
      </c>
      <c r="U14" s="4">
        <f>Controls_Threats!T11*Sensitivity_Analysis!U$4</f>
        <v>3</v>
      </c>
      <c r="V14" s="4">
        <f>Controls_Threats!U11*Sensitivity_Analysis!V$4</f>
        <v>2</v>
      </c>
      <c r="W14" s="4">
        <f>Controls_Threats!V11*Sensitivity_Analysis!W$4</f>
        <v>0</v>
      </c>
      <c r="X14" s="4">
        <f>Controls_Threats!W11*Sensitivity_Analysis!X$4</f>
        <v>5</v>
      </c>
      <c r="Y14" s="4">
        <f>Controls_Threats!X11*Sensitivity_Analysis!Y$4</f>
        <v>0</v>
      </c>
      <c r="Z14" s="4">
        <f>Controls_Threats!Y11*Sensitivity_Analysis!Z$4</f>
        <v>0</v>
      </c>
      <c r="AA14" s="4">
        <f>Controls_Threats!Z11*Sensitivity_Analysis!AA$4</f>
        <v>0</v>
      </c>
      <c r="AB14" s="4">
        <f>Controls_Threats!AA11*Sensitivity_Analysis!AB$4</f>
        <v>4</v>
      </c>
      <c r="AC14" s="4">
        <f>Controls_Threats!AB11*Sensitivity_Analysis!AC$4</f>
        <v>0</v>
      </c>
      <c r="AD14" s="4">
        <f>Controls_Threats!AC11*Sensitivity_Analysis!AD$4</f>
        <v>0</v>
      </c>
      <c r="AE14" s="4">
        <f>Controls_Threats!AD11*Sensitivity_Analysis!AE$4</f>
        <v>0</v>
      </c>
      <c r="AF14" s="4">
        <f>Controls_Threats!AE11*Sensitivity_Analysis!AF$4</f>
        <v>0</v>
      </c>
      <c r="AG14" s="4">
        <f>Controls_Threats!AF11*Sensitivity_Analysis!AG$4</f>
        <v>0</v>
      </c>
      <c r="AH14" s="4">
        <f>Controls_Threats!AG11*Sensitivity_Analysis!AH$4</f>
        <v>0</v>
      </c>
      <c r="AI14" s="5">
        <f>Controls_Threats!AH11*Sensitivity_Analysis!AI$4</f>
        <v>0</v>
      </c>
    </row>
    <row r="15" spans="1:35" ht="39">
      <c r="A15" s="24" t="s">
        <v>96</v>
      </c>
      <c r="B15" s="8" t="s">
        <v>132</v>
      </c>
      <c r="C15" s="9" t="s">
        <v>37</v>
      </c>
      <c r="D15" s="18">
        <f>Controls_Threats!D12-Controls_Threats!D12*E15</f>
        <v>4</v>
      </c>
      <c r="E15" s="18">
        <f>F15/Controls_Threats!E12</f>
        <v>0.5</v>
      </c>
      <c r="F15" s="25">
        <f t="shared" si="1"/>
        <v>32</v>
      </c>
      <c r="G15" s="4">
        <f>Controls_Threats!F12*Sensitivity_Analysis!G$4</f>
        <v>4</v>
      </c>
      <c r="H15" s="4">
        <f>Controls_Threats!G12*Sensitivity_Analysis!H$4</f>
        <v>0</v>
      </c>
      <c r="I15" s="4">
        <f>Controls_Threats!H12*Sensitivity_Analysis!I$4</f>
        <v>3</v>
      </c>
      <c r="J15" s="4">
        <f>Controls_Threats!I12*Sensitivity_Analysis!J$4</f>
        <v>1</v>
      </c>
      <c r="K15" s="4">
        <f>Controls_Threats!J12*Sensitivity_Analysis!K$4</f>
        <v>5</v>
      </c>
      <c r="L15" s="4">
        <f>Controls_Threats!K12*Sensitivity_Analysis!L$4</f>
        <v>0</v>
      </c>
      <c r="M15" s="4">
        <f>Controls_Threats!L12*Sensitivity_Analysis!M$4</f>
        <v>0</v>
      </c>
      <c r="N15" s="4">
        <f>Controls_Threats!M12*Sensitivity_Analysis!N$4</f>
        <v>0</v>
      </c>
      <c r="O15" s="4">
        <f>Controls_Threats!N12*Sensitivity_Analysis!O$4</f>
        <v>4</v>
      </c>
      <c r="P15" s="4">
        <f>Controls_Threats!O12*Sensitivity_Analysis!P$4</f>
        <v>0</v>
      </c>
      <c r="Q15" s="4">
        <f>Controls_Threats!P12*Sensitivity_Analysis!Q$4</f>
        <v>0</v>
      </c>
      <c r="R15" s="4">
        <f>Controls_Threats!Q12*Sensitivity_Analysis!R$4</f>
        <v>0</v>
      </c>
      <c r="S15" s="4">
        <f>Controls_Threats!R12*Sensitivity_Analysis!S$4</f>
        <v>3</v>
      </c>
      <c r="T15" s="4">
        <f>Controls_Threats!S12*Sensitivity_Analysis!T$4</f>
        <v>2</v>
      </c>
      <c r="U15" s="4">
        <f>Controls_Threats!T12*Sensitivity_Analysis!U$4</f>
        <v>0</v>
      </c>
      <c r="V15" s="4">
        <f>Controls_Threats!U12*Sensitivity_Analysis!V$4</f>
        <v>2</v>
      </c>
      <c r="W15" s="4">
        <f>Controls_Threats!V12*Sensitivity_Analysis!W$4</f>
        <v>0</v>
      </c>
      <c r="X15" s="4">
        <f>Controls_Threats!W12*Sensitivity_Analysis!X$4</f>
        <v>4</v>
      </c>
      <c r="Y15" s="4">
        <f>Controls_Threats!X12*Sensitivity_Analysis!Y$4</f>
        <v>4</v>
      </c>
      <c r="Z15" s="4">
        <f>Controls_Threats!Y12*Sensitivity_Analysis!Z$4</f>
        <v>0</v>
      </c>
      <c r="AA15" s="4">
        <f>Controls_Threats!Z12*Sensitivity_Analysis!AA$4</f>
        <v>0</v>
      </c>
      <c r="AB15" s="4">
        <f>Controls_Threats!AA12*Sensitivity_Analysis!AB$4</f>
        <v>0</v>
      </c>
      <c r="AC15" s="4">
        <f>Controls_Threats!AB12*Sensitivity_Analysis!AC$4</f>
        <v>0</v>
      </c>
      <c r="AD15" s="4">
        <f>Controls_Threats!AC12*Sensitivity_Analysis!AD$4</f>
        <v>0</v>
      </c>
      <c r="AE15" s="4">
        <f>Controls_Threats!AD12*Sensitivity_Analysis!AE$4</f>
        <v>0</v>
      </c>
      <c r="AF15" s="4">
        <f>Controls_Threats!AE12*Sensitivity_Analysis!AF$4</f>
        <v>0</v>
      </c>
      <c r="AG15" s="4">
        <f>Controls_Threats!AF12*Sensitivity_Analysis!AG$4</f>
        <v>0</v>
      </c>
      <c r="AH15" s="4">
        <f>Controls_Threats!AG12*Sensitivity_Analysis!AH$4</f>
        <v>0</v>
      </c>
      <c r="AI15" s="5">
        <f>Controls_Threats!AH12*Sensitivity_Analysis!AI$4</f>
        <v>0</v>
      </c>
    </row>
    <row r="16" spans="1:35" ht="52">
      <c r="A16" s="24" t="s">
        <v>97</v>
      </c>
      <c r="B16" s="8" t="s">
        <v>98</v>
      </c>
      <c r="C16" s="9" t="s">
        <v>99</v>
      </c>
      <c r="D16" s="18">
        <f>Controls_Threats!D13-Controls_Threats!D13*E16</f>
        <v>3</v>
      </c>
      <c r="E16" s="18">
        <f>F16/Controls_Threats!E13</f>
        <v>0.5</v>
      </c>
      <c r="F16" s="25">
        <f t="shared" si="1"/>
        <v>20</v>
      </c>
      <c r="G16" s="4">
        <f>Controls_Threats!F13*Sensitivity_Analysis!G$4</f>
        <v>4</v>
      </c>
      <c r="H16" s="4">
        <f>Controls_Threats!G13*Sensitivity_Analysis!H$4</f>
        <v>0</v>
      </c>
      <c r="I16" s="4">
        <f>Controls_Threats!H13*Sensitivity_Analysis!I$4</f>
        <v>4</v>
      </c>
      <c r="J16" s="4">
        <f>Controls_Threats!I13*Sensitivity_Analysis!J$4</f>
        <v>2</v>
      </c>
      <c r="K16" s="4">
        <f>Controls_Threats!J13*Sensitivity_Analysis!K$4</f>
        <v>1</v>
      </c>
      <c r="L16" s="4">
        <f>Controls_Threats!K13*Sensitivity_Analysis!L$4</f>
        <v>0</v>
      </c>
      <c r="M16" s="4">
        <f>Controls_Threats!L13*Sensitivity_Analysis!M$4</f>
        <v>0</v>
      </c>
      <c r="N16" s="4">
        <f>Controls_Threats!M13*Sensitivity_Analysis!N$4</f>
        <v>0</v>
      </c>
      <c r="O16" s="4">
        <f>Controls_Threats!N13*Sensitivity_Analysis!O$4</f>
        <v>3</v>
      </c>
      <c r="P16" s="4">
        <f>Controls_Threats!O13*Sensitivity_Analysis!P$4</f>
        <v>0</v>
      </c>
      <c r="Q16" s="4">
        <f>Controls_Threats!P13*Sensitivity_Analysis!Q$4</f>
        <v>0</v>
      </c>
      <c r="R16" s="4">
        <f>Controls_Threats!Q13*Sensitivity_Analysis!R$4</f>
        <v>0</v>
      </c>
      <c r="S16" s="4">
        <f>Controls_Threats!R13*Sensitivity_Analysis!S$4</f>
        <v>0</v>
      </c>
      <c r="T16" s="4">
        <f>Controls_Threats!S13*Sensitivity_Analysis!T$4</f>
        <v>2</v>
      </c>
      <c r="U16" s="4">
        <f>Controls_Threats!T13*Sensitivity_Analysis!U$4</f>
        <v>0</v>
      </c>
      <c r="V16" s="4">
        <f>Controls_Threats!U13*Sensitivity_Analysis!V$4</f>
        <v>0</v>
      </c>
      <c r="W16" s="4">
        <f>Controls_Threats!V13*Sensitivity_Analysis!W$4</f>
        <v>0</v>
      </c>
      <c r="X16" s="4">
        <f>Controls_Threats!W13*Sensitivity_Analysis!X$4</f>
        <v>2</v>
      </c>
      <c r="Y16" s="4">
        <f>Controls_Threats!X13*Sensitivity_Analysis!Y$4</f>
        <v>2</v>
      </c>
      <c r="Z16" s="4">
        <f>Controls_Threats!Y13*Sensitivity_Analysis!Z$4</f>
        <v>0</v>
      </c>
      <c r="AA16" s="4">
        <f>Controls_Threats!Z13*Sensitivity_Analysis!AA$4</f>
        <v>0</v>
      </c>
      <c r="AB16" s="4">
        <f>Controls_Threats!AA13*Sensitivity_Analysis!AB$4</f>
        <v>0</v>
      </c>
      <c r="AC16" s="4">
        <f>Controls_Threats!AB13*Sensitivity_Analysis!AC$4</f>
        <v>0</v>
      </c>
      <c r="AD16" s="4">
        <f>Controls_Threats!AC13*Sensitivity_Analysis!AD$4</f>
        <v>0</v>
      </c>
      <c r="AE16" s="4">
        <f>Controls_Threats!AD13*Sensitivity_Analysis!AE$4</f>
        <v>0</v>
      </c>
      <c r="AF16" s="4">
        <f>Controls_Threats!AE13*Sensitivity_Analysis!AF$4</f>
        <v>0</v>
      </c>
      <c r="AG16" s="4">
        <f>Controls_Threats!AF13*Sensitivity_Analysis!AG$4</f>
        <v>0</v>
      </c>
      <c r="AH16" s="4">
        <f>Controls_Threats!AG13*Sensitivity_Analysis!AH$4</f>
        <v>0</v>
      </c>
      <c r="AI16" s="5">
        <f>Controls_Threats!AH13*Sensitivity_Analysis!AI$4</f>
        <v>0</v>
      </c>
    </row>
    <row r="17" spans="1:35" ht="26">
      <c r="A17" s="24" t="s">
        <v>100</v>
      </c>
      <c r="B17" s="8" t="s">
        <v>98</v>
      </c>
      <c r="C17" s="9" t="s">
        <v>102</v>
      </c>
      <c r="D17" s="18">
        <f>Controls_Threats!D14-Controls_Threats!D14*E17</f>
        <v>5</v>
      </c>
      <c r="E17" s="18">
        <f>F17/Controls_Threats!E14</f>
        <v>0.5</v>
      </c>
      <c r="F17" s="25">
        <f t="shared" si="1"/>
        <v>21</v>
      </c>
      <c r="G17" s="4">
        <f>Controls_Threats!F14*Sensitivity_Analysis!G$4</f>
        <v>5</v>
      </c>
      <c r="H17" s="4">
        <f>Controls_Threats!G14*Sensitivity_Analysis!H$4</f>
        <v>4</v>
      </c>
      <c r="I17" s="4">
        <f>Controls_Threats!H14*Sensitivity_Analysis!I$4</f>
        <v>4</v>
      </c>
      <c r="J17" s="4">
        <f>Controls_Threats!I14*Sensitivity_Analysis!J$4</f>
        <v>3</v>
      </c>
      <c r="K17" s="4">
        <f>Controls_Threats!J14*Sensitivity_Analysis!K$4</f>
        <v>3</v>
      </c>
      <c r="L17" s="4">
        <f>Controls_Threats!K14*Sensitivity_Analysis!L$4</f>
        <v>0</v>
      </c>
      <c r="M17" s="4">
        <f>Controls_Threats!L14*Sensitivity_Analysis!M$4</f>
        <v>0</v>
      </c>
      <c r="N17" s="4">
        <f>Controls_Threats!M14*Sensitivity_Analysis!N$4</f>
        <v>0</v>
      </c>
      <c r="O17" s="4">
        <f>Controls_Threats!N14*Sensitivity_Analysis!O$4</f>
        <v>0</v>
      </c>
      <c r="P17" s="4">
        <f>Controls_Threats!O14*Sensitivity_Analysis!P$4</f>
        <v>0</v>
      </c>
      <c r="Q17" s="4">
        <f>Controls_Threats!P14*Sensitivity_Analysis!Q$4</f>
        <v>0</v>
      </c>
      <c r="R17" s="4">
        <f>Controls_Threats!Q14*Sensitivity_Analysis!R$4</f>
        <v>0</v>
      </c>
      <c r="S17" s="4">
        <f>Controls_Threats!R14*Sensitivity_Analysis!S$4</f>
        <v>0</v>
      </c>
      <c r="T17" s="4">
        <f>Controls_Threats!S14*Sensitivity_Analysis!T$4</f>
        <v>0</v>
      </c>
      <c r="U17" s="4">
        <f>Controls_Threats!T14*Sensitivity_Analysis!U$4</f>
        <v>0</v>
      </c>
      <c r="V17" s="4">
        <f>Controls_Threats!U14*Sensitivity_Analysis!V$4</f>
        <v>0</v>
      </c>
      <c r="W17" s="4">
        <f>Controls_Threats!V14*Sensitivity_Analysis!W$4</f>
        <v>0</v>
      </c>
      <c r="X17" s="4">
        <f>Controls_Threats!W14*Sensitivity_Analysis!X$4</f>
        <v>2</v>
      </c>
      <c r="Y17" s="4">
        <f>Controls_Threats!X14*Sensitivity_Analysis!Y$4</f>
        <v>0</v>
      </c>
      <c r="Z17" s="4">
        <f>Controls_Threats!Y14*Sensitivity_Analysis!Z$4</f>
        <v>0</v>
      </c>
      <c r="AA17" s="4">
        <f>Controls_Threats!Z14*Sensitivity_Analysis!AA$4</f>
        <v>0</v>
      </c>
      <c r="AB17" s="4">
        <f>Controls_Threats!AA14*Sensitivity_Analysis!AB$4</f>
        <v>0</v>
      </c>
      <c r="AC17" s="4">
        <f>Controls_Threats!AB14*Sensitivity_Analysis!AC$4</f>
        <v>0</v>
      </c>
      <c r="AD17" s="4">
        <f>Controls_Threats!AC14*Sensitivity_Analysis!AD$4</f>
        <v>0</v>
      </c>
      <c r="AE17" s="4">
        <f>Controls_Threats!AD14*Sensitivity_Analysis!AE$4</f>
        <v>0</v>
      </c>
      <c r="AF17" s="4">
        <f>Controls_Threats!AE14*Sensitivity_Analysis!AF$4</f>
        <v>0</v>
      </c>
      <c r="AG17" s="4">
        <f>Controls_Threats!AF14*Sensitivity_Analysis!AG$4</f>
        <v>0</v>
      </c>
      <c r="AH17" s="4">
        <f>Controls_Threats!AG14*Sensitivity_Analysis!AH$4</f>
        <v>0</v>
      </c>
      <c r="AI17" s="5">
        <f>Controls_Threats!AH14*Sensitivity_Analysis!AI$4</f>
        <v>0</v>
      </c>
    </row>
    <row r="18" spans="1:35" ht="26">
      <c r="A18" s="24" t="s">
        <v>103</v>
      </c>
      <c r="B18" s="8" t="s">
        <v>104</v>
      </c>
      <c r="C18" s="9" t="s">
        <v>105</v>
      </c>
      <c r="D18" s="18">
        <f>Controls_Threats!D15-Controls_Threats!D15*E18</f>
        <v>3</v>
      </c>
      <c r="E18" s="18">
        <f>F18/Controls_Threats!E15</f>
        <v>0.5</v>
      </c>
      <c r="F18" s="25">
        <f t="shared" si="1"/>
        <v>18</v>
      </c>
      <c r="G18" s="4">
        <f>Controls_Threats!F15*Sensitivity_Analysis!G$4</f>
        <v>2</v>
      </c>
      <c r="H18" s="4">
        <f>Controls_Threats!G15*Sensitivity_Analysis!H$4</f>
        <v>2</v>
      </c>
      <c r="I18" s="4">
        <f>Controls_Threats!H15*Sensitivity_Analysis!I$4</f>
        <v>4</v>
      </c>
      <c r="J18" s="4">
        <f>Controls_Threats!I15*Sensitivity_Analysis!J$4</f>
        <v>0</v>
      </c>
      <c r="K18" s="4">
        <f>Controls_Threats!J15*Sensitivity_Analysis!K$4</f>
        <v>1</v>
      </c>
      <c r="L18" s="4">
        <f>Controls_Threats!K15*Sensitivity_Analysis!L$4</f>
        <v>0</v>
      </c>
      <c r="M18" s="4">
        <f>Controls_Threats!L15*Sensitivity_Analysis!M$4</f>
        <v>0</v>
      </c>
      <c r="N18" s="4">
        <f>Controls_Threats!M15*Sensitivity_Analysis!N$4</f>
        <v>0</v>
      </c>
      <c r="O18" s="4">
        <f>Controls_Threats!N15*Sensitivity_Analysis!O$4</f>
        <v>0</v>
      </c>
      <c r="P18" s="4">
        <f>Controls_Threats!O15*Sensitivity_Analysis!P$4</f>
        <v>0</v>
      </c>
      <c r="Q18" s="4">
        <f>Controls_Threats!P15*Sensitivity_Analysis!Q$4</f>
        <v>0</v>
      </c>
      <c r="R18" s="4">
        <f>Controls_Threats!Q15*Sensitivity_Analysis!R$4</f>
        <v>0</v>
      </c>
      <c r="S18" s="4">
        <f>Controls_Threats!R15*Sensitivity_Analysis!S$4</f>
        <v>0</v>
      </c>
      <c r="T18" s="4">
        <f>Controls_Threats!S15*Sensitivity_Analysis!T$4</f>
        <v>0</v>
      </c>
      <c r="U18" s="4">
        <f>Controls_Threats!T15*Sensitivity_Analysis!U$4</f>
        <v>0</v>
      </c>
      <c r="V18" s="4">
        <f>Controls_Threats!U15*Sensitivity_Analysis!V$4</f>
        <v>1</v>
      </c>
      <c r="W18" s="4">
        <f>Controls_Threats!V15*Sensitivity_Analysis!W$4</f>
        <v>0</v>
      </c>
      <c r="X18" s="4">
        <f>Controls_Threats!W15*Sensitivity_Analysis!X$4</f>
        <v>1</v>
      </c>
      <c r="Y18" s="4">
        <f>Controls_Threats!X15*Sensitivity_Analysis!Y$4</f>
        <v>0</v>
      </c>
      <c r="Z18" s="4">
        <f>Controls_Threats!Y15*Sensitivity_Analysis!Z$4</f>
        <v>1</v>
      </c>
      <c r="AA18" s="4">
        <f>Controls_Threats!Z15*Sensitivity_Analysis!AA$4</f>
        <v>0</v>
      </c>
      <c r="AB18" s="4">
        <f>Controls_Threats!AA15*Sensitivity_Analysis!AB$4</f>
        <v>0</v>
      </c>
      <c r="AC18" s="4">
        <f>Controls_Threats!AB15*Sensitivity_Analysis!AC$4</f>
        <v>3</v>
      </c>
      <c r="AD18" s="4">
        <f>Controls_Threats!AC15*Sensitivity_Analysis!AD$4</f>
        <v>3</v>
      </c>
      <c r="AE18" s="4">
        <f>Controls_Threats!AD15*Sensitivity_Analysis!AE$4</f>
        <v>0</v>
      </c>
      <c r="AF18" s="4">
        <f>Controls_Threats!AE15*Sensitivity_Analysis!AF$4</f>
        <v>0</v>
      </c>
      <c r="AG18" s="4">
        <f>Controls_Threats!AF15*Sensitivity_Analysis!AG$4</f>
        <v>0</v>
      </c>
      <c r="AH18" s="4">
        <f>Controls_Threats!AG15*Sensitivity_Analysis!AH$4</f>
        <v>0</v>
      </c>
      <c r="AI18" s="5">
        <f>Controls_Threats!AH15*Sensitivity_Analysis!AI$4</f>
        <v>0</v>
      </c>
    </row>
    <row r="19" spans="1:35" ht="39">
      <c r="A19" s="24" t="s">
        <v>106</v>
      </c>
      <c r="B19" s="8" t="s">
        <v>107</v>
      </c>
      <c r="C19" s="9" t="s">
        <v>108</v>
      </c>
      <c r="D19" s="18">
        <f>Controls_Threats!D16-Controls_Threats!D16*E19</f>
        <v>4</v>
      </c>
      <c r="E19" s="18">
        <f>F19/Controls_Threats!E16</f>
        <v>0.5</v>
      </c>
      <c r="F19" s="25">
        <f t="shared" si="1"/>
        <v>15</v>
      </c>
      <c r="G19" s="4">
        <f>Controls_Threats!F16*Sensitivity_Analysis!G$4</f>
        <v>0</v>
      </c>
      <c r="H19" s="4">
        <f>Controls_Threats!G16*Sensitivity_Analysis!H$4</f>
        <v>0</v>
      </c>
      <c r="I19" s="4">
        <f>Controls_Threats!H16*Sensitivity_Analysis!I$4</f>
        <v>2</v>
      </c>
      <c r="J19" s="4">
        <f>Controls_Threats!I16*Sensitivity_Analysis!J$4</f>
        <v>0</v>
      </c>
      <c r="K19" s="4">
        <f>Controls_Threats!J16*Sensitivity_Analysis!K$4</f>
        <v>2</v>
      </c>
      <c r="L19" s="4">
        <f>Controls_Threats!K16*Sensitivity_Analysis!L$4</f>
        <v>0</v>
      </c>
      <c r="M19" s="4">
        <f>Controls_Threats!L16*Sensitivity_Analysis!M$4</f>
        <v>2</v>
      </c>
      <c r="N19" s="4">
        <f>Controls_Threats!M16*Sensitivity_Analysis!N$4</f>
        <v>0</v>
      </c>
      <c r="O19" s="4">
        <f>Controls_Threats!N16*Sensitivity_Analysis!O$4</f>
        <v>0</v>
      </c>
      <c r="P19" s="4">
        <f>Controls_Threats!O16*Sensitivity_Analysis!P$4</f>
        <v>5</v>
      </c>
      <c r="Q19" s="4">
        <f>Controls_Threats!P16*Sensitivity_Analysis!Q$4</f>
        <v>0</v>
      </c>
      <c r="R19" s="4">
        <f>Controls_Threats!Q16*Sensitivity_Analysis!R$4</f>
        <v>0</v>
      </c>
      <c r="S19" s="4">
        <f>Controls_Threats!R16*Sensitivity_Analysis!S$4</f>
        <v>0</v>
      </c>
      <c r="T19" s="4">
        <f>Controls_Threats!S16*Sensitivity_Analysis!T$4</f>
        <v>0</v>
      </c>
      <c r="U19" s="4">
        <f>Controls_Threats!T16*Sensitivity_Analysis!U$4</f>
        <v>0</v>
      </c>
      <c r="V19" s="4">
        <f>Controls_Threats!U16*Sensitivity_Analysis!V$4</f>
        <v>0</v>
      </c>
      <c r="W19" s="4">
        <f>Controls_Threats!V16*Sensitivity_Analysis!W$4</f>
        <v>0</v>
      </c>
      <c r="X19" s="4">
        <f>Controls_Threats!W16*Sensitivity_Analysis!X$4</f>
        <v>0</v>
      </c>
      <c r="Y19" s="4">
        <f>Controls_Threats!X16*Sensitivity_Analysis!Y$4</f>
        <v>0</v>
      </c>
      <c r="Z19" s="4">
        <f>Controls_Threats!Y16*Sensitivity_Analysis!Z$4</f>
        <v>4</v>
      </c>
      <c r="AA19" s="4">
        <f>Controls_Threats!Z16*Sensitivity_Analysis!AA$4</f>
        <v>0</v>
      </c>
      <c r="AB19" s="4">
        <f>Controls_Threats!AA16*Sensitivity_Analysis!AB$4</f>
        <v>0</v>
      </c>
      <c r="AC19" s="4">
        <f>Controls_Threats!AB16*Sensitivity_Analysis!AC$4</f>
        <v>0</v>
      </c>
      <c r="AD19" s="4">
        <f>Controls_Threats!AC16*Sensitivity_Analysis!AD$4</f>
        <v>0</v>
      </c>
      <c r="AE19" s="4">
        <f>Controls_Threats!AD16*Sensitivity_Analysis!AE$4</f>
        <v>0</v>
      </c>
      <c r="AF19" s="4">
        <f>Controls_Threats!AE16*Sensitivity_Analysis!AF$4</f>
        <v>0</v>
      </c>
      <c r="AG19" s="4">
        <f>Controls_Threats!AF16*Sensitivity_Analysis!AG$4</f>
        <v>0</v>
      </c>
      <c r="AH19" s="4">
        <f>Controls_Threats!AG16*Sensitivity_Analysis!AH$4</f>
        <v>0</v>
      </c>
      <c r="AI19" s="5">
        <f>Controls_Threats!AH16*Sensitivity_Analysis!AI$4</f>
        <v>0</v>
      </c>
    </row>
    <row r="20" spans="1:35" ht="39">
      <c r="A20" s="24" t="s">
        <v>109</v>
      </c>
      <c r="B20" s="8" t="s">
        <v>107</v>
      </c>
      <c r="C20" s="9" t="s">
        <v>36</v>
      </c>
      <c r="D20" s="18">
        <f>Controls_Threats!D17-Controls_Threats!D17*E20</f>
        <v>1</v>
      </c>
      <c r="E20" s="18">
        <f>F20/Controls_Threats!E17</f>
        <v>0.5</v>
      </c>
      <c r="F20" s="25">
        <f t="shared" si="1"/>
        <v>20.5</v>
      </c>
      <c r="G20" s="4">
        <f>Controls_Threats!F17*Sensitivity_Analysis!G$4</f>
        <v>0</v>
      </c>
      <c r="H20" s="4">
        <f>Controls_Threats!G17*Sensitivity_Analysis!H$4</f>
        <v>0</v>
      </c>
      <c r="I20" s="4">
        <f>Controls_Threats!H17*Sensitivity_Analysis!I$4</f>
        <v>2</v>
      </c>
      <c r="J20" s="4">
        <f>Controls_Threats!I17*Sensitivity_Analysis!J$4</f>
        <v>0</v>
      </c>
      <c r="K20" s="4">
        <f>Controls_Threats!J17*Sensitivity_Analysis!K$4</f>
        <v>2</v>
      </c>
      <c r="L20" s="4">
        <f>Controls_Threats!K17*Sensitivity_Analysis!L$4</f>
        <v>0</v>
      </c>
      <c r="M20" s="4">
        <f>Controls_Threats!L17*Sensitivity_Analysis!M$4</f>
        <v>0</v>
      </c>
      <c r="N20" s="4">
        <f>Controls_Threats!M17*Sensitivity_Analysis!N$4</f>
        <v>0</v>
      </c>
      <c r="O20" s="4">
        <f>Controls_Threats!N17*Sensitivity_Analysis!O$4</f>
        <v>4</v>
      </c>
      <c r="P20" s="4">
        <f>Controls_Threats!O17*Sensitivity_Analysis!P$4</f>
        <v>5</v>
      </c>
      <c r="Q20" s="4">
        <f>Controls_Threats!P17*Sensitivity_Analysis!Q$4</f>
        <v>0</v>
      </c>
      <c r="R20" s="4">
        <f>Controls_Threats!Q17*Sensitivity_Analysis!R$4</f>
        <v>0</v>
      </c>
      <c r="S20" s="4">
        <f>Controls_Threats!R17*Sensitivity_Analysis!S$4</f>
        <v>4</v>
      </c>
      <c r="T20" s="4">
        <f>Controls_Threats!S17*Sensitivity_Analysis!T$4</f>
        <v>0</v>
      </c>
      <c r="U20" s="4">
        <f>Controls_Threats!T17*Sensitivity_Analysis!U$4</f>
        <v>0</v>
      </c>
      <c r="V20" s="4">
        <f>Controls_Threats!U17*Sensitivity_Analysis!V$4</f>
        <v>3.5</v>
      </c>
      <c r="W20" s="4">
        <f>Controls_Threats!V17*Sensitivity_Analysis!W$4</f>
        <v>0</v>
      </c>
      <c r="X20" s="4">
        <f>Controls_Threats!W17*Sensitivity_Analysis!X$4</f>
        <v>0</v>
      </c>
      <c r="Y20" s="4">
        <f>Controls_Threats!X17*Sensitivity_Analysis!Y$4</f>
        <v>0</v>
      </c>
      <c r="Z20" s="4">
        <f>Controls_Threats!Y17*Sensitivity_Analysis!Z$4</f>
        <v>0</v>
      </c>
      <c r="AA20" s="4">
        <f>Controls_Threats!Z17*Sensitivity_Analysis!AA$4</f>
        <v>0</v>
      </c>
      <c r="AB20" s="4">
        <f>Controls_Threats!AA17*Sensitivity_Analysis!AB$4</f>
        <v>0</v>
      </c>
      <c r="AC20" s="4">
        <f>Controls_Threats!AB17*Sensitivity_Analysis!AC$4</f>
        <v>0</v>
      </c>
      <c r="AD20" s="4">
        <f>Controls_Threats!AC17*Sensitivity_Analysis!AD$4</f>
        <v>0</v>
      </c>
      <c r="AE20" s="4">
        <f>Controls_Threats!AD17*Sensitivity_Analysis!AE$4</f>
        <v>0</v>
      </c>
      <c r="AF20" s="4">
        <f>Controls_Threats!AE17*Sensitivity_Analysis!AF$4</f>
        <v>0</v>
      </c>
      <c r="AG20" s="4">
        <f>Controls_Threats!AF17*Sensitivity_Analysis!AG$4</f>
        <v>0</v>
      </c>
      <c r="AH20" s="4">
        <f>Controls_Threats!AG17*Sensitivity_Analysis!AH$4</f>
        <v>0</v>
      </c>
      <c r="AI20" s="5">
        <f>Controls_Threats!AH17*Sensitivity_Analysis!AI$4</f>
        <v>0</v>
      </c>
    </row>
    <row r="21" spans="1:35" ht="26">
      <c r="A21" s="24" t="s">
        <v>62</v>
      </c>
      <c r="B21" s="8" t="s">
        <v>107</v>
      </c>
      <c r="C21" s="9" t="s">
        <v>63</v>
      </c>
      <c r="D21" s="18">
        <f>Controls_Threats!D18-Controls_Threats!D18*E21</f>
        <v>2</v>
      </c>
      <c r="E21" s="18">
        <f>F21/Controls_Threats!E18</f>
        <v>0.5</v>
      </c>
      <c r="F21" s="25">
        <f t="shared" si="1"/>
        <v>20</v>
      </c>
      <c r="G21" s="4">
        <f>Controls_Threats!F18*Sensitivity_Analysis!G$4</f>
        <v>0</v>
      </c>
      <c r="H21" s="4">
        <f>Controls_Threats!G18*Sensitivity_Analysis!H$4</f>
        <v>0</v>
      </c>
      <c r="I21" s="4">
        <f>Controls_Threats!H18*Sensitivity_Analysis!I$4</f>
        <v>1</v>
      </c>
      <c r="J21" s="4">
        <f>Controls_Threats!I18*Sensitivity_Analysis!J$4</f>
        <v>0</v>
      </c>
      <c r="K21" s="4">
        <f>Controls_Threats!J18*Sensitivity_Analysis!K$4</f>
        <v>3</v>
      </c>
      <c r="L21" s="4">
        <f>Controls_Threats!K18*Sensitivity_Analysis!L$4</f>
        <v>0</v>
      </c>
      <c r="M21" s="4">
        <f>Controls_Threats!L18*Sensitivity_Analysis!M$4</f>
        <v>0</v>
      </c>
      <c r="N21" s="4">
        <f>Controls_Threats!M18*Sensitivity_Analysis!N$4</f>
        <v>0</v>
      </c>
      <c r="O21" s="4">
        <f>Controls_Threats!N18*Sensitivity_Analysis!O$4</f>
        <v>0</v>
      </c>
      <c r="P21" s="4">
        <f>Controls_Threats!O18*Sensitivity_Analysis!P$4</f>
        <v>4</v>
      </c>
      <c r="Q21" s="4">
        <f>Controls_Threats!P18*Sensitivity_Analysis!Q$4</f>
        <v>0</v>
      </c>
      <c r="R21" s="4">
        <f>Controls_Threats!Q18*Sensitivity_Analysis!R$4</f>
        <v>0</v>
      </c>
      <c r="S21" s="4">
        <f>Controls_Threats!R18*Sensitivity_Analysis!S$4</f>
        <v>4</v>
      </c>
      <c r="T21" s="4">
        <f>Controls_Threats!S18*Sensitivity_Analysis!T$4</f>
        <v>0</v>
      </c>
      <c r="U21" s="4">
        <f>Controls_Threats!T18*Sensitivity_Analysis!U$4</f>
        <v>0</v>
      </c>
      <c r="V21" s="4">
        <f>Controls_Threats!U18*Sensitivity_Analysis!V$4</f>
        <v>4</v>
      </c>
      <c r="W21" s="4">
        <f>Controls_Threats!V18*Sensitivity_Analysis!W$4</f>
        <v>0</v>
      </c>
      <c r="X21" s="4">
        <f>Controls_Threats!W18*Sensitivity_Analysis!X$4</f>
        <v>0</v>
      </c>
      <c r="Y21" s="4">
        <f>Controls_Threats!X18*Sensitivity_Analysis!Y$4</f>
        <v>0</v>
      </c>
      <c r="Z21" s="4">
        <f>Controls_Threats!Y18*Sensitivity_Analysis!Z$4</f>
        <v>4</v>
      </c>
      <c r="AA21" s="4">
        <f>Controls_Threats!Z18*Sensitivity_Analysis!AA$4</f>
        <v>0</v>
      </c>
      <c r="AB21" s="4">
        <f>Controls_Threats!AA18*Sensitivity_Analysis!AB$4</f>
        <v>0</v>
      </c>
      <c r="AC21" s="4">
        <f>Controls_Threats!AB18*Sensitivity_Analysis!AC$4</f>
        <v>0</v>
      </c>
      <c r="AD21" s="4">
        <f>Controls_Threats!AC18*Sensitivity_Analysis!AD$4</f>
        <v>0</v>
      </c>
      <c r="AE21" s="4">
        <f>Controls_Threats!AD18*Sensitivity_Analysis!AE$4</f>
        <v>0</v>
      </c>
      <c r="AF21" s="4">
        <f>Controls_Threats!AE18*Sensitivity_Analysis!AF$4</f>
        <v>0</v>
      </c>
      <c r="AG21" s="4">
        <f>Controls_Threats!AF18*Sensitivity_Analysis!AG$4</f>
        <v>0</v>
      </c>
      <c r="AH21" s="4">
        <f>Controls_Threats!AG18*Sensitivity_Analysis!AH$4</f>
        <v>0</v>
      </c>
      <c r="AI21" s="5">
        <f>Controls_Threats!AH18*Sensitivity_Analysis!AI$4</f>
        <v>0</v>
      </c>
    </row>
    <row r="22" spans="1:35" ht="52">
      <c r="A22" s="24" t="s">
        <v>64</v>
      </c>
      <c r="B22" s="8" t="s">
        <v>107</v>
      </c>
      <c r="C22" s="9" t="s">
        <v>65</v>
      </c>
      <c r="D22" s="18">
        <f>Controls_Threats!D19-Controls_Threats!D19*E22</f>
        <v>2.5</v>
      </c>
      <c r="E22" s="18">
        <f>F22/Controls_Threats!E19</f>
        <v>0.5</v>
      </c>
      <c r="F22" s="25">
        <f t="shared" si="1"/>
        <v>19</v>
      </c>
      <c r="G22" s="4">
        <f>Controls_Threats!F19*Sensitivity_Analysis!G$4</f>
        <v>0</v>
      </c>
      <c r="H22" s="4">
        <f>Controls_Threats!G19*Sensitivity_Analysis!H$4</f>
        <v>0</v>
      </c>
      <c r="I22" s="4">
        <f>Controls_Threats!H19*Sensitivity_Analysis!I$4</f>
        <v>0</v>
      </c>
      <c r="J22" s="4">
        <f>Controls_Threats!I19*Sensitivity_Analysis!J$4</f>
        <v>0</v>
      </c>
      <c r="K22" s="4">
        <f>Controls_Threats!J19*Sensitivity_Analysis!K$4</f>
        <v>0</v>
      </c>
      <c r="L22" s="4">
        <f>Controls_Threats!K19*Sensitivity_Analysis!L$4</f>
        <v>0</v>
      </c>
      <c r="M22" s="4">
        <f>Controls_Threats!L19*Sensitivity_Analysis!M$4</f>
        <v>0</v>
      </c>
      <c r="N22" s="4">
        <f>Controls_Threats!M19*Sensitivity_Analysis!N$4</f>
        <v>0</v>
      </c>
      <c r="O22" s="4">
        <f>Controls_Threats!N19*Sensitivity_Analysis!O$4</f>
        <v>0</v>
      </c>
      <c r="P22" s="4">
        <f>Controls_Threats!O19*Sensitivity_Analysis!P$4</f>
        <v>5</v>
      </c>
      <c r="Q22" s="4">
        <f>Controls_Threats!P19*Sensitivity_Analysis!Q$4</f>
        <v>0</v>
      </c>
      <c r="R22" s="4">
        <f>Controls_Threats!Q19*Sensitivity_Analysis!R$4</f>
        <v>0</v>
      </c>
      <c r="S22" s="4">
        <f>Controls_Threats!R19*Sensitivity_Analysis!S$4</f>
        <v>5</v>
      </c>
      <c r="T22" s="4">
        <f>Controls_Threats!S19*Sensitivity_Analysis!T$4</f>
        <v>0</v>
      </c>
      <c r="U22" s="4">
        <f>Controls_Threats!T19*Sensitivity_Analysis!U$4</f>
        <v>0</v>
      </c>
      <c r="V22" s="4">
        <f>Controls_Threats!U19*Sensitivity_Analysis!V$4</f>
        <v>4</v>
      </c>
      <c r="W22" s="4">
        <f>Controls_Threats!V19*Sensitivity_Analysis!W$4</f>
        <v>0</v>
      </c>
      <c r="X22" s="4">
        <f>Controls_Threats!W19*Sensitivity_Analysis!X$4</f>
        <v>0</v>
      </c>
      <c r="Y22" s="4">
        <f>Controls_Threats!X19*Sensitivity_Analysis!Y$4</f>
        <v>0</v>
      </c>
      <c r="Z22" s="4">
        <f>Controls_Threats!Y19*Sensitivity_Analysis!Z$4</f>
        <v>0</v>
      </c>
      <c r="AA22" s="4">
        <f>Controls_Threats!Z19*Sensitivity_Analysis!AA$4</f>
        <v>5</v>
      </c>
      <c r="AB22" s="4">
        <f>Controls_Threats!AA19*Sensitivity_Analysis!AB$4</f>
        <v>0</v>
      </c>
      <c r="AC22" s="4">
        <f>Controls_Threats!AB19*Sensitivity_Analysis!AC$4</f>
        <v>0</v>
      </c>
      <c r="AD22" s="4">
        <f>Controls_Threats!AC19*Sensitivity_Analysis!AD$4</f>
        <v>0</v>
      </c>
      <c r="AE22" s="4">
        <f>Controls_Threats!AD19*Sensitivity_Analysis!AE$4</f>
        <v>0</v>
      </c>
      <c r="AF22" s="4">
        <f>Controls_Threats!AE19*Sensitivity_Analysis!AF$4</f>
        <v>0</v>
      </c>
      <c r="AG22" s="4">
        <f>Controls_Threats!AF19*Sensitivity_Analysis!AG$4</f>
        <v>0</v>
      </c>
      <c r="AH22" s="4">
        <f>Controls_Threats!AG19*Sensitivity_Analysis!AH$4</f>
        <v>0</v>
      </c>
      <c r="AI22" s="5">
        <f>Controls_Threats!AH19*Sensitivity_Analysis!AI$4</f>
        <v>0</v>
      </c>
    </row>
    <row r="23" spans="1:35" ht="26">
      <c r="A23" s="24" t="s">
        <v>66</v>
      </c>
      <c r="B23" s="9" t="s">
        <v>67</v>
      </c>
      <c r="C23" s="9" t="s">
        <v>44</v>
      </c>
      <c r="D23" s="18">
        <f>Controls_Threats!D20-Controls_Threats!D20*E23</f>
        <v>3</v>
      </c>
      <c r="E23" s="18">
        <f>F23/Controls_Threats!E20</f>
        <v>0.5</v>
      </c>
      <c r="F23" s="25">
        <f t="shared" si="1"/>
        <v>18</v>
      </c>
      <c r="G23" s="4">
        <f>Controls_Threats!F20*Sensitivity_Analysis!G$4</f>
        <v>4</v>
      </c>
      <c r="H23" s="4">
        <f>Controls_Threats!G20*Sensitivity_Analysis!H$4</f>
        <v>4</v>
      </c>
      <c r="I23" s="4">
        <f>Controls_Threats!H20*Sensitivity_Analysis!I$4</f>
        <v>4</v>
      </c>
      <c r="J23" s="4">
        <f>Controls_Threats!I20*Sensitivity_Analysis!J$4</f>
        <v>3</v>
      </c>
      <c r="K23" s="4">
        <f>Controls_Threats!J20*Sensitivity_Analysis!K$4</f>
        <v>3</v>
      </c>
      <c r="L23" s="4">
        <f>Controls_Threats!K20*Sensitivity_Analysis!L$4</f>
        <v>0</v>
      </c>
      <c r="M23" s="4">
        <f>Controls_Threats!L20*Sensitivity_Analysis!M$4</f>
        <v>0</v>
      </c>
      <c r="N23" s="4">
        <f>Controls_Threats!M20*Sensitivity_Analysis!N$4</f>
        <v>0</v>
      </c>
      <c r="O23" s="4">
        <f>Controls_Threats!N20*Sensitivity_Analysis!O$4</f>
        <v>0</v>
      </c>
      <c r="P23" s="4">
        <f>Controls_Threats!O20*Sensitivity_Analysis!P$4</f>
        <v>0</v>
      </c>
      <c r="Q23" s="4">
        <f>Controls_Threats!P20*Sensitivity_Analysis!Q$4</f>
        <v>0</v>
      </c>
      <c r="R23" s="4">
        <f>Controls_Threats!Q20*Sensitivity_Analysis!R$4</f>
        <v>0</v>
      </c>
      <c r="S23" s="4">
        <f>Controls_Threats!R20*Sensitivity_Analysis!S$4</f>
        <v>0</v>
      </c>
      <c r="T23" s="4">
        <f>Controls_Threats!S20*Sensitivity_Analysis!T$4</f>
        <v>0</v>
      </c>
      <c r="U23" s="4">
        <f>Controls_Threats!T20*Sensitivity_Analysis!U$4</f>
        <v>0</v>
      </c>
      <c r="V23" s="4">
        <f>Controls_Threats!U20*Sensitivity_Analysis!V$4</f>
        <v>0</v>
      </c>
      <c r="W23" s="4">
        <f>Controls_Threats!V20*Sensitivity_Analysis!W$4</f>
        <v>0</v>
      </c>
      <c r="X23" s="4">
        <f>Controls_Threats!W20*Sensitivity_Analysis!X$4</f>
        <v>0</v>
      </c>
      <c r="Y23" s="4">
        <f>Controls_Threats!X20*Sensitivity_Analysis!Y$4</f>
        <v>0</v>
      </c>
      <c r="Z23" s="4">
        <f>Controls_Threats!Y20*Sensitivity_Analysis!Z$4</f>
        <v>0</v>
      </c>
      <c r="AA23" s="4">
        <f>Controls_Threats!Z20*Sensitivity_Analysis!AA$4</f>
        <v>0</v>
      </c>
      <c r="AB23" s="4">
        <f>Controls_Threats!AA20*Sensitivity_Analysis!AB$4</f>
        <v>0</v>
      </c>
      <c r="AC23" s="4">
        <f>Controls_Threats!AB20*Sensitivity_Analysis!AC$4</f>
        <v>0</v>
      </c>
      <c r="AD23" s="4">
        <f>Controls_Threats!AC20*Sensitivity_Analysis!AD$4</f>
        <v>0</v>
      </c>
      <c r="AE23" s="4">
        <f>Controls_Threats!AD20*Sensitivity_Analysis!AE$4</f>
        <v>0</v>
      </c>
      <c r="AF23" s="4">
        <f>Controls_Threats!AE20*Sensitivity_Analysis!AF$4</f>
        <v>0</v>
      </c>
      <c r="AG23" s="4">
        <f>Controls_Threats!AF20*Sensitivity_Analysis!AG$4</f>
        <v>0</v>
      </c>
      <c r="AH23" s="4">
        <f>Controls_Threats!AG20*Sensitivity_Analysis!AH$4</f>
        <v>0</v>
      </c>
      <c r="AI23" s="5">
        <f>Controls_Threats!AH20*Sensitivity_Analysis!AI$4</f>
        <v>0</v>
      </c>
    </row>
    <row r="24" spans="1:35" ht="39">
      <c r="A24" s="24" t="s">
        <v>69</v>
      </c>
      <c r="B24" s="9" t="s">
        <v>67</v>
      </c>
      <c r="C24" s="9" t="s">
        <v>68</v>
      </c>
      <c r="D24" s="18">
        <f>Controls_Threats!D21-Controls_Threats!D21*E24</f>
        <v>2</v>
      </c>
      <c r="E24" s="18">
        <f>F24/Controls_Threats!E21</f>
        <v>0.5</v>
      </c>
      <c r="F24" s="25">
        <f t="shared" si="1"/>
        <v>4</v>
      </c>
      <c r="G24" s="4">
        <f>Controls_Threats!F21*Sensitivity_Analysis!G$4</f>
        <v>0</v>
      </c>
      <c r="H24" s="4">
        <f>Controls_Threats!G21*Sensitivity_Analysis!H$4</f>
        <v>3</v>
      </c>
      <c r="I24" s="4">
        <f>Controls_Threats!H21*Sensitivity_Analysis!I$4</f>
        <v>0</v>
      </c>
      <c r="J24" s="4">
        <f>Controls_Threats!I21*Sensitivity_Analysis!J$4</f>
        <v>0</v>
      </c>
      <c r="K24" s="4">
        <f>Controls_Threats!J21*Sensitivity_Analysis!K$4</f>
        <v>0</v>
      </c>
      <c r="L24" s="4">
        <f>Controls_Threats!K21*Sensitivity_Analysis!L$4</f>
        <v>0</v>
      </c>
      <c r="M24" s="4">
        <f>Controls_Threats!L21*Sensitivity_Analysis!M$4</f>
        <v>1</v>
      </c>
      <c r="N24" s="4">
        <f>Controls_Threats!M21*Sensitivity_Analysis!N$4</f>
        <v>0</v>
      </c>
      <c r="O24" s="4">
        <f>Controls_Threats!N21*Sensitivity_Analysis!O$4</f>
        <v>0</v>
      </c>
      <c r="P24" s="4">
        <f>Controls_Threats!O21*Sensitivity_Analysis!P$4</f>
        <v>0</v>
      </c>
      <c r="Q24" s="4">
        <f>Controls_Threats!P21*Sensitivity_Analysis!Q$4</f>
        <v>0</v>
      </c>
      <c r="R24" s="4">
        <f>Controls_Threats!Q21*Sensitivity_Analysis!R$4</f>
        <v>0</v>
      </c>
      <c r="S24" s="4">
        <f>Controls_Threats!R21*Sensitivity_Analysis!S$4</f>
        <v>0</v>
      </c>
      <c r="T24" s="4">
        <f>Controls_Threats!S21*Sensitivity_Analysis!T$4</f>
        <v>0</v>
      </c>
      <c r="U24" s="4">
        <f>Controls_Threats!T21*Sensitivity_Analysis!U$4</f>
        <v>0</v>
      </c>
      <c r="V24" s="4">
        <f>Controls_Threats!U21*Sensitivity_Analysis!V$4</f>
        <v>0</v>
      </c>
      <c r="W24" s="4">
        <f>Controls_Threats!V21*Sensitivity_Analysis!W$4</f>
        <v>0</v>
      </c>
      <c r="X24" s="4">
        <f>Controls_Threats!W21*Sensitivity_Analysis!X$4</f>
        <v>0</v>
      </c>
      <c r="Y24" s="4">
        <f>Controls_Threats!X21*Sensitivity_Analysis!Y$4</f>
        <v>0</v>
      </c>
      <c r="Z24" s="4">
        <f>Controls_Threats!Y21*Sensitivity_Analysis!Z$4</f>
        <v>0</v>
      </c>
      <c r="AA24" s="4">
        <f>Controls_Threats!Z21*Sensitivity_Analysis!AA$4</f>
        <v>0</v>
      </c>
      <c r="AB24" s="4">
        <f>Controls_Threats!AA21*Sensitivity_Analysis!AB$4</f>
        <v>0</v>
      </c>
      <c r="AC24" s="4">
        <f>Controls_Threats!AB21*Sensitivity_Analysis!AC$4</f>
        <v>0</v>
      </c>
      <c r="AD24" s="4">
        <f>Controls_Threats!AC21*Sensitivity_Analysis!AD$4</f>
        <v>0</v>
      </c>
      <c r="AE24" s="4">
        <f>Controls_Threats!AD21*Sensitivity_Analysis!AE$4</f>
        <v>0</v>
      </c>
      <c r="AF24" s="4">
        <f>Controls_Threats!AE21*Sensitivity_Analysis!AF$4</f>
        <v>0</v>
      </c>
      <c r="AG24" s="4">
        <f>Controls_Threats!AF21*Sensitivity_Analysis!AG$4</f>
        <v>0</v>
      </c>
      <c r="AH24" s="4">
        <f>Controls_Threats!AG21*Sensitivity_Analysis!AH$4</f>
        <v>0</v>
      </c>
      <c r="AI24" s="5">
        <f>Controls_Threats!AH21*Sensitivity_Analysis!AI$4</f>
        <v>0</v>
      </c>
    </row>
    <row r="25" spans="1:35">
      <c r="A25" s="24" t="s">
        <v>45</v>
      </c>
      <c r="B25" s="8" t="s">
        <v>71</v>
      </c>
      <c r="C25" s="9" t="s">
        <v>75</v>
      </c>
      <c r="D25" s="18">
        <f>Controls_Threats!D22-Controls_Threats!D22*E25</f>
        <v>3</v>
      </c>
      <c r="E25" s="18">
        <f>F25/Controls_Threats!E22</f>
        <v>0.5</v>
      </c>
      <c r="F25" s="25">
        <f t="shared" si="1"/>
        <v>14</v>
      </c>
      <c r="G25" s="4">
        <f>Controls_Threats!F22*Sensitivity_Analysis!G$4</f>
        <v>4</v>
      </c>
      <c r="H25" s="4">
        <f>Controls_Threats!G22*Sensitivity_Analysis!H$4</f>
        <v>0</v>
      </c>
      <c r="I25" s="4">
        <f>Controls_Threats!H22*Sensitivity_Analysis!I$4</f>
        <v>0</v>
      </c>
      <c r="J25" s="4">
        <f>Controls_Threats!I22*Sensitivity_Analysis!J$4</f>
        <v>0</v>
      </c>
      <c r="K25" s="4">
        <f>Controls_Threats!J22*Sensitivity_Analysis!K$4</f>
        <v>0</v>
      </c>
      <c r="L25" s="4">
        <f>Controls_Threats!K22*Sensitivity_Analysis!L$4</f>
        <v>0</v>
      </c>
      <c r="M25" s="4">
        <f>Controls_Threats!L22*Sensitivity_Analysis!M$4</f>
        <v>5</v>
      </c>
      <c r="N25" s="4">
        <f>Controls_Threats!M22*Sensitivity_Analysis!N$4</f>
        <v>3</v>
      </c>
      <c r="O25" s="4">
        <f>Controls_Threats!N22*Sensitivity_Analysis!O$4</f>
        <v>0</v>
      </c>
      <c r="P25" s="4">
        <f>Controls_Threats!O22*Sensitivity_Analysis!P$4</f>
        <v>0</v>
      </c>
      <c r="Q25" s="4">
        <f>Controls_Threats!P22*Sensitivity_Analysis!Q$4</f>
        <v>0</v>
      </c>
      <c r="R25" s="4">
        <f>Controls_Threats!Q22*Sensitivity_Analysis!R$4</f>
        <v>0</v>
      </c>
      <c r="S25" s="4">
        <f>Controls_Threats!R22*Sensitivity_Analysis!S$4</f>
        <v>0</v>
      </c>
      <c r="T25" s="4">
        <f>Controls_Threats!S22*Sensitivity_Analysis!T$4</f>
        <v>0</v>
      </c>
      <c r="U25" s="4">
        <f>Controls_Threats!T22*Sensitivity_Analysis!U$4</f>
        <v>0</v>
      </c>
      <c r="V25" s="4">
        <f>Controls_Threats!U22*Sensitivity_Analysis!V$4</f>
        <v>0</v>
      </c>
      <c r="W25" s="4">
        <f>Controls_Threats!V22*Sensitivity_Analysis!W$4</f>
        <v>0</v>
      </c>
      <c r="X25" s="4">
        <f>Controls_Threats!W22*Sensitivity_Analysis!X$4</f>
        <v>0</v>
      </c>
      <c r="Y25" s="4">
        <f>Controls_Threats!X22*Sensitivity_Analysis!Y$4</f>
        <v>0</v>
      </c>
      <c r="Z25" s="4">
        <f>Controls_Threats!Y22*Sensitivity_Analysis!Z$4</f>
        <v>0</v>
      </c>
      <c r="AA25" s="4">
        <f>Controls_Threats!Z22*Sensitivity_Analysis!AA$4</f>
        <v>0</v>
      </c>
      <c r="AB25" s="4">
        <f>Controls_Threats!AA22*Sensitivity_Analysis!AB$4</f>
        <v>0</v>
      </c>
      <c r="AC25" s="4">
        <f>Controls_Threats!AB22*Sensitivity_Analysis!AC$4</f>
        <v>2</v>
      </c>
      <c r="AD25" s="4">
        <f>Controls_Threats!AC22*Sensitivity_Analysis!AD$4</f>
        <v>0</v>
      </c>
      <c r="AE25" s="4">
        <f>Controls_Threats!AD22*Sensitivity_Analysis!AE$4</f>
        <v>0</v>
      </c>
      <c r="AF25" s="4">
        <f>Controls_Threats!AE22*Sensitivity_Analysis!AF$4</f>
        <v>0</v>
      </c>
      <c r="AG25" s="4">
        <f>Controls_Threats!AF22*Sensitivity_Analysis!AG$4</f>
        <v>0</v>
      </c>
      <c r="AH25" s="4">
        <f>Controls_Threats!AG22*Sensitivity_Analysis!AH$4</f>
        <v>0</v>
      </c>
      <c r="AI25" s="5">
        <f>Controls_Threats!AH22*Sensitivity_Analysis!AI$4</f>
        <v>0</v>
      </c>
    </row>
    <row r="26" spans="1:35" ht="39">
      <c r="A26" s="24" t="s">
        <v>73</v>
      </c>
      <c r="B26" s="8" t="s">
        <v>74</v>
      </c>
      <c r="C26" s="9" t="s">
        <v>72</v>
      </c>
      <c r="D26" s="18">
        <f>Controls_Threats!D23-Controls_Threats!D23*E26</f>
        <v>1.5</v>
      </c>
      <c r="E26" s="18">
        <f>F26/Controls_Threats!E23</f>
        <v>0.5</v>
      </c>
      <c r="F26" s="25">
        <f t="shared" si="1"/>
        <v>11</v>
      </c>
      <c r="G26" s="4">
        <f>Controls_Threats!F23*Sensitivity_Analysis!G$4</f>
        <v>0</v>
      </c>
      <c r="H26" s="4">
        <f>Controls_Threats!G23*Sensitivity_Analysis!H$4</f>
        <v>1</v>
      </c>
      <c r="I26" s="4">
        <f>Controls_Threats!H23*Sensitivity_Analysis!I$4</f>
        <v>1</v>
      </c>
      <c r="J26" s="4">
        <f>Controls_Threats!I23*Sensitivity_Analysis!J$4</f>
        <v>0</v>
      </c>
      <c r="K26" s="4">
        <f>Controls_Threats!J23*Sensitivity_Analysis!K$4</f>
        <v>0</v>
      </c>
      <c r="L26" s="4">
        <f>Controls_Threats!K23*Sensitivity_Analysis!L$4</f>
        <v>0</v>
      </c>
      <c r="M26" s="4">
        <f>Controls_Threats!L23*Sensitivity_Analysis!M$4</f>
        <v>0</v>
      </c>
      <c r="N26" s="4">
        <f>Controls_Threats!M23*Sensitivity_Analysis!N$4</f>
        <v>0</v>
      </c>
      <c r="O26" s="4">
        <f>Controls_Threats!N23*Sensitivity_Analysis!O$4</f>
        <v>0</v>
      </c>
      <c r="P26" s="4">
        <f>Controls_Threats!O23*Sensitivity_Analysis!P$4</f>
        <v>0</v>
      </c>
      <c r="Q26" s="4">
        <f>Controls_Threats!P23*Sensitivity_Analysis!Q$4</f>
        <v>0</v>
      </c>
      <c r="R26" s="4">
        <f>Controls_Threats!Q23*Sensitivity_Analysis!R$4</f>
        <v>0</v>
      </c>
      <c r="S26" s="4">
        <f>Controls_Threats!R23*Sensitivity_Analysis!S$4</f>
        <v>0</v>
      </c>
      <c r="T26" s="4">
        <f>Controls_Threats!S23*Sensitivity_Analysis!T$4</f>
        <v>0</v>
      </c>
      <c r="U26" s="4">
        <f>Controls_Threats!T23*Sensitivity_Analysis!U$4</f>
        <v>0</v>
      </c>
      <c r="V26" s="4">
        <f>Controls_Threats!U23*Sensitivity_Analysis!V$4</f>
        <v>0</v>
      </c>
      <c r="W26" s="4">
        <f>Controls_Threats!V23*Sensitivity_Analysis!W$4</f>
        <v>0</v>
      </c>
      <c r="X26" s="4">
        <f>Controls_Threats!W23*Sensitivity_Analysis!X$4</f>
        <v>0</v>
      </c>
      <c r="Y26" s="4">
        <f>Controls_Threats!X23*Sensitivity_Analysis!Y$4</f>
        <v>0</v>
      </c>
      <c r="Z26" s="4">
        <f>Controls_Threats!Y23*Sensitivity_Analysis!Z$4</f>
        <v>2</v>
      </c>
      <c r="AA26" s="4">
        <f>Controls_Threats!Z23*Sensitivity_Analysis!AA$4</f>
        <v>0</v>
      </c>
      <c r="AB26" s="4">
        <f>Controls_Threats!AA23*Sensitivity_Analysis!AB$4</f>
        <v>0</v>
      </c>
      <c r="AC26" s="4">
        <f>Controls_Threats!AB23*Sensitivity_Analysis!AC$4</f>
        <v>4</v>
      </c>
      <c r="AD26" s="4">
        <f>Controls_Threats!AC23*Sensitivity_Analysis!AD$4</f>
        <v>3</v>
      </c>
      <c r="AE26" s="4">
        <f>Controls_Threats!AD23*Sensitivity_Analysis!AE$4</f>
        <v>0</v>
      </c>
      <c r="AF26" s="4">
        <f>Controls_Threats!AE23*Sensitivity_Analysis!AF$4</f>
        <v>0</v>
      </c>
      <c r="AG26" s="4">
        <f>Controls_Threats!AF23*Sensitivity_Analysis!AG$4</f>
        <v>0</v>
      </c>
      <c r="AH26" s="4">
        <f>Controls_Threats!AG23*Sensitivity_Analysis!AH$4</f>
        <v>0</v>
      </c>
      <c r="AI26" s="5">
        <f>Controls_Threats!AH23*Sensitivity_Analysis!AI$4</f>
        <v>0</v>
      </c>
    </row>
    <row r="27" spans="1:35">
      <c r="A27" s="24" t="s">
        <v>76</v>
      </c>
      <c r="B27" s="8" t="s">
        <v>74</v>
      </c>
      <c r="C27" s="9" t="s">
        <v>77</v>
      </c>
      <c r="D27" s="18">
        <f>Controls_Threats!D24-Controls_Threats!D24*E27</f>
        <v>1</v>
      </c>
      <c r="E27" s="18">
        <f>F27/Controls_Threats!E24</f>
        <v>0.5</v>
      </c>
      <c r="F27" s="25">
        <f t="shared" si="1"/>
        <v>5</v>
      </c>
      <c r="G27" s="4">
        <f>Controls_Threats!F24*Sensitivity_Analysis!G$4</f>
        <v>0</v>
      </c>
      <c r="H27" s="4">
        <f>Controls_Threats!G24*Sensitivity_Analysis!H$4</f>
        <v>0</v>
      </c>
      <c r="I27" s="4">
        <f>Controls_Threats!H24*Sensitivity_Analysis!I$4</f>
        <v>0</v>
      </c>
      <c r="J27" s="4">
        <f>Controls_Threats!I24*Sensitivity_Analysis!J$4</f>
        <v>0</v>
      </c>
      <c r="K27" s="4">
        <f>Controls_Threats!J24*Sensitivity_Analysis!K$4</f>
        <v>0</v>
      </c>
      <c r="L27" s="4">
        <f>Controls_Threats!K24*Sensitivity_Analysis!L$4</f>
        <v>0</v>
      </c>
      <c r="M27" s="4">
        <f>Controls_Threats!L24*Sensitivity_Analysis!M$4</f>
        <v>5</v>
      </c>
      <c r="N27" s="4">
        <f>Controls_Threats!M24*Sensitivity_Analysis!N$4</f>
        <v>0</v>
      </c>
      <c r="O27" s="4">
        <f>Controls_Threats!N24*Sensitivity_Analysis!O$4</f>
        <v>0</v>
      </c>
      <c r="P27" s="4">
        <f>Controls_Threats!O24*Sensitivity_Analysis!P$4</f>
        <v>0</v>
      </c>
      <c r="Q27" s="4">
        <f>Controls_Threats!P24*Sensitivity_Analysis!Q$4</f>
        <v>0</v>
      </c>
      <c r="R27" s="4">
        <f>Controls_Threats!Q24*Sensitivity_Analysis!R$4</f>
        <v>0</v>
      </c>
      <c r="S27" s="4">
        <f>Controls_Threats!R24*Sensitivity_Analysis!S$4</f>
        <v>0</v>
      </c>
      <c r="T27" s="4">
        <f>Controls_Threats!S24*Sensitivity_Analysis!T$4</f>
        <v>0</v>
      </c>
      <c r="U27" s="4">
        <f>Controls_Threats!T24*Sensitivity_Analysis!U$4</f>
        <v>0</v>
      </c>
      <c r="V27" s="4">
        <f>Controls_Threats!U24*Sensitivity_Analysis!V$4</f>
        <v>0</v>
      </c>
      <c r="W27" s="4">
        <f>Controls_Threats!V24*Sensitivity_Analysis!W$4</f>
        <v>0</v>
      </c>
      <c r="X27" s="4">
        <f>Controls_Threats!W24*Sensitivity_Analysis!X$4</f>
        <v>0</v>
      </c>
      <c r="Y27" s="4">
        <f>Controls_Threats!X24*Sensitivity_Analysis!Y$4</f>
        <v>0</v>
      </c>
      <c r="Z27" s="4">
        <f>Controls_Threats!Y24*Sensitivity_Analysis!Z$4</f>
        <v>0</v>
      </c>
      <c r="AA27" s="4">
        <f>Controls_Threats!Z24*Sensitivity_Analysis!AA$4</f>
        <v>0</v>
      </c>
      <c r="AB27" s="4">
        <f>Controls_Threats!AA24*Sensitivity_Analysis!AB$4</f>
        <v>0</v>
      </c>
      <c r="AC27" s="4">
        <f>Controls_Threats!AB24*Sensitivity_Analysis!AC$4</f>
        <v>0</v>
      </c>
      <c r="AD27" s="4">
        <f>Controls_Threats!AC24*Sensitivity_Analysis!AD$4</f>
        <v>0</v>
      </c>
      <c r="AE27" s="4">
        <f>Controls_Threats!AD24*Sensitivity_Analysis!AE$4</f>
        <v>0</v>
      </c>
      <c r="AF27" s="4">
        <f>Controls_Threats!AE24*Sensitivity_Analysis!AF$4</f>
        <v>0</v>
      </c>
      <c r="AG27" s="4">
        <f>Controls_Threats!AF24*Sensitivity_Analysis!AG$4</f>
        <v>0</v>
      </c>
      <c r="AH27" s="4">
        <f>Controls_Threats!AG24*Sensitivity_Analysis!AH$4</f>
        <v>0</v>
      </c>
      <c r="AI27" s="5">
        <f>Controls_Threats!AH24*Sensitivity_Analysis!AI$4</f>
        <v>0</v>
      </c>
    </row>
    <row r="28" spans="1:35" ht="39">
      <c r="A28" s="24" t="s">
        <v>78</v>
      </c>
      <c r="B28" s="8" t="s">
        <v>79</v>
      </c>
      <c r="C28" s="9" t="s">
        <v>18</v>
      </c>
      <c r="D28" s="18">
        <f>Controls_Threats!D25-Controls_Threats!D25*E28</f>
        <v>5</v>
      </c>
      <c r="E28" s="18">
        <f>F28/Controls_Threats!E25</f>
        <v>0.5</v>
      </c>
      <c r="F28" s="25">
        <f t="shared" si="1"/>
        <v>47</v>
      </c>
      <c r="G28" s="4">
        <f>Controls_Threats!F25*Sensitivity_Analysis!G$4</f>
        <v>4</v>
      </c>
      <c r="H28" s="4">
        <f>Controls_Threats!G25*Sensitivity_Analysis!H$4</f>
        <v>0</v>
      </c>
      <c r="I28" s="4">
        <f>Controls_Threats!H25*Sensitivity_Analysis!I$4</f>
        <v>4</v>
      </c>
      <c r="J28" s="4">
        <f>Controls_Threats!I25*Sensitivity_Analysis!J$4</f>
        <v>4</v>
      </c>
      <c r="K28" s="4">
        <f>Controls_Threats!J25*Sensitivity_Analysis!K$4</f>
        <v>4</v>
      </c>
      <c r="L28" s="4">
        <f>Controls_Threats!K25*Sensitivity_Analysis!L$4</f>
        <v>0</v>
      </c>
      <c r="M28" s="4">
        <f>Controls_Threats!L25*Sensitivity_Analysis!M$4</f>
        <v>1</v>
      </c>
      <c r="N28" s="4">
        <f>Controls_Threats!M25*Sensitivity_Analysis!N$4</f>
        <v>5</v>
      </c>
      <c r="O28" s="4">
        <f>Controls_Threats!N25*Sensitivity_Analysis!O$4</f>
        <v>5</v>
      </c>
      <c r="P28" s="4">
        <f>Controls_Threats!O25*Sensitivity_Analysis!P$4</f>
        <v>0</v>
      </c>
      <c r="Q28" s="4">
        <f>Controls_Threats!P25*Sensitivity_Analysis!Q$4</f>
        <v>0</v>
      </c>
      <c r="R28" s="4">
        <f>Controls_Threats!Q25*Sensitivity_Analysis!R$4</f>
        <v>0</v>
      </c>
      <c r="S28" s="4">
        <f>Controls_Threats!R25*Sensitivity_Analysis!S$4</f>
        <v>3</v>
      </c>
      <c r="T28" s="4">
        <f>Controls_Threats!S25*Sensitivity_Analysis!T$4</f>
        <v>5</v>
      </c>
      <c r="U28" s="4">
        <f>Controls_Threats!T25*Sensitivity_Analysis!U$4</f>
        <v>2</v>
      </c>
      <c r="V28" s="4">
        <f>Controls_Threats!U25*Sensitivity_Analysis!V$4</f>
        <v>2</v>
      </c>
      <c r="W28" s="4">
        <f>Controls_Threats!V25*Sensitivity_Analysis!W$4</f>
        <v>0</v>
      </c>
      <c r="X28" s="4">
        <f>Controls_Threats!W25*Sensitivity_Analysis!X$4</f>
        <v>4</v>
      </c>
      <c r="Y28" s="4">
        <f>Controls_Threats!X25*Sensitivity_Analysis!Y$4</f>
        <v>0</v>
      </c>
      <c r="Z28" s="4">
        <f>Controls_Threats!Y25*Sensitivity_Analysis!Z$4</f>
        <v>0</v>
      </c>
      <c r="AA28" s="4">
        <f>Controls_Threats!Z25*Sensitivity_Analysis!AA$4</f>
        <v>0</v>
      </c>
      <c r="AB28" s="4">
        <f>Controls_Threats!AA25*Sensitivity_Analysis!AB$4</f>
        <v>4</v>
      </c>
      <c r="AC28" s="4">
        <f>Controls_Threats!AB25*Sensitivity_Analysis!AC$4</f>
        <v>0</v>
      </c>
      <c r="AD28" s="4">
        <f>Controls_Threats!AC25*Sensitivity_Analysis!AD$4</f>
        <v>0</v>
      </c>
      <c r="AE28" s="4">
        <f>Controls_Threats!AD25*Sensitivity_Analysis!AE$4</f>
        <v>0</v>
      </c>
      <c r="AF28" s="4">
        <f>Controls_Threats!AE25*Sensitivity_Analysis!AF$4</f>
        <v>0</v>
      </c>
      <c r="AG28" s="4">
        <f>Controls_Threats!AF25*Sensitivity_Analysis!AG$4</f>
        <v>0</v>
      </c>
      <c r="AH28" s="4">
        <f>Controls_Threats!AG25*Sensitivity_Analysis!AH$4</f>
        <v>0</v>
      </c>
      <c r="AI28" s="5">
        <f>Controls_Threats!AH25*Sensitivity_Analysis!AI$4</f>
        <v>0</v>
      </c>
    </row>
    <row r="29" spans="1:35" ht="39">
      <c r="A29" s="24" t="s">
        <v>19</v>
      </c>
      <c r="B29" s="8" t="s">
        <v>20</v>
      </c>
      <c r="C29" s="9" t="s">
        <v>21</v>
      </c>
      <c r="D29" s="18">
        <f>Controls_Threats!D26-Controls_Threats!D26*E29</f>
        <v>5</v>
      </c>
      <c r="E29" s="18">
        <f>F29/Controls_Threats!E26</f>
        <v>0.5</v>
      </c>
      <c r="F29" s="25">
        <f t="shared" si="1"/>
        <v>7</v>
      </c>
      <c r="G29" s="4">
        <f>Controls_Threats!F26*Sensitivity_Analysis!G$4</f>
        <v>0</v>
      </c>
      <c r="H29" s="4">
        <f>Controls_Threats!G26*Sensitivity_Analysis!H$4</f>
        <v>0</v>
      </c>
      <c r="I29" s="4">
        <f>Controls_Threats!H26*Sensitivity_Analysis!I$4</f>
        <v>0</v>
      </c>
      <c r="J29" s="4">
        <f>Controls_Threats!I26*Sensitivity_Analysis!J$4</f>
        <v>0</v>
      </c>
      <c r="K29" s="4">
        <f>Controls_Threats!J26*Sensitivity_Analysis!K$4</f>
        <v>0</v>
      </c>
      <c r="L29" s="4">
        <f>Controls_Threats!K26*Sensitivity_Analysis!L$4</f>
        <v>0</v>
      </c>
      <c r="M29" s="4">
        <f>Controls_Threats!L26*Sensitivity_Analysis!M$4</f>
        <v>0</v>
      </c>
      <c r="N29" s="4">
        <f>Controls_Threats!M26*Sensitivity_Analysis!N$4</f>
        <v>0</v>
      </c>
      <c r="O29" s="4">
        <f>Controls_Threats!N26*Sensitivity_Analysis!O$4</f>
        <v>0</v>
      </c>
      <c r="P29" s="4">
        <f>Controls_Threats!O26*Sensitivity_Analysis!P$4</f>
        <v>0</v>
      </c>
      <c r="Q29" s="4">
        <f>Controls_Threats!P26*Sensitivity_Analysis!Q$4</f>
        <v>0</v>
      </c>
      <c r="R29" s="4">
        <f>Controls_Threats!Q26*Sensitivity_Analysis!R$4</f>
        <v>0</v>
      </c>
      <c r="S29" s="4">
        <f>Controls_Threats!R26*Sensitivity_Analysis!S$4</f>
        <v>0</v>
      </c>
      <c r="T29" s="4">
        <f>Controls_Threats!S26*Sensitivity_Analysis!T$4</f>
        <v>0</v>
      </c>
      <c r="U29" s="4">
        <f>Controls_Threats!T26*Sensitivity_Analysis!U$4</f>
        <v>0</v>
      </c>
      <c r="V29" s="4">
        <f>Controls_Threats!U26*Sensitivity_Analysis!V$4</f>
        <v>0</v>
      </c>
      <c r="W29" s="4">
        <f>Controls_Threats!V26*Sensitivity_Analysis!W$4</f>
        <v>5</v>
      </c>
      <c r="X29" s="4">
        <f>Controls_Threats!W26*Sensitivity_Analysis!X$4</f>
        <v>0</v>
      </c>
      <c r="Y29" s="4">
        <f>Controls_Threats!X26*Sensitivity_Analysis!Y$4</f>
        <v>0</v>
      </c>
      <c r="Z29" s="4">
        <f>Controls_Threats!Y26*Sensitivity_Analysis!Z$4</f>
        <v>0</v>
      </c>
      <c r="AA29" s="4">
        <f>Controls_Threats!Z26*Sensitivity_Analysis!AA$4</f>
        <v>0</v>
      </c>
      <c r="AB29" s="4">
        <f>Controls_Threats!AA26*Sensitivity_Analysis!AB$4</f>
        <v>2</v>
      </c>
      <c r="AC29" s="4">
        <f>Controls_Threats!AB26*Sensitivity_Analysis!AC$4</f>
        <v>0</v>
      </c>
      <c r="AD29" s="4">
        <f>Controls_Threats!AC26*Sensitivity_Analysis!AD$4</f>
        <v>0</v>
      </c>
      <c r="AE29" s="4">
        <f>Controls_Threats!AD26*Sensitivity_Analysis!AE$4</f>
        <v>0</v>
      </c>
      <c r="AF29" s="4">
        <f>Controls_Threats!AE26*Sensitivity_Analysis!AF$4</f>
        <v>0</v>
      </c>
      <c r="AG29" s="4">
        <f>Controls_Threats!AF26*Sensitivity_Analysis!AG$4</f>
        <v>0</v>
      </c>
      <c r="AH29" s="4">
        <f>Controls_Threats!AG26*Sensitivity_Analysis!AH$4</f>
        <v>0</v>
      </c>
      <c r="AI29" s="5">
        <f>Controls_Threats!AH26*Sensitivity_Analysis!AI$4</f>
        <v>0</v>
      </c>
    </row>
    <row r="30" spans="1:35">
      <c r="A30" s="24" t="s">
        <v>24</v>
      </c>
      <c r="B30" s="8" t="s">
        <v>22</v>
      </c>
      <c r="C30" s="9" t="s">
        <v>23</v>
      </c>
      <c r="D30" s="18">
        <f>Controls_Threats!D27-Controls_Threats!D27*E30</f>
        <v>3</v>
      </c>
      <c r="E30" s="18">
        <f>F30/Controls_Threats!E27</f>
        <v>0.5</v>
      </c>
      <c r="F30" s="25">
        <f t="shared" si="1"/>
        <v>23</v>
      </c>
      <c r="G30" s="4">
        <f>Controls_Threats!F27*Sensitivity_Analysis!G$4</f>
        <v>0</v>
      </c>
      <c r="H30" s="4">
        <f>Controls_Threats!G27*Sensitivity_Analysis!H$4</f>
        <v>0</v>
      </c>
      <c r="I30" s="4">
        <f>Controls_Threats!H27*Sensitivity_Analysis!I$4</f>
        <v>0</v>
      </c>
      <c r="J30" s="4">
        <f>Controls_Threats!I27*Sensitivity_Analysis!J$4</f>
        <v>0</v>
      </c>
      <c r="K30" s="4">
        <f>Controls_Threats!J27*Sensitivity_Analysis!K$4</f>
        <v>0</v>
      </c>
      <c r="L30" s="4">
        <f>Controls_Threats!K27*Sensitivity_Analysis!L$4</f>
        <v>0</v>
      </c>
      <c r="M30" s="4">
        <f>Controls_Threats!L27*Sensitivity_Analysis!M$4</f>
        <v>0</v>
      </c>
      <c r="N30" s="4">
        <f>Controls_Threats!M27*Sensitivity_Analysis!N$4</f>
        <v>0</v>
      </c>
      <c r="O30" s="4">
        <f>Controls_Threats!N27*Sensitivity_Analysis!O$4</f>
        <v>2</v>
      </c>
      <c r="P30" s="4">
        <f>Controls_Threats!O27*Sensitivity_Analysis!P$4</f>
        <v>0</v>
      </c>
      <c r="Q30" s="4">
        <f>Controls_Threats!P27*Sensitivity_Analysis!Q$4</f>
        <v>0</v>
      </c>
      <c r="R30" s="4">
        <f>Controls_Threats!Q27*Sensitivity_Analysis!R$4</f>
        <v>0</v>
      </c>
      <c r="S30" s="4">
        <f>Controls_Threats!R27*Sensitivity_Analysis!S$4</f>
        <v>0</v>
      </c>
      <c r="T30" s="4">
        <f>Controls_Threats!S27*Sensitivity_Analysis!T$4</f>
        <v>0</v>
      </c>
      <c r="U30" s="4">
        <f>Controls_Threats!T27*Sensitivity_Analysis!U$4</f>
        <v>0</v>
      </c>
      <c r="V30" s="4">
        <f>Controls_Threats!U27*Sensitivity_Analysis!V$4</f>
        <v>4</v>
      </c>
      <c r="W30" s="4">
        <f>Controls_Threats!V27*Sensitivity_Analysis!W$4</f>
        <v>0</v>
      </c>
      <c r="X30" s="4">
        <f>Controls_Threats!W27*Sensitivity_Analysis!X$4</f>
        <v>0</v>
      </c>
      <c r="Y30" s="4">
        <f>Controls_Threats!X27*Sensitivity_Analysis!Y$4</f>
        <v>0</v>
      </c>
      <c r="Z30" s="4">
        <f>Controls_Threats!Y27*Sensitivity_Analysis!Z$4</f>
        <v>0</v>
      </c>
      <c r="AA30" s="4">
        <f>Controls_Threats!Z27*Sensitivity_Analysis!AA$4</f>
        <v>0</v>
      </c>
      <c r="AB30" s="4">
        <f>Controls_Threats!AA27*Sensitivity_Analysis!AB$4</f>
        <v>0</v>
      </c>
      <c r="AC30" s="4">
        <f>Controls_Threats!AB27*Sensitivity_Analysis!AC$4</f>
        <v>4</v>
      </c>
      <c r="AD30" s="4">
        <f>Controls_Threats!AC27*Sensitivity_Analysis!AD$4</f>
        <v>0</v>
      </c>
      <c r="AE30" s="4">
        <f>Controls_Threats!AD27*Sensitivity_Analysis!AE$4</f>
        <v>5</v>
      </c>
      <c r="AF30" s="4">
        <f>Controls_Threats!AE27*Sensitivity_Analysis!AF$4</f>
        <v>5</v>
      </c>
      <c r="AG30" s="4">
        <f>Controls_Threats!AF27*Sensitivity_Analysis!AG$4</f>
        <v>0</v>
      </c>
      <c r="AH30" s="4">
        <f>Controls_Threats!AG27*Sensitivity_Analysis!AH$4</f>
        <v>0</v>
      </c>
      <c r="AI30" s="5">
        <f>Controls_Threats!AH27*Sensitivity_Analysis!AI$4</f>
        <v>3</v>
      </c>
    </row>
    <row r="31" spans="1:35" ht="52">
      <c r="A31" s="24" t="s">
        <v>25</v>
      </c>
      <c r="B31" s="8" t="s">
        <v>22</v>
      </c>
      <c r="C31" s="9" t="s">
        <v>112</v>
      </c>
      <c r="D31" s="18">
        <f>Controls_Threats!D28-Controls_Threats!D28*E31</f>
        <v>5</v>
      </c>
      <c r="E31" s="18">
        <f>F31/Controls_Threats!E28</f>
        <v>0.5</v>
      </c>
      <c r="F31" s="25">
        <f t="shared" si="1"/>
        <v>12</v>
      </c>
      <c r="G31" s="4">
        <f>Controls_Threats!F28*Sensitivity_Analysis!G$4</f>
        <v>0</v>
      </c>
      <c r="H31" s="4">
        <f>Controls_Threats!G28*Sensitivity_Analysis!H$4</f>
        <v>0</v>
      </c>
      <c r="I31" s="4">
        <f>Controls_Threats!H28*Sensitivity_Analysis!I$4</f>
        <v>3</v>
      </c>
      <c r="J31" s="4">
        <f>Controls_Threats!I28*Sensitivity_Analysis!J$4</f>
        <v>0</v>
      </c>
      <c r="K31" s="4">
        <f>Controls_Threats!J28*Sensitivity_Analysis!K$4</f>
        <v>0</v>
      </c>
      <c r="L31" s="4">
        <f>Controls_Threats!K28*Sensitivity_Analysis!L$4</f>
        <v>0</v>
      </c>
      <c r="M31" s="4">
        <f>Controls_Threats!L28*Sensitivity_Analysis!M$4</f>
        <v>3</v>
      </c>
      <c r="N31" s="4">
        <f>Controls_Threats!M28*Sensitivity_Analysis!N$4</f>
        <v>0</v>
      </c>
      <c r="O31" s="4">
        <f>Controls_Threats!N28*Sensitivity_Analysis!O$4</f>
        <v>0</v>
      </c>
      <c r="P31" s="4">
        <f>Controls_Threats!O28*Sensitivity_Analysis!P$4</f>
        <v>0</v>
      </c>
      <c r="Q31" s="4">
        <f>Controls_Threats!P28*Sensitivity_Analysis!Q$4</f>
        <v>0</v>
      </c>
      <c r="R31" s="4">
        <f>Controls_Threats!Q28*Sensitivity_Analysis!R$4</f>
        <v>0</v>
      </c>
      <c r="S31" s="4">
        <f>Controls_Threats!R28*Sensitivity_Analysis!S$4</f>
        <v>0</v>
      </c>
      <c r="T31" s="4">
        <f>Controls_Threats!S28*Sensitivity_Analysis!T$4</f>
        <v>0</v>
      </c>
      <c r="U31" s="4">
        <f>Controls_Threats!T28*Sensitivity_Analysis!U$4</f>
        <v>0</v>
      </c>
      <c r="V31" s="4">
        <f>Controls_Threats!U28*Sensitivity_Analysis!V$4</f>
        <v>0</v>
      </c>
      <c r="W31" s="4">
        <f>Controls_Threats!V28*Sensitivity_Analysis!W$4</f>
        <v>3</v>
      </c>
      <c r="X31" s="4">
        <f>Controls_Threats!W28*Sensitivity_Analysis!X$4</f>
        <v>0</v>
      </c>
      <c r="Y31" s="4">
        <f>Controls_Threats!X28*Sensitivity_Analysis!Y$4</f>
        <v>0</v>
      </c>
      <c r="Z31" s="4">
        <f>Controls_Threats!Y28*Sensitivity_Analysis!Z$4</f>
        <v>0</v>
      </c>
      <c r="AA31" s="4">
        <f>Controls_Threats!Z28*Sensitivity_Analysis!AA$4</f>
        <v>0</v>
      </c>
      <c r="AB31" s="4">
        <f>Controls_Threats!AA28*Sensitivity_Analysis!AB$4</f>
        <v>0</v>
      </c>
      <c r="AC31" s="4">
        <f>Controls_Threats!AB28*Sensitivity_Analysis!AC$4</f>
        <v>0</v>
      </c>
      <c r="AD31" s="4">
        <f>Controls_Threats!AC28*Sensitivity_Analysis!AD$4</f>
        <v>0</v>
      </c>
      <c r="AE31" s="4">
        <f>Controls_Threats!AD28*Sensitivity_Analysis!AE$4</f>
        <v>0</v>
      </c>
      <c r="AF31" s="4">
        <f>Controls_Threats!AE28*Sensitivity_Analysis!AF$4</f>
        <v>0</v>
      </c>
      <c r="AG31" s="4">
        <f>Controls_Threats!AF28*Sensitivity_Analysis!AG$4</f>
        <v>0</v>
      </c>
      <c r="AH31" s="4">
        <f>Controls_Threats!AG28*Sensitivity_Analysis!AH$4</f>
        <v>0</v>
      </c>
      <c r="AI31" s="5">
        <f>Controls_Threats!AH28*Sensitivity_Analysis!AI$4</f>
        <v>3</v>
      </c>
    </row>
    <row r="32" spans="1:35">
      <c r="A32" s="24" t="s">
        <v>113</v>
      </c>
      <c r="B32" s="8" t="s">
        <v>22</v>
      </c>
      <c r="C32" s="9" t="s">
        <v>114</v>
      </c>
      <c r="D32" s="18">
        <f>Controls_Threats!D29-Controls_Threats!D29*E32</f>
        <v>3.5</v>
      </c>
      <c r="E32" s="18">
        <f>F32/Controls_Threats!E29</f>
        <v>0.5</v>
      </c>
      <c r="F32" s="25">
        <f t="shared" si="1"/>
        <v>20.5</v>
      </c>
      <c r="G32" s="4">
        <f>Controls_Threats!F29*Sensitivity_Analysis!G$4</f>
        <v>0</v>
      </c>
      <c r="H32" s="4">
        <f>Controls_Threats!G29*Sensitivity_Analysis!H$4</f>
        <v>0</v>
      </c>
      <c r="I32" s="4">
        <f>Controls_Threats!H29*Sensitivity_Analysis!I$4</f>
        <v>0</v>
      </c>
      <c r="J32" s="4">
        <f>Controls_Threats!I29*Sensitivity_Analysis!J$4</f>
        <v>0</v>
      </c>
      <c r="K32" s="4">
        <f>Controls_Threats!J29*Sensitivity_Analysis!K$4</f>
        <v>0</v>
      </c>
      <c r="L32" s="4">
        <f>Controls_Threats!K29*Sensitivity_Analysis!L$4</f>
        <v>0</v>
      </c>
      <c r="M32" s="4">
        <f>Controls_Threats!L29*Sensitivity_Analysis!M$4</f>
        <v>0</v>
      </c>
      <c r="N32" s="4">
        <f>Controls_Threats!M29*Sensitivity_Analysis!N$4</f>
        <v>0</v>
      </c>
      <c r="O32" s="4">
        <f>Controls_Threats!N29*Sensitivity_Analysis!O$4</f>
        <v>3</v>
      </c>
      <c r="P32" s="4">
        <f>Controls_Threats!O29*Sensitivity_Analysis!P$4</f>
        <v>0</v>
      </c>
      <c r="Q32" s="4">
        <f>Controls_Threats!P29*Sensitivity_Analysis!Q$4</f>
        <v>0</v>
      </c>
      <c r="R32" s="4">
        <f>Controls_Threats!Q29*Sensitivity_Analysis!R$4</f>
        <v>0</v>
      </c>
      <c r="S32" s="4">
        <f>Controls_Threats!R29*Sensitivity_Analysis!S$4</f>
        <v>0</v>
      </c>
      <c r="T32" s="4">
        <f>Controls_Threats!S29*Sensitivity_Analysis!T$4</f>
        <v>0</v>
      </c>
      <c r="U32" s="4">
        <f>Controls_Threats!T29*Sensitivity_Analysis!U$4</f>
        <v>0</v>
      </c>
      <c r="V32" s="4">
        <f>Controls_Threats!U29*Sensitivity_Analysis!V$4</f>
        <v>3</v>
      </c>
      <c r="W32" s="4">
        <f>Controls_Threats!V29*Sensitivity_Analysis!W$4</f>
        <v>0</v>
      </c>
      <c r="X32" s="4">
        <f>Controls_Threats!W29*Sensitivity_Analysis!X$4</f>
        <v>0</v>
      </c>
      <c r="Y32" s="4">
        <f>Controls_Threats!X29*Sensitivity_Analysis!Y$4</f>
        <v>0</v>
      </c>
      <c r="Z32" s="4">
        <f>Controls_Threats!Y29*Sensitivity_Analysis!Z$4</f>
        <v>0</v>
      </c>
      <c r="AA32" s="4">
        <f>Controls_Threats!Z29*Sensitivity_Analysis!AA$4</f>
        <v>0</v>
      </c>
      <c r="AB32" s="4">
        <f>Controls_Threats!AA29*Sensitivity_Analysis!AB$4</f>
        <v>1</v>
      </c>
      <c r="AC32" s="4">
        <f>Controls_Threats!AB29*Sensitivity_Analysis!AC$4</f>
        <v>4</v>
      </c>
      <c r="AD32" s="4">
        <f>Controls_Threats!AC29*Sensitivity_Analysis!AD$4</f>
        <v>0</v>
      </c>
      <c r="AE32" s="4">
        <f>Controls_Threats!AD29*Sensitivity_Analysis!AE$4</f>
        <v>3</v>
      </c>
      <c r="AF32" s="4">
        <f>Controls_Threats!AE29*Sensitivity_Analysis!AF$4</f>
        <v>2.5</v>
      </c>
      <c r="AG32" s="4">
        <f>Controls_Threats!AF29*Sensitivity_Analysis!AG$4</f>
        <v>0</v>
      </c>
      <c r="AH32" s="4">
        <f>Controls_Threats!AG29*Sensitivity_Analysis!AH$4</f>
        <v>4</v>
      </c>
      <c r="AI32" s="5">
        <f>Controls_Threats!AH29*Sensitivity_Analysis!AI$4</f>
        <v>0</v>
      </c>
    </row>
    <row r="33" spans="1:35" ht="26">
      <c r="A33" s="24" t="s">
        <v>115</v>
      </c>
      <c r="B33" s="8" t="s">
        <v>22</v>
      </c>
      <c r="C33" s="9" t="s">
        <v>116</v>
      </c>
      <c r="D33" s="18">
        <f>Controls_Threats!D30-Controls_Threats!D30*E33</f>
        <v>2</v>
      </c>
      <c r="E33" s="18">
        <f>F33/Controls_Threats!E30</f>
        <v>0.5</v>
      </c>
      <c r="F33" s="25">
        <f t="shared" si="1"/>
        <v>10.5</v>
      </c>
      <c r="G33" s="4">
        <f>Controls_Threats!F30*Sensitivity_Analysis!G$4</f>
        <v>0</v>
      </c>
      <c r="H33" s="4">
        <f>Controls_Threats!G30*Sensitivity_Analysis!H$4</f>
        <v>0</v>
      </c>
      <c r="I33" s="4">
        <f>Controls_Threats!H30*Sensitivity_Analysis!I$4</f>
        <v>0.5</v>
      </c>
      <c r="J33" s="4">
        <f>Controls_Threats!I30*Sensitivity_Analysis!J$4</f>
        <v>0</v>
      </c>
      <c r="K33" s="4">
        <f>Controls_Threats!J30*Sensitivity_Analysis!K$4</f>
        <v>1</v>
      </c>
      <c r="L33" s="4">
        <f>Controls_Threats!K30*Sensitivity_Analysis!L$4</f>
        <v>0</v>
      </c>
      <c r="M33" s="4">
        <f>Controls_Threats!L30*Sensitivity_Analysis!M$4</f>
        <v>1</v>
      </c>
      <c r="N33" s="4">
        <f>Controls_Threats!M30*Sensitivity_Analysis!N$4</f>
        <v>0</v>
      </c>
      <c r="O33" s="4">
        <f>Controls_Threats!N30*Sensitivity_Analysis!O$4</f>
        <v>0</v>
      </c>
      <c r="P33" s="4">
        <f>Controls_Threats!O30*Sensitivity_Analysis!P$4</f>
        <v>1</v>
      </c>
      <c r="Q33" s="4">
        <f>Controls_Threats!P30*Sensitivity_Analysis!Q$4</f>
        <v>0</v>
      </c>
      <c r="R33" s="4">
        <f>Controls_Threats!Q30*Sensitivity_Analysis!R$4</f>
        <v>0</v>
      </c>
      <c r="S33" s="4">
        <f>Controls_Threats!R30*Sensitivity_Analysis!S$4</f>
        <v>1</v>
      </c>
      <c r="T33" s="4">
        <f>Controls_Threats!S30*Sensitivity_Analysis!T$4</f>
        <v>0</v>
      </c>
      <c r="U33" s="4">
        <f>Controls_Threats!T30*Sensitivity_Analysis!U$4</f>
        <v>5</v>
      </c>
      <c r="V33" s="4">
        <f>Controls_Threats!U30*Sensitivity_Analysis!V$4</f>
        <v>0.5</v>
      </c>
      <c r="W33" s="4">
        <f>Controls_Threats!V30*Sensitivity_Analysis!W$4</f>
        <v>0.5</v>
      </c>
      <c r="X33" s="4">
        <f>Controls_Threats!W30*Sensitivity_Analysis!X$4</f>
        <v>0</v>
      </c>
      <c r="Y33" s="4">
        <f>Controls_Threats!X30*Sensitivity_Analysis!Y$4</f>
        <v>0</v>
      </c>
      <c r="Z33" s="4">
        <f>Controls_Threats!Y30*Sensitivity_Analysis!Z$4</f>
        <v>0</v>
      </c>
      <c r="AA33" s="4">
        <f>Controls_Threats!Z30*Sensitivity_Analysis!AA$4</f>
        <v>0</v>
      </c>
      <c r="AB33" s="4">
        <f>Controls_Threats!AA30*Sensitivity_Analysis!AB$4</f>
        <v>0</v>
      </c>
      <c r="AC33" s="4">
        <f>Controls_Threats!AB30*Sensitivity_Analysis!AC$4</f>
        <v>0</v>
      </c>
      <c r="AD33" s="4">
        <f>Controls_Threats!AC30*Sensitivity_Analysis!AD$4</f>
        <v>0</v>
      </c>
      <c r="AE33" s="4">
        <f>Controls_Threats!AD30*Sensitivity_Analysis!AE$4</f>
        <v>0</v>
      </c>
      <c r="AF33" s="4">
        <f>Controls_Threats!AE30*Sensitivity_Analysis!AF$4</f>
        <v>0</v>
      </c>
      <c r="AG33" s="4">
        <f>Controls_Threats!AF30*Sensitivity_Analysis!AG$4</f>
        <v>0</v>
      </c>
      <c r="AH33" s="4">
        <f>Controls_Threats!AG30*Sensitivity_Analysis!AH$4</f>
        <v>0</v>
      </c>
      <c r="AI33" s="5">
        <f>Controls_Threats!AH30*Sensitivity_Analysis!AI$4</f>
        <v>0</v>
      </c>
    </row>
    <row r="34" spans="1:35" ht="26">
      <c r="A34" s="24" t="s">
        <v>117</v>
      </c>
      <c r="B34" s="8" t="s">
        <v>118</v>
      </c>
      <c r="C34" s="9" t="s">
        <v>119</v>
      </c>
      <c r="D34" s="18">
        <f>Controls_Threats!D31-Controls_Threats!D31*E34</f>
        <v>4</v>
      </c>
      <c r="E34" s="18">
        <f>F34/Controls_Threats!E31</f>
        <v>0.5</v>
      </c>
      <c r="F34" s="25">
        <f t="shared" si="1"/>
        <v>26</v>
      </c>
      <c r="G34" s="4">
        <f>Controls_Threats!F31*Sensitivity_Analysis!G$4</f>
        <v>0</v>
      </c>
      <c r="H34" s="4">
        <f>Controls_Threats!G31*Sensitivity_Analysis!H$4</f>
        <v>0</v>
      </c>
      <c r="I34" s="4">
        <f>Controls_Threats!H31*Sensitivity_Analysis!I$4</f>
        <v>0</v>
      </c>
      <c r="J34" s="4">
        <f>Controls_Threats!I31*Sensitivity_Analysis!J$4</f>
        <v>0</v>
      </c>
      <c r="K34" s="4">
        <f>Controls_Threats!J31*Sensitivity_Analysis!K$4</f>
        <v>1</v>
      </c>
      <c r="L34" s="4">
        <f>Controls_Threats!K31*Sensitivity_Analysis!L$4</f>
        <v>0</v>
      </c>
      <c r="M34" s="4">
        <f>Controls_Threats!L31*Sensitivity_Analysis!M$4</f>
        <v>0</v>
      </c>
      <c r="N34" s="4">
        <f>Controls_Threats!M31*Sensitivity_Analysis!N$4</f>
        <v>0</v>
      </c>
      <c r="O34" s="4">
        <f>Controls_Threats!N31*Sensitivity_Analysis!O$4</f>
        <v>1</v>
      </c>
      <c r="P34" s="4">
        <f>Controls_Threats!O31*Sensitivity_Analysis!P$4</f>
        <v>0</v>
      </c>
      <c r="Q34" s="4">
        <f>Controls_Threats!P31*Sensitivity_Analysis!Q$4</f>
        <v>0</v>
      </c>
      <c r="R34" s="4">
        <f>Controls_Threats!Q31*Sensitivity_Analysis!R$4</f>
        <v>0</v>
      </c>
      <c r="S34" s="4">
        <f>Controls_Threats!R31*Sensitivity_Analysis!S$4</f>
        <v>5</v>
      </c>
      <c r="T34" s="4">
        <f>Controls_Threats!S31*Sensitivity_Analysis!T$4</f>
        <v>0</v>
      </c>
      <c r="U34" s="4">
        <f>Controls_Threats!T31*Sensitivity_Analysis!U$4</f>
        <v>0</v>
      </c>
      <c r="V34" s="4">
        <f>Controls_Threats!U31*Sensitivity_Analysis!V$4</f>
        <v>0</v>
      </c>
      <c r="W34" s="4">
        <f>Controls_Threats!V31*Sensitivity_Analysis!W$4</f>
        <v>0</v>
      </c>
      <c r="X34" s="4">
        <f>Controls_Threats!W31*Sensitivity_Analysis!X$4</f>
        <v>0</v>
      </c>
      <c r="Y34" s="4">
        <f>Controls_Threats!X31*Sensitivity_Analysis!Y$4</f>
        <v>5</v>
      </c>
      <c r="Z34" s="4">
        <f>Controls_Threats!Y31*Sensitivity_Analysis!Z$4</f>
        <v>0</v>
      </c>
      <c r="AA34" s="4">
        <f>Controls_Threats!Z31*Sensitivity_Analysis!AA$4</f>
        <v>0</v>
      </c>
      <c r="AB34" s="4">
        <f>Controls_Threats!AA31*Sensitivity_Analysis!AB$4</f>
        <v>5</v>
      </c>
      <c r="AC34" s="4">
        <f>Controls_Threats!AB31*Sensitivity_Analysis!AC$4</f>
        <v>3</v>
      </c>
      <c r="AD34" s="4">
        <f>Controls_Threats!AC31*Sensitivity_Analysis!AD$4</f>
        <v>0</v>
      </c>
      <c r="AE34" s="4">
        <f>Controls_Threats!AD31*Sensitivity_Analysis!AE$4</f>
        <v>0</v>
      </c>
      <c r="AF34" s="4">
        <f>Controls_Threats!AE31*Sensitivity_Analysis!AF$4</f>
        <v>0</v>
      </c>
      <c r="AG34" s="4">
        <f>Controls_Threats!AF31*Sensitivity_Analysis!AG$4</f>
        <v>5</v>
      </c>
      <c r="AH34" s="4">
        <f>Controls_Threats!AG31*Sensitivity_Analysis!AH$4</f>
        <v>0</v>
      </c>
      <c r="AI34" s="5">
        <f>Controls_Threats!AH31*Sensitivity_Analysis!AI$4</f>
        <v>1</v>
      </c>
    </row>
    <row r="35" spans="1:35">
      <c r="A35" s="24" t="s">
        <v>120</v>
      </c>
      <c r="B35" s="8" t="s">
        <v>118</v>
      </c>
      <c r="C35" s="8" t="s">
        <v>121</v>
      </c>
      <c r="D35" s="18">
        <f>Controls_Threats!D32-Controls_Threats!D32*E35</f>
        <v>0</v>
      </c>
      <c r="E35" s="18">
        <f>F35/Controls_Threats!E32</f>
        <v>0.5</v>
      </c>
      <c r="F35" s="25">
        <f t="shared" si="1"/>
        <v>19.5</v>
      </c>
      <c r="G35" s="4">
        <f>Controls_Threats!F32*Sensitivity_Analysis!G$4</f>
        <v>0</v>
      </c>
      <c r="H35" s="4">
        <f>Controls_Threats!G32*Sensitivity_Analysis!H$4</f>
        <v>0</v>
      </c>
      <c r="I35" s="4">
        <f>Controls_Threats!H32*Sensitivity_Analysis!I$4</f>
        <v>3</v>
      </c>
      <c r="J35" s="4">
        <f>Controls_Threats!I32*Sensitivity_Analysis!J$4</f>
        <v>0</v>
      </c>
      <c r="K35" s="4">
        <f>Controls_Threats!J32*Sensitivity_Analysis!K$4</f>
        <v>0</v>
      </c>
      <c r="L35" s="4">
        <f>Controls_Threats!K32*Sensitivity_Analysis!L$4</f>
        <v>0</v>
      </c>
      <c r="M35" s="4">
        <f>Controls_Threats!L32*Sensitivity_Analysis!M$4</f>
        <v>0</v>
      </c>
      <c r="N35" s="4">
        <f>Controls_Threats!M32*Sensitivity_Analysis!N$4</f>
        <v>0</v>
      </c>
      <c r="O35" s="4">
        <f>Controls_Threats!N32*Sensitivity_Analysis!O$4</f>
        <v>2.5</v>
      </c>
      <c r="P35" s="4">
        <f>Controls_Threats!O32*Sensitivity_Analysis!P$4</f>
        <v>0</v>
      </c>
      <c r="Q35" s="4">
        <f>Controls_Threats!P32*Sensitivity_Analysis!Q$4</f>
        <v>0</v>
      </c>
      <c r="R35" s="4">
        <f>Controls_Threats!Q32*Sensitivity_Analysis!R$4</f>
        <v>5</v>
      </c>
      <c r="S35" s="4">
        <f>Controls_Threats!R32*Sensitivity_Analysis!S$4</f>
        <v>3</v>
      </c>
      <c r="T35" s="4">
        <f>Controls_Threats!S32*Sensitivity_Analysis!T$4</f>
        <v>0</v>
      </c>
      <c r="U35" s="4">
        <f>Controls_Threats!T32*Sensitivity_Analysis!U$4</f>
        <v>0</v>
      </c>
      <c r="V35" s="4">
        <f>Controls_Threats!U32*Sensitivity_Analysis!V$4</f>
        <v>0</v>
      </c>
      <c r="W35" s="4">
        <f>Controls_Threats!V32*Sensitivity_Analysis!W$4</f>
        <v>0</v>
      </c>
      <c r="X35" s="4">
        <f>Controls_Threats!W32*Sensitivity_Analysis!X$4</f>
        <v>0</v>
      </c>
      <c r="Y35" s="4">
        <f>Controls_Threats!X32*Sensitivity_Analysis!Y$4</f>
        <v>0</v>
      </c>
      <c r="Z35" s="4">
        <f>Controls_Threats!Y32*Sensitivity_Analysis!Z$4</f>
        <v>0</v>
      </c>
      <c r="AA35" s="4">
        <f>Controls_Threats!Z32*Sensitivity_Analysis!AA$4</f>
        <v>0</v>
      </c>
      <c r="AB35" s="4">
        <f>Controls_Threats!AA32*Sensitivity_Analysis!AB$4</f>
        <v>0</v>
      </c>
      <c r="AC35" s="4">
        <f>Controls_Threats!AB32*Sensitivity_Analysis!AC$4</f>
        <v>0</v>
      </c>
      <c r="AD35" s="4">
        <f>Controls_Threats!AC32*Sensitivity_Analysis!AD$4</f>
        <v>0</v>
      </c>
      <c r="AE35" s="4">
        <f>Controls_Threats!AD32*Sensitivity_Analysis!AE$4</f>
        <v>0</v>
      </c>
      <c r="AF35" s="4">
        <f>Controls_Threats!AE32*Sensitivity_Analysis!AF$4</f>
        <v>0</v>
      </c>
      <c r="AG35" s="4">
        <f>Controls_Threats!AF32*Sensitivity_Analysis!AG$4</f>
        <v>4</v>
      </c>
      <c r="AH35" s="4">
        <f>Controls_Threats!AG32*Sensitivity_Analysis!AH$4</f>
        <v>0</v>
      </c>
      <c r="AI35" s="5">
        <f>Controls_Threats!AH32*Sensitivity_Analysis!AI$4</f>
        <v>2</v>
      </c>
    </row>
    <row r="36" spans="1:35">
      <c r="A36" s="24" t="s">
        <v>122</v>
      </c>
      <c r="B36" s="8" t="s">
        <v>118</v>
      </c>
      <c r="C36" s="9" t="s">
        <v>98</v>
      </c>
      <c r="D36" s="18">
        <f>Controls_Threats!D33-Controls_Threats!D33*E36</f>
        <v>4</v>
      </c>
      <c r="E36" s="18">
        <f>F36/Controls_Threats!E33</f>
        <v>0.5</v>
      </c>
      <c r="F36" s="25">
        <f t="shared" si="1"/>
        <v>22.5</v>
      </c>
      <c r="G36" s="4">
        <f>Controls_Threats!F33*Sensitivity_Analysis!G$4</f>
        <v>0</v>
      </c>
      <c r="H36" s="4">
        <f>Controls_Threats!G33*Sensitivity_Analysis!H$4</f>
        <v>0</v>
      </c>
      <c r="I36" s="4">
        <f>Controls_Threats!H33*Sensitivity_Analysis!I$4</f>
        <v>1</v>
      </c>
      <c r="J36" s="4">
        <f>Controls_Threats!I33*Sensitivity_Analysis!J$4</f>
        <v>0</v>
      </c>
      <c r="K36" s="4">
        <f>Controls_Threats!J33*Sensitivity_Analysis!K$4</f>
        <v>4</v>
      </c>
      <c r="L36" s="4">
        <f>Controls_Threats!K33*Sensitivity_Analysis!L$4</f>
        <v>0</v>
      </c>
      <c r="M36" s="4">
        <f>Controls_Threats!L33*Sensitivity_Analysis!M$4</f>
        <v>0</v>
      </c>
      <c r="N36" s="4">
        <f>Controls_Threats!M33*Sensitivity_Analysis!N$4</f>
        <v>0</v>
      </c>
      <c r="O36" s="4">
        <f>Controls_Threats!N33*Sensitivity_Analysis!O$4</f>
        <v>1</v>
      </c>
      <c r="P36" s="4">
        <f>Controls_Threats!O33*Sensitivity_Analysis!P$4</f>
        <v>0</v>
      </c>
      <c r="Q36" s="4">
        <f>Controls_Threats!P33*Sensitivity_Analysis!Q$4</f>
        <v>0</v>
      </c>
      <c r="R36" s="4">
        <f>Controls_Threats!Q33*Sensitivity_Analysis!R$4</f>
        <v>0</v>
      </c>
      <c r="S36" s="4">
        <f>Controls_Threats!R33*Sensitivity_Analysis!S$4</f>
        <v>0.5</v>
      </c>
      <c r="T36" s="4">
        <f>Controls_Threats!S33*Sensitivity_Analysis!T$4</f>
        <v>0</v>
      </c>
      <c r="U36" s="4">
        <f>Controls_Threats!T33*Sensitivity_Analysis!U$4</f>
        <v>0</v>
      </c>
      <c r="V36" s="4">
        <f>Controls_Threats!U33*Sensitivity_Analysis!V$4</f>
        <v>0</v>
      </c>
      <c r="W36" s="4">
        <f>Controls_Threats!V33*Sensitivity_Analysis!W$4</f>
        <v>0</v>
      </c>
      <c r="X36" s="4">
        <f>Controls_Threats!W33*Sensitivity_Analysis!X$4</f>
        <v>4</v>
      </c>
      <c r="Y36" s="4">
        <f>Controls_Threats!X33*Sensitivity_Analysis!Y$4</f>
        <v>2</v>
      </c>
      <c r="Z36" s="4">
        <f>Controls_Threats!Y33*Sensitivity_Analysis!Z$4</f>
        <v>0</v>
      </c>
      <c r="AA36" s="4">
        <f>Controls_Threats!Z33*Sensitivity_Analysis!AA$4</f>
        <v>0</v>
      </c>
      <c r="AB36" s="4">
        <f>Controls_Threats!AA33*Sensitivity_Analysis!AB$4</f>
        <v>0</v>
      </c>
      <c r="AC36" s="4">
        <f>Controls_Threats!AB33*Sensitivity_Analysis!AC$4</f>
        <v>2</v>
      </c>
      <c r="AD36" s="4">
        <f>Controls_Threats!AC33*Sensitivity_Analysis!AD$4</f>
        <v>0</v>
      </c>
      <c r="AE36" s="4">
        <f>Controls_Threats!AD33*Sensitivity_Analysis!AE$4</f>
        <v>0</v>
      </c>
      <c r="AF36" s="4">
        <f>Controls_Threats!AE33*Sensitivity_Analysis!AF$4</f>
        <v>0</v>
      </c>
      <c r="AG36" s="4">
        <f>Controls_Threats!AF33*Sensitivity_Analysis!AG$4</f>
        <v>2</v>
      </c>
      <c r="AH36" s="4">
        <f>Controls_Threats!AG33*Sensitivity_Analysis!AH$4</f>
        <v>5</v>
      </c>
      <c r="AI36" s="5">
        <f>Controls_Threats!AH33*Sensitivity_Analysis!AI$4</f>
        <v>1</v>
      </c>
    </row>
    <row r="37" spans="1:35">
      <c r="A37" s="24" t="s">
        <v>38</v>
      </c>
      <c r="B37" s="8" t="s">
        <v>39</v>
      </c>
      <c r="C37" s="9" t="s">
        <v>40</v>
      </c>
      <c r="D37" s="18">
        <f>Controls_Threats!D34-Controls_Threats!D34*E37</f>
        <v>3</v>
      </c>
      <c r="E37" s="18">
        <f>F37/Controls_Threats!E34</f>
        <v>0.5</v>
      </c>
      <c r="F37" s="25">
        <f t="shared" si="1"/>
        <v>1</v>
      </c>
      <c r="G37" s="4">
        <f>Controls_Threats!F34*Sensitivity_Analysis!G$4</f>
        <v>0</v>
      </c>
      <c r="H37" s="4">
        <f>Controls_Threats!G34*Sensitivity_Analysis!H$4</f>
        <v>0</v>
      </c>
      <c r="I37" s="4">
        <f>Controls_Threats!H34*Sensitivity_Analysis!I$4</f>
        <v>0</v>
      </c>
      <c r="J37" s="4">
        <f>Controls_Threats!I34*Sensitivity_Analysis!J$4</f>
        <v>0</v>
      </c>
      <c r="K37" s="4">
        <f>Controls_Threats!J34*Sensitivity_Analysis!K$4</f>
        <v>0</v>
      </c>
      <c r="L37" s="4">
        <f>Controls_Threats!K34*Sensitivity_Analysis!L$4</f>
        <v>0</v>
      </c>
      <c r="M37" s="4">
        <f>Controls_Threats!L34*Sensitivity_Analysis!M$4</f>
        <v>0</v>
      </c>
      <c r="N37" s="4">
        <f>Controls_Threats!M34*Sensitivity_Analysis!N$4</f>
        <v>0</v>
      </c>
      <c r="O37" s="4">
        <f>Controls_Threats!N34*Sensitivity_Analysis!O$4</f>
        <v>0</v>
      </c>
      <c r="P37" s="4">
        <f>Controls_Threats!O34*Sensitivity_Analysis!P$4</f>
        <v>0</v>
      </c>
      <c r="Q37" s="4">
        <f>Controls_Threats!P34*Sensitivity_Analysis!Q$4</f>
        <v>0</v>
      </c>
      <c r="R37" s="4">
        <f>Controls_Threats!Q34*Sensitivity_Analysis!R$4</f>
        <v>0</v>
      </c>
      <c r="S37" s="4">
        <f>Controls_Threats!R34*Sensitivity_Analysis!S$4</f>
        <v>0</v>
      </c>
      <c r="T37" s="4">
        <f>Controls_Threats!S34*Sensitivity_Analysis!T$4</f>
        <v>0</v>
      </c>
      <c r="U37" s="4">
        <f>Controls_Threats!T34*Sensitivity_Analysis!U$4</f>
        <v>0</v>
      </c>
      <c r="V37" s="4">
        <f>Controls_Threats!U34*Sensitivity_Analysis!V$4</f>
        <v>0</v>
      </c>
      <c r="W37" s="4">
        <f>Controls_Threats!V34*Sensitivity_Analysis!W$4</f>
        <v>0</v>
      </c>
      <c r="X37" s="4">
        <f>Controls_Threats!W34*Sensitivity_Analysis!X$4</f>
        <v>0</v>
      </c>
      <c r="Y37" s="4">
        <f>Controls_Threats!X34*Sensitivity_Analysis!Y$4</f>
        <v>0</v>
      </c>
      <c r="Z37" s="4">
        <f>Controls_Threats!Y34*Sensitivity_Analysis!Z$4</f>
        <v>0</v>
      </c>
      <c r="AA37" s="4">
        <f>Controls_Threats!Z34*Sensitivity_Analysis!AA$4</f>
        <v>0</v>
      </c>
      <c r="AB37" s="4">
        <f>Controls_Threats!AA34*Sensitivity_Analysis!AB$4</f>
        <v>0</v>
      </c>
      <c r="AC37" s="4">
        <f>Controls_Threats!AB34*Sensitivity_Analysis!AC$4</f>
        <v>0</v>
      </c>
      <c r="AD37" s="4">
        <f>Controls_Threats!AC34*Sensitivity_Analysis!AD$4</f>
        <v>0</v>
      </c>
      <c r="AE37" s="4">
        <f>Controls_Threats!AD34*Sensitivity_Analysis!AE$4</f>
        <v>0</v>
      </c>
      <c r="AF37" s="4">
        <f>Controls_Threats!AE34*Sensitivity_Analysis!AF$4</f>
        <v>0</v>
      </c>
      <c r="AG37" s="4">
        <f>Controls_Threats!AF34*Sensitivity_Analysis!AG$4</f>
        <v>0</v>
      </c>
      <c r="AH37" s="4">
        <f>Controls_Threats!AG34*Sensitivity_Analysis!AH$4</f>
        <v>0</v>
      </c>
      <c r="AI37" s="5">
        <f>Controls_Threats!AH34*Sensitivity_Analysis!AI$4</f>
        <v>1</v>
      </c>
    </row>
    <row r="38" spans="1:35" ht="39">
      <c r="A38" s="24" t="s">
        <v>41</v>
      </c>
      <c r="B38" s="8" t="s">
        <v>42</v>
      </c>
      <c r="C38" s="9" t="s">
        <v>111</v>
      </c>
      <c r="D38" s="18">
        <f>Controls_Threats!D35-Controls_Threats!D35*E38</f>
        <v>3</v>
      </c>
      <c r="E38" s="18">
        <f>F38/Controls_Threats!E35</f>
        <v>0.5</v>
      </c>
      <c r="F38" s="25">
        <f t="shared" si="1"/>
        <v>16</v>
      </c>
      <c r="G38" s="4">
        <f>Controls_Threats!F35*Sensitivity_Analysis!G$4</f>
        <v>0</v>
      </c>
      <c r="H38" s="4">
        <f>Controls_Threats!G35*Sensitivity_Analysis!H$4</f>
        <v>0</v>
      </c>
      <c r="I38" s="4">
        <f>Controls_Threats!H35*Sensitivity_Analysis!I$4</f>
        <v>0</v>
      </c>
      <c r="J38" s="4">
        <f>Controls_Threats!I35*Sensitivity_Analysis!J$4</f>
        <v>0</v>
      </c>
      <c r="K38" s="4">
        <f>Controls_Threats!J35*Sensitivity_Analysis!K$4</f>
        <v>0</v>
      </c>
      <c r="L38" s="4">
        <f>Controls_Threats!K35*Sensitivity_Analysis!L$4</f>
        <v>0</v>
      </c>
      <c r="M38" s="4">
        <f>Controls_Threats!L35*Sensitivity_Analysis!M$4</f>
        <v>0</v>
      </c>
      <c r="N38" s="4">
        <f>Controls_Threats!M35*Sensitivity_Analysis!N$4</f>
        <v>0</v>
      </c>
      <c r="O38" s="4">
        <f>Controls_Threats!N35*Sensitivity_Analysis!O$4</f>
        <v>1</v>
      </c>
      <c r="P38" s="4">
        <f>Controls_Threats!O35*Sensitivity_Analysis!P$4</f>
        <v>0</v>
      </c>
      <c r="Q38" s="4">
        <f>Controls_Threats!P35*Sensitivity_Analysis!Q$4</f>
        <v>0</v>
      </c>
      <c r="R38" s="4">
        <f>Controls_Threats!Q35*Sensitivity_Analysis!R$4</f>
        <v>0</v>
      </c>
      <c r="S38" s="4">
        <f>Controls_Threats!R35*Sensitivity_Analysis!S$4</f>
        <v>0</v>
      </c>
      <c r="T38" s="4">
        <f>Controls_Threats!S35*Sensitivity_Analysis!T$4</f>
        <v>2.5</v>
      </c>
      <c r="U38" s="4">
        <f>Controls_Threats!T35*Sensitivity_Analysis!U$4</f>
        <v>0</v>
      </c>
      <c r="V38" s="4">
        <f>Controls_Threats!U35*Sensitivity_Analysis!V$4</f>
        <v>1</v>
      </c>
      <c r="W38" s="4">
        <f>Controls_Threats!V35*Sensitivity_Analysis!W$4</f>
        <v>0</v>
      </c>
      <c r="X38" s="4">
        <f>Controls_Threats!W35*Sensitivity_Analysis!X$4</f>
        <v>0</v>
      </c>
      <c r="Y38" s="4">
        <f>Controls_Threats!X35*Sensitivity_Analysis!Y$4</f>
        <v>0</v>
      </c>
      <c r="Z38" s="4">
        <f>Controls_Threats!Y35*Sensitivity_Analysis!Z$4</f>
        <v>0</v>
      </c>
      <c r="AA38" s="4">
        <f>Controls_Threats!Z35*Sensitivity_Analysis!AA$4</f>
        <v>0</v>
      </c>
      <c r="AB38" s="4">
        <f>Controls_Threats!AA35*Sensitivity_Analysis!AB$4</f>
        <v>5</v>
      </c>
      <c r="AC38" s="4">
        <f>Controls_Threats!AB35*Sensitivity_Analysis!AC$4</f>
        <v>0</v>
      </c>
      <c r="AD38" s="4">
        <f>Controls_Threats!AC35*Sensitivity_Analysis!AD$4</f>
        <v>0</v>
      </c>
      <c r="AE38" s="4">
        <f>Controls_Threats!AD35*Sensitivity_Analysis!AE$4</f>
        <v>2.5</v>
      </c>
      <c r="AF38" s="4">
        <f>Controls_Threats!AE35*Sensitivity_Analysis!AF$4</f>
        <v>1.5</v>
      </c>
      <c r="AG38" s="4">
        <f>Controls_Threats!AF35*Sensitivity_Analysis!AG$4</f>
        <v>2</v>
      </c>
      <c r="AH38" s="4">
        <f>Controls_Threats!AG35*Sensitivity_Analysis!AH$4</f>
        <v>0</v>
      </c>
      <c r="AI38" s="5">
        <f>Controls_Threats!AH35*Sensitivity_Analysis!AI$4</f>
        <v>0.5</v>
      </c>
    </row>
    <row r="39" spans="1:35" ht="39">
      <c r="A39" s="24" t="s">
        <v>43</v>
      </c>
      <c r="B39" s="8" t="s">
        <v>42</v>
      </c>
      <c r="C39" s="9" t="s">
        <v>192</v>
      </c>
      <c r="D39" s="18">
        <f>Controls_Threats!D36-Controls_Threats!D36*E39</f>
        <v>3</v>
      </c>
      <c r="E39" s="18">
        <f>F39/Controls_Threats!E36</f>
        <v>0.5</v>
      </c>
      <c r="F39" s="25">
        <f t="shared" si="1"/>
        <v>14.5</v>
      </c>
      <c r="G39" s="4">
        <f>Controls_Threats!F36*Sensitivity_Analysis!G$4</f>
        <v>0</v>
      </c>
      <c r="H39" s="4">
        <f>Controls_Threats!G36*Sensitivity_Analysis!H$4</f>
        <v>0</v>
      </c>
      <c r="I39" s="4">
        <f>Controls_Threats!H36*Sensitivity_Analysis!I$4</f>
        <v>0</v>
      </c>
      <c r="J39" s="4">
        <f>Controls_Threats!I36*Sensitivity_Analysis!J$4</f>
        <v>0</v>
      </c>
      <c r="K39" s="4">
        <f>Controls_Threats!J36*Sensitivity_Analysis!K$4</f>
        <v>0</v>
      </c>
      <c r="L39" s="4">
        <f>Controls_Threats!K36*Sensitivity_Analysis!L$4</f>
        <v>0</v>
      </c>
      <c r="M39" s="4">
        <f>Controls_Threats!L36*Sensitivity_Analysis!M$4</f>
        <v>0</v>
      </c>
      <c r="N39" s="4">
        <f>Controls_Threats!M36*Sensitivity_Analysis!N$4</f>
        <v>0</v>
      </c>
      <c r="O39" s="4">
        <f>Controls_Threats!N36*Sensitivity_Analysis!O$4</f>
        <v>1</v>
      </c>
      <c r="P39" s="4">
        <f>Controls_Threats!O36*Sensitivity_Analysis!P$4</f>
        <v>0</v>
      </c>
      <c r="Q39" s="4">
        <f>Controls_Threats!P36*Sensitivity_Analysis!Q$4</f>
        <v>0</v>
      </c>
      <c r="R39" s="4">
        <f>Controls_Threats!Q36*Sensitivity_Analysis!R$4</f>
        <v>0</v>
      </c>
      <c r="S39" s="4">
        <f>Controls_Threats!R36*Sensitivity_Analysis!S$4</f>
        <v>0</v>
      </c>
      <c r="T39" s="4">
        <f>Controls_Threats!S36*Sensitivity_Analysis!T$4</f>
        <v>2.5</v>
      </c>
      <c r="U39" s="4">
        <f>Controls_Threats!T36*Sensitivity_Analysis!U$4</f>
        <v>0</v>
      </c>
      <c r="V39" s="4">
        <f>Controls_Threats!U36*Sensitivity_Analysis!V$4</f>
        <v>1</v>
      </c>
      <c r="W39" s="4">
        <f>Controls_Threats!V36*Sensitivity_Analysis!W$4</f>
        <v>4</v>
      </c>
      <c r="X39" s="4">
        <f>Controls_Threats!W36*Sensitivity_Analysis!X$4</f>
        <v>0</v>
      </c>
      <c r="Y39" s="4">
        <f>Controls_Threats!X36*Sensitivity_Analysis!Y$4</f>
        <v>0</v>
      </c>
      <c r="Z39" s="4">
        <f>Controls_Threats!Y36*Sensitivity_Analysis!Z$4</f>
        <v>0</v>
      </c>
      <c r="AA39" s="4">
        <f>Controls_Threats!Z36*Sensitivity_Analysis!AA$4</f>
        <v>0</v>
      </c>
      <c r="AB39" s="4">
        <f>Controls_Threats!AA36*Sensitivity_Analysis!AB$4</f>
        <v>0</v>
      </c>
      <c r="AC39" s="4">
        <f>Controls_Threats!AB36*Sensitivity_Analysis!AC$4</f>
        <v>0</v>
      </c>
      <c r="AD39" s="4">
        <f>Controls_Threats!AC36*Sensitivity_Analysis!AD$4</f>
        <v>0</v>
      </c>
      <c r="AE39" s="4">
        <f>Controls_Threats!AD36*Sensitivity_Analysis!AE$4</f>
        <v>2.5</v>
      </c>
      <c r="AF39" s="4">
        <f>Controls_Threats!AE36*Sensitivity_Analysis!AF$4</f>
        <v>1.5</v>
      </c>
      <c r="AG39" s="4">
        <f>Controls_Threats!AF36*Sensitivity_Analysis!AG$4</f>
        <v>2</v>
      </c>
      <c r="AH39" s="4">
        <f>Controls_Threats!AG36*Sensitivity_Analysis!AH$4</f>
        <v>0</v>
      </c>
      <c r="AI39" s="5">
        <f>Controls_Threats!AH36*Sensitivity_Analysis!AI$4</f>
        <v>0</v>
      </c>
    </row>
    <row r="40" spans="1:35" ht="14" thickBot="1">
      <c r="A40" s="26" t="s">
        <v>134</v>
      </c>
      <c r="B40" s="27" t="s">
        <v>42</v>
      </c>
      <c r="C40" s="28" t="s">
        <v>16</v>
      </c>
      <c r="D40" s="29">
        <f>Controls_Threats!D37-Controls_Threats!D37*E40</f>
        <v>0</v>
      </c>
      <c r="E40" s="29">
        <f>F40/Controls_Threats!E37</f>
        <v>0.5</v>
      </c>
      <c r="F40" s="30">
        <f t="shared" si="1"/>
        <v>10.5</v>
      </c>
      <c r="G40" s="7">
        <f>Controls_Threats!F37*Sensitivity_Analysis!G$4</f>
        <v>0</v>
      </c>
      <c r="H40" s="7">
        <f>Controls_Threats!G37*Sensitivity_Analysis!H$4</f>
        <v>0</v>
      </c>
      <c r="I40" s="7">
        <f>Controls_Threats!H37*Sensitivity_Analysis!I$4</f>
        <v>0</v>
      </c>
      <c r="J40" s="7">
        <f>Controls_Threats!I37*Sensitivity_Analysis!J$4</f>
        <v>0</v>
      </c>
      <c r="K40" s="7">
        <f>Controls_Threats!J37*Sensitivity_Analysis!K$4</f>
        <v>0</v>
      </c>
      <c r="L40" s="7">
        <f>Controls_Threats!K37*Sensitivity_Analysis!L$4</f>
        <v>0</v>
      </c>
      <c r="M40" s="7">
        <f>Controls_Threats!L37*Sensitivity_Analysis!M$4</f>
        <v>0</v>
      </c>
      <c r="N40" s="7">
        <f>Controls_Threats!M37*Sensitivity_Analysis!N$4</f>
        <v>0</v>
      </c>
      <c r="O40" s="7">
        <f>Controls_Threats!N37*Sensitivity_Analysis!O$4</f>
        <v>0.5</v>
      </c>
      <c r="P40" s="7">
        <f>Controls_Threats!O37*Sensitivity_Analysis!P$4</f>
        <v>0</v>
      </c>
      <c r="Q40" s="7">
        <f>Controls_Threats!P37*Sensitivity_Analysis!Q$4</f>
        <v>4</v>
      </c>
      <c r="R40" s="7">
        <f>Controls_Threats!Q37*Sensitivity_Analysis!R$4</f>
        <v>0</v>
      </c>
      <c r="S40" s="7">
        <f>Controls_Threats!R37*Sensitivity_Analysis!S$4</f>
        <v>3</v>
      </c>
      <c r="T40" s="7">
        <f>Controls_Threats!S37*Sensitivity_Analysis!T$4</f>
        <v>0</v>
      </c>
      <c r="U40" s="7">
        <f>Controls_Threats!T37*Sensitivity_Analysis!U$4</f>
        <v>0</v>
      </c>
      <c r="V40" s="7">
        <f>Controls_Threats!U37*Sensitivity_Analysis!V$4</f>
        <v>0</v>
      </c>
      <c r="W40" s="7">
        <f>Controls_Threats!V37*Sensitivity_Analysis!W$4</f>
        <v>0</v>
      </c>
      <c r="X40" s="7">
        <f>Controls_Threats!W37*Sensitivity_Analysis!X$4</f>
        <v>0</v>
      </c>
      <c r="Y40" s="7">
        <f>Controls_Threats!X37*Sensitivity_Analysis!Y$4</f>
        <v>0</v>
      </c>
      <c r="Z40" s="7">
        <f>Controls_Threats!Y37*Sensitivity_Analysis!Z$4</f>
        <v>0</v>
      </c>
      <c r="AA40" s="7">
        <f>Controls_Threats!Z37*Sensitivity_Analysis!AA$4</f>
        <v>3</v>
      </c>
      <c r="AB40" s="7">
        <f>Controls_Threats!AA37*Sensitivity_Analysis!AB$4</f>
        <v>0</v>
      </c>
      <c r="AC40" s="7">
        <f>Controls_Threats!AB37*Sensitivity_Analysis!AC$4</f>
        <v>0</v>
      </c>
      <c r="AD40" s="7">
        <f>Controls_Threats!AC37*Sensitivity_Analysis!AD$4</f>
        <v>0</v>
      </c>
      <c r="AE40" s="7">
        <f>Controls_Threats!AD37*Sensitivity_Analysis!AE$4</f>
        <v>0</v>
      </c>
      <c r="AF40" s="7">
        <f>Controls_Threats!AE37*Sensitivity_Analysis!AF$4</f>
        <v>0</v>
      </c>
      <c r="AG40" s="7">
        <f>Controls_Threats!AF37*Sensitivity_Analysis!AG$4</f>
        <v>0</v>
      </c>
      <c r="AH40" s="7">
        <f>Controls_Threats!AG37*Sensitivity_Analysis!AH$4</f>
        <v>0</v>
      </c>
      <c r="AI40" s="6">
        <f>Controls_Threats!AH37*Sensitivity_Analysis!AI$4</f>
        <v>0</v>
      </c>
    </row>
    <row r="41" spans="1:35">
      <c r="A41" s="19"/>
      <c r="B41" s="19"/>
      <c r="C41" s="20"/>
      <c r="D41" s="20"/>
      <c r="E41" s="20"/>
      <c r="F41" s="19"/>
    </row>
  </sheetData>
  <mergeCells count="3">
    <mergeCell ref="E5:E6"/>
    <mergeCell ref="E2:E3"/>
    <mergeCell ref="E4:F4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Controls_Threats</vt:lpstr>
      <vt:lpstr>Sensitivity_Analysis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Gondek</dc:creator>
  <cp:lastModifiedBy>Arek Gondek</cp:lastModifiedBy>
  <dcterms:created xsi:type="dcterms:W3CDTF">2015-09-27T16:51:42Z</dcterms:created>
  <dcterms:modified xsi:type="dcterms:W3CDTF">2015-10-17T15:54:49Z</dcterms:modified>
</cp:coreProperties>
</file>