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Отчет" sheetId="1" state="visible" r:id="rId1"/>
    <sheet name="Операционные системы" sheetId="2" state="visible" r:id="rId2"/>
    <sheet name="Сети" sheetId="3" state="visible" r:id="rId3"/>
    <sheet name="DevSecOps" sheetId="4" state="visible" r:id="rId4"/>
    <sheet name="Защита сети" sheetId="5" state="visible" r:id="rId5"/>
    <sheet name="Практическая безопасность" sheetId="6" state="visible" r:id="rId6"/>
    <sheet name="Комплаенс" sheetId="7" state="visible" r:id="rId7"/>
    <sheet name="Личностно-деловые качества" sheetId="8" state="visible" r:id="rId8"/>
  </sheets>
  <calcPr/>
</workbook>
</file>

<file path=xl/sharedStrings.xml><?xml version="1.0" encoding="utf-8"?>
<sst xmlns="http://schemas.openxmlformats.org/spreadsheetml/2006/main" count="183" uniqueCount="183">
  <si>
    <t xml:space="preserve">Операционные системы</t>
  </si>
  <si>
    <t>Сети</t>
  </si>
  <si>
    <t>DevSecOps</t>
  </si>
  <si>
    <t xml:space="preserve">Защита сетей</t>
  </si>
  <si>
    <t xml:space="preserve">Практическая безопаность</t>
  </si>
  <si>
    <t>Комплаенс</t>
  </si>
  <si>
    <t xml:space="preserve">Личностно-деловые качества *</t>
  </si>
  <si>
    <t>Роль</t>
  </si>
  <si>
    <t>-</t>
  </si>
  <si>
    <t>Всего</t>
  </si>
  <si>
    <t xml:space="preserve">Вес одного правильного ответа</t>
  </si>
  <si>
    <t xml:space="preserve">Junior Engineer</t>
  </si>
  <si>
    <t xml:space="preserve">Middle Engineer</t>
  </si>
  <si>
    <t xml:space="preserve">Senior Engineer</t>
  </si>
  <si>
    <t xml:space="preserve">Кол-во вопросов</t>
  </si>
  <si>
    <t xml:space="preserve">Junior DPO</t>
  </si>
  <si>
    <t xml:space="preserve">Middle DPO</t>
  </si>
  <si>
    <t xml:space="preserve">Senior DPO</t>
  </si>
  <si>
    <t xml:space="preserve">гигиенический уровень (junior)</t>
  </si>
  <si>
    <t xml:space="preserve">уровень middle</t>
  </si>
  <si>
    <t xml:space="preserve">уровень эксперта (senior)</t>
  </si>
  <si>
    <t>*</t>
  </si>
  <si>
    <t xml:space="preserve">оценивается индивидуально руководителем</t>
  </si>
  <si>
    <t xml:space="preserve">Пример подсчета итоговой оценки роли Engineer</t>
  </si>
  <si>
    <t xml:space="preserve">Иванов Иван </t>
  </si>
  <si>
    <t xml:space="preserve">Роль Engineer</t>
  </si>
  <si>
    <t xml:space="preserve">Зачтено ответов</t>
  </si>
  <si>
    <t>Домен</t>
  </si>
  <si>
    <t>Статус</t>
  </si>
  <si>
    <t>Уровень</t>
  </si>
  <si>
    <t>IV</t>
  </si>
  <si>
    <t>Зачтено</t>
  </si>
  <si>
    <t xml:space="preserve">Junior </t>
  </si>
  <si>
    <t>Middle</t>
  </si>
  <si>
    <t xml:space="preserve">Не зачтено</t>
  </si>
  <si>
    <t xml:space="preserve">Всего вопросов</t>
  </si>
  <si>
    <t xml:space="preserve">Засчитано вопросов (кол-во)</t>
  </si>
  <si>
    <t xml:space="preserve">Итоговоая оценка (%)</t>
  </si>
  <si>
    <t xml:space="preserve">Присвоен уровень компетенций:</t>
  </si>
  <si>
    <t xml:space="preserve">отсутствие гигиены *</t>
  </si>
  <si>
    <t xml:space="preserve">* Поянение: присвоено отсутствие гигиены по причине незасчитывания двух доменов "Защита сетей" и "Комплаенс"</t>
  </si>
  <si>
    <t xml:space="preserve">Домен оценки знаний «Операционные системы»</t>
  </si>
  <si>
    <t>1.1</t>
  </si>
  <si>
    <t xml:space="preserve">ОС - Linux vs MS. Обозначить ключевые отличия, преимущества и недостатки каждой ОС.</t>
  </si>
  <si>
    <t>1.2</t>
  </si>
  <si>
    <t xml:space="preserve">Файловые системы: fat32, ntfs, ext2, ext3, ext4, xfs, bftrs. Дать описание, преимущества и недостатки</t>
  </si>
  <si>
    <t>1.3</t>
  </si>
  <si>
    <t xml:space="preserve">Что такое GUI в ОС?</t>
  </si>
  <si>
    <t>2.1</t>
  </si>
  <si>
    <t xml:space="preserve">Права доступа в ОС (Linux &amp; Windows)</t>
  </si>
  <si>
    <t>2.2</t>
  </si>
  <si>
    <t xml:space="preserve">Файрволл в ОС – как инструмент в Linux &amp; Windows</t>
  </si>
  <si>
    <t>2.3</t>
  </si>
  <si>
    <t xml:space="preserve">Как устроены загрузчики ОС в Linux и Win</t>
  </si>
  <si>
    <t>2.4</t>
  </si>
  <si>
    <t xml:space="preserve">Что такое трассировка, маршруты (описать типы). Примеры команд</t>
  </si>
  <si>
    <t>2.5</t>
  </si>
  <si>
    <t xml:space="preserve">Что такое поток, что такое процесс</t>
  </si>
  <si>
    <t>2.6</t>
  </si>
  <si>
    <t xml:space="preserve">Что такое виртуальная память. Для чего и где применяется.</t>
  </si>
  <si>
    <t>2.7</t>
  </si>
  <si>
    <t xml:space="preserve">Что такое RAID? Дать описание RAID-0, RAID-1, RAID-5</t>
  </si>
  <si>
    <t>2.8</t>
  </si>
  <si>
    <t xml:space="preserve">Перечислите операции над файлами</t>
  </si>
  <si>
    <t>3.1</t>
  </si>
  <si>
    <t xml:space="preserve">Линия Шебанга. Для чего нужна?</t>
  </si>
  <si>
    <t>3.2</t>
  </si>
  <si>
    <t xml:space="preserve">Типы процессов в Linux, дать описание каждого.</t>
  </si>
  <si>
    <t>3.3</t>
  </si>
  <si>
    <t xml:space="preserve">chmod  и chown – описание команд. Привести примеры.</t>
  </si>
  <si>
    <t>3.4</t>
  </si>
  <si>
    <t xml:space="preserve">Код Хэмминга – что такое, привести примеры применения.</t>
  </si>
  <si>
    <t>3.5</t>
  </si>
  <si>
    <t xml:space="preserve">В чем разница между процессом и потоком?</t>
  </si>
  <si>
    <t>3.6</t>
  </si>
  <si>
    <t xml:space="preserve">Что такое прерывание в ОС?</t>
  </si>
  <si>
    <t>4.1</t>
  </si>
  <si>
    <t xml:space="preserve">Что такое inode?</t>
  </si>
  <si>
    <t>4.2</t>
  </si>
  <si>
    <t xml:space="preserve">Что такое immutable бит?</t>
  </si>
  <si>
    <t>4.3</t>
  </si>
  <si>
    <t xml:space="preserve">Идентификатор процесса init в Linux</t>
  </si>
  <si>
    <t>4.4</t>
  </si>
  <si>
    <t xml:space="preserve">Перечислите и опишите методы синхронизации в ОС</t>
  </si>
  <si>
    <t>4.5</t>
  </si>
  <si>
    <t xml:space="preserve">В чём разница между потоком пользовательского уровня и потоком уровня ядра?</t>
  </si>
  <si>
    <t xml:space="preserve">Домен оценки знаний «Сети»</t>
  </si>
  <si>
    <t xml:space="preserve">Знание сетевой адресации – дать описание структуры ipv4, MAC-адресов и маршрутизации.</t>
  </si>
  <si>
    <t xml:space="preserve">Знание технологий DNS, DHCP. Дать описание – для чего применяется, алгоритм работы</t>
  </si>
  <si>
    <t xml:space="preserve">TCP-IP стек – дать описание. Что такое «серые сети», перечислить все сети.</t>
  </si>
  <si>
    <t xml:space="preserve">Знание модели OSI – перечислить и дать описание каждого уровня. Перечислить топологии сети.</t>
  </si>
  <si>
    <t xml:space="preserve">TLS (1.2 vs 1.3) – различия. Преимущества и недостатки.  Что такое mTLS.</t>
  </si>
  <si>
    <t xml:space="preserve">Отличие VPN от TLS</t>
  </si>
  <si>
    <t xml:space="preserve">Криптография - симметричная, ассимметричная; хеширование (дать описание). Перечислить алгоритмы (иностранные и отечественные)</t>
  </si>
  <si>
    <t xml:space="preserve">802.1х - что это, для чего и где используется</t>
  </si>
  <si>
    <t xml:space="preserve">SSH – дать описание. Привести мероприятия по обеспечению безопасности ssh подключения</t>
  </si>
  <si>
    <t xml:space="preserve">A, NS, PTR, CNAME, MX записи DNS – дать описание зон</t>
  </si>
  <si>
    <t xml:space="preserve">DoH, DoT DNS. Что такое, для чего. Дать описание.</t>
  </si>
  <si>
    <t xml:space="preserve">NAT - дать описание, привести примеры. Отличие от forward.</t>
  </si>
  <si>
    <t xml:space="preserve">TCP vs UDP – дать описание, отличия, преимущества и недостатчки. icmp (+ типы)</t>
  </si>
  <si>
    <t xml:space="preserve">Что такое DNS НСДИ</t>
  </si>
  <si>
    <t>3.7</t>
  </si>
  <si>
    <t xml:space="preserve">Что такое сеть 169.254.0.0/16 и для чего используется</t>
  </si>
  <si>
    <t xml:space="preserve">DNS Split-Horizon - что это и для чего. Привести примеры реализации.</t>
  </si>
  <si>
    <t xml:space="preserve">На каких портах работают: ssh, smtp, ftp, sftp, imap, ping, rdp, https, dns, dhcp, ntp, irc.</t>
  </si>
  <si>
    <t xml:space="preserve">Назовите протокол, который передает информацию на все устройства </t>
  </si>
  <si>
    <t xml:space="preserve">Ситуация: система устанавливает флаг RST в TCP-пакетах, которые отправляет несколько раз в течение короткого периода времени. Что означает этот флаг в заголовке TCP-пакета?</t>
  </si>
  <si>
    <t xml:space="preserve">Домен оценки знаний «DevSecOps»</t>
  </si>
  <si>
    <t xml:space="preserve">Знание GitFlow – что такое и для чего, привести примеры.</t>
  </si>
  <si>
    <t xml:space="preserve">SAST vs DAST vs OSA (SCS) – описание, отличия.</t>
  </si>
  <si>
    <t xml:space="preserve">Конвейер безопасной разработки – перечислить и дать описание основных этапов</t>
  </si>
  <si>
    <t xml:space="preserve">Корпоративный репозиторий: архитектура. Для чего нужен.</t>
  </si>
  <si>
    <t xml:space="preserve">Что такое фаззинг, где применяется?</t>
  </si>
  <si>
    <t xml:space="preserve">Какой этап следует после сборки в  стеке CI/CD</t>
  </si>
  <si>
    <t xml:space="preserve">Что такое SDLC.</t>
  </si>
  <si>
    <t xml:space="preserve">Модели SDLC. Сколько их? Дать описание.</t>
  </si>
  <si>
    <t xml:space="preserve">Модель зрелости возможностей – дать описание.</t>
  </si>
  <si>
    <t xml:space="preserve">SDLC vs stlc. Дать определение терминов, описать отличия</t>
  </si>
  <si>
    <t xml:space="preserve">Инструменты управления стеком CI/CD. Перечислить решения.</t>
  </si>
  <si>
    <t xml:space="preserve">Что такое BSIMM и OpenSAMM</t>
  </si>
  <si>
    <t xml:space="preserve">Атака на цепочку поставок - что это? Опишите основные этапы и принципы</t>
  </si>
  <si>
    <t xml:space="preserve">На каком этапе жизненного цикла SDCL стоимость исправления ошибок минимальна? Почему?</t>
  </si>
  <si>
    <t xml:space="preserve">Какой этап жизненного цикла системы, по вашему мнению, является наиболее творческим и сложным?</t>
  </si>
  <si>
    <t xml:space="preserve">Что такое DFD уровня 0</t>
  </si>
  <si>
    <t xml:space="preserve">Методологии: SLSA, SCVS, CIS Software Supply Chain Security Guide. Безопасность Supply Chain. Дать описание каждой методологии.</t>
  </si>
  <si>
    <t xml:space="preserve">Что такое MAST?</t>
  </si>
  <si>
    <t xml:space="preserve">Домен оценки знаний «Защита сетей»</t>
  </si>
  <si>
    <t xml:space="preserve">Iptables – дать описание цепочек. Логика работы.</t>
  </si>
  <si>
    <t xml:space="preserve">Чем DROP отличается от REJECT в цепочках iptables?</t>
  </si>
  <si>
    <t xml:space="preserve">Что такое "User-Agent" в HTTP-запросе</t>
  </si>
  <si>
    <t xml:space="preserve">honeypot – что такое. Для чего. Примеры реализации.</t>
  </si>
  <si>
    <t xml:space="preserve">IPS|IDS – дать описание как классу СЗИ. Привести примеры решений – иностранные и отечественные.</t>
  </si>
  <si>
    <t xml:space="preserve">NGFW – что такое, для чего используется. Привести примеры реализации - иностранные и отечественные.</t>
  </si>
  <si>
    <t xml:space="preserve">На каком уровне модели OSI DDoS практически невозможен?</t>
  </si>
  <si>
    <t xml:space="preserve">Чем и для чего можно снять дамп трафика под linux и windows?</t>
  </si>
  <si>
    <t xml:space="preserve">Утечка данных через icmp и dns – как реализуется? Зачем применяется – привести примеры.</t>
  </si>
  <si>
    <t xml:space="preserve">Протоколы VPN. Какие являются стойкими, а какие нет. </t>
  </si>
  <si>
    <t xml:space="preserve">OWASP - что такое. Что такое OWASP TOP 10.</t>
  </si>
  <si>
    <t xml:space="preserve">Что такое DDoS. Перечислите основные типы атак.</t>
  </si>
  <si>
    <t xml:space="preserve">Какой протокол обычно используется для обеспечения внутренней аутентификации для VPN?</t>
  </si>
  <si>
    <t xml:space="preserve">Какой цвет соответствует команде, занимающейся проектированием и созданием системы защиты?</t>
  </si>
  <si>
    <t xml:space="preserve">Что такое "многовекторные DDoS-атаки"</t>
  </si>
  <si>
    <t xml:space="preserve">Опишите принцип действия "DNS Amplification"</t>
  </si>
  <si>
    <t xml:space="preserve">Домен оценки знаний «Практическая безопасность»</t>
  </si>
  <si>
    <t xml:space="preserve">Пентест и тестирование на проникновение – дать определение? В чем разница.</t>
  </si>
  <si>
    <t xml:space="preserve">Что такое эксплойт в сетевой безопасности?</t>
  </si>
  <si>
    <t xml:space="preserve">RedTeam vs BlueTeam vs YellowTeam – дать описание назначения команд</t>
  </si>
  <si>
    <t xml:space="preserve">Многофакторная аутентификация (4 типа). Привести примеры решений MFA </t>
  </si>
  <si>
    <t xml:space="preserve">CVE, БДУ - что это, для чего, жизненный цикл.</t>
  </si>
  <si>
    <t xml:space="preserve">Что такое ботнет. Привести примеры.</t>
  </si>
  <si>
    <t xml:space="preserve">Разница между симметричной и ассимметричной криптографией. Примеры алгоритмов. </t>
  </si>
  <si>
    <t xml:space="preserve">Что такое WAF. Примеры реализации.</t>
  </si>
  <si>
    <t xml:space="preserve">Что такое черное box тестирование и белый box тестирование на проникновение?</t>
  </si>
  <si>
    <t xml:space="preserve">Типы вирусов. Описать.</t>
  </si>
  <si>
    <t>2.9</t>
  </si>
  <si>
    <t xml:space="preserve">Сканеры уязвимостей. Перечислить коммерческие и Opensource решения. Отечественные и иностранные.</t>
  </si>
  <si>
    <t xml:space="preserve">TI (Threat Intelligence): что такое Indicators of Compromise (IoCs) и фиды. Примеры решений.</t>
  </si>
  <si>
    <t xml:space="preserve">Практическое применение TI – описать примеры.</t>
  </si>
  <si>
    <t xml:space="preserve">CVSS 2 vs 3 – что такое, в чем различие версий.</t>
  </si>
  <si>
    <t xml:space="preserve">Объясните основную разницу между Диффи-Хеллманом и RSA </t>
  </si>
  <si>
    <t xml:space="preserve">Объясните понятие IV (вектора инициализации) в шифровании. Для чего и где применяется.</t>
  </si>
  <si>
    <t xml:space="preserve">Типы симметричных алгоритмов шифрования с примерами реализации каждого типа.</t>
  </si>
  <si>
    <t xml:space="preserve">Матрица Mitre Attack - сколько тактик (примеры), сколько техник. Примеры тактик и техник. Примеры применения.</t>
  </si>
  <si>
    <t xml:space="preserve">Kill Chain – что такое, перечислить этапы цепочки, описать их.</t>
  </si>
  <si>
    <t xml:space="preserve">Что такое CTEM (Gartner)</t>
  </si>
  <si>
    <t xml:space="preserve">ZDI, DSA, OSVDB, CNNVD - что это, для чего, дать описание</t>
  </si>
  <si>
    <t xml:space="preserve">Домен оценки знаний «Комплаенс»</t>
  </si>
  <si>
    <t xml:space="preserve">Защита ПДн: какой ФЗ описывает.</t>
  </si>
  <si>
    <t xml:space="preserve">Политика и положение в ФЗ по обработке ПДн - что такое и для чего</t>
  </si>
  <si>
    <t xml:space="preserve">УКЭП, ПЭП, КЭП - что это, отличия</t>
  </si>
  <si>
    <t xml:space="preserve">КИИ - какой ФЗ, что такое субьекты. Определения ЗоКИИ, СуКИИ</t>
  </si>
  <si>
    <t xml:space="preserve">17 и 21 приказ ФСТЭК - о чем, отличия</t>
  </si>
  <si>
    <t xml:space="preserve">250 и 500 указы Президента – о чем и для чего</t>
  </si>
  <si>
    <t xml:space="preserve">Классы КСЗИ и уровни защищенности - перечислить типы, критерии</t>
  </si>
  <si>
    <t xml:space="preserve">Какая модель лежит в основе создания и функционирования системы менеджмента непрерывности деятельности в соответствии с ГОСТ Р ИСО 22301?</t>
  </si>
  <si>
    <t xml:space="preserve">Что такое ITIL, TOGAF, ILM, ISO 20000, COBIT – дать определения.</t>
  </si>
  <si>
    <t xml:space="preserve">ISO 27000 - что такое. Перечень.</t>
  </si>
  <si>
    <t xml:space="preserve">Домен оценки знаний «Личностно-деловые качества»</t>
  </si>
  <si>
    <t xml:space="preserve">Навыки нрамотной речи и письма</t>
  </si>
  <si>
    <t xml:space="preserve">Критическое мышление</t>
  </si>
  <si>
    <t xml:space="preserve">Инициативность, настойчивость, способность к адаптации</t>
  </si>
  <si>
    <t xml:space="preserve">Лидерские качества</t>
  </si>
  <si>
    <t xml:space="preserve">Наличие собственных успешных проектов (в компании)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</si>
</sst>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0.000000"/>
      <color indexed="64"/>
      <name val="Liberation Sans"/>
    </font>
    <font>
      <sz val="5.000000"/>
      <color theme="1"/>
      <name val="Calibri"/>
      <scheme val="minor"/>
    </font>
    <font>
      <sz val="5.000000"/>
      <color indexed="64"/>
      <name val="Liberation Sans"/>
    </font>
    <font>
      <i/>
      <sz val="11.000000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solid">
        <fgColor rgb="FF00B0F0"/>
        <bgColor rgb="FF00B0F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indexed="2"/>
        <bgColor indexed="2"/>
      </patternFill>
    </fill>
  </fills>
  <borders count="17">
    <border>
      <left style="none"/>
      <right style="none"/>
      <top style="none"/>
      <bottom style="none"/>
      <diagonal style="none"/>
    </border>
    <border>
      <left style="medium">
        <color indexed="64"/>
      </left>
      <right style="none"/>
      <top style="medium">
        <color indexed="64"/>
      </top>
      <bottom style="medium">
        <color indexed="64"/>
      </bottom>
      <diagonal style="none"/>
    </border>
    <border>
      <left style="none"/>
      <right style="none"/>
      <top style="medium">
        <color indexed="64"/>
      </top>
      <bottom style="medium">
        <color indexed="64"/>
      </bottom>
      <diagonal style="none"/>
    </border>
    <border>
      <left style="none"/>
      <right style="medium">
        <color indexed="64"/>
      </right>
      <top style="medium">
        <color indexed="64"/>
      </top>
      <bottom style="medium">
        <color indexed="64"/>
      </bottom>
      <diagonal style="none"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 style="none"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 style="none"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 style="none"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 style="none"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 style="none"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 style="none"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none"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 style="none"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none"/>
    </border>
    <border>
      <left style="medium">
        <color indexed="64"/>
      </left>
      <right style="medium">
        <color indexed="64"/>
      </right>
      <top style="medium">
        <color indexed="64"/>
      </top>
      <bottom style="none"/>
      <diagonal style="none"/>
    </border>
    <border>
      <left style="medium">
        <color indexed="64"/>
      </left>
      <right style="thick">
        <color indexed="64"/>
      </right>
      <top style="medium">
        <color indexed="64"/>
      </top>
      <bottom style="none"/>
      <diagonal style="none"/>
    </border>
    <border>
      <left style="thick">
        <color indexed="64"/>
      </left>
      <right style="medium">
        <color indexed="64"/>
      </right>
      <top style="medium">
        <color indexed="64"/>
      </top>
      <bottom style="none"/>
      <diagonal style="none"/>
    </border>
    <border>
      <left style="none"/>
      <right style="none"/>
      <top style="none"/>
      <bottom style="thick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54">
    <xf fontId="0" fillId="0" borderId="0" numFmtId="0" xfId="0"/>
    <xf fontId="1" fillId="0" borderId="0" numFmtId="0" xfId="0" applyFont="1" applyAlignment="1">
      <alignment vertical="center" wrapText="1"/>
    </xf>
    <xf fontId="1" fillId="0" borderId="1" numFmtId="0" xfId="0" applyFont="1" applyBorder="1" applyAlignment="1">
      <alignment horizontal="center" vertical="top" wrapText="1"/>
    </xf>
    <xf fontId="1" fillId="0" borderId="2" numFmtId="0" xfId="0" applyFont="1" applyBorder="1" applyAlignment="1">
      <alignment horizontal="center" vertical="top" wrapText="1"/>
    </xf>
    <xf fontId="1" fillId="0" borderId="3" numFmtId="0" xfId="0" applyFont="1" applyBorder="1" applyAlignment="1">
      <alignment horizontal="center" vertical="top" wrapText="1"/>
    </xf>
    <xf fontId="1" fillId="0" borderId="4" numFmtId="0" xfId="0" applyFont="1" applyBorder="1"/>
    <xf fontId="1" fillId="0" borderId="4" numFmtId="0" xfId="0" applyFont="1" applyBorder="1" applyAlignment="1">
      <alignment horizontal="center"/>
    </xf>
    <xf fontId="1" fillId="0" borderId="5" numFmtId="0" xfId="0" applyFont="1" applyBorder="1" applyAlignment="1">
      <alignment horizontal="center"/>
    </xf>
    <xf fontId="1" fillId="0" borderId="6" numFmtId="0" xfId="0" applyFont="1" applyBorder="1" applyAlignment="1">
      <alignment horizontal="center"/>
    </xf>
    <xf fontId="1" fillId="0" borderId="7" numFmtId="0" xfId="0" applyFont="1" applyBorder="1"/>
    <xf fontId="1" fillId="2" borderId="7" numFmtId="0" xfId="0" applyFont="1" applyFill="1" applyBorder="1"/>
    <xf fontId="1" fillId="0" borderId="8" numFmtId="0" xfId="0" applyFont="1" applyBorder="1"/>
    <xf fontId="1" fillId="2" borderId="9" numFmtId="0" xfId="0" applyFont="1" applyFill="1" applyBorder="1"/>
    <xf fontId="1" fillId="3" borderId="7" numFmtId="0" xfId="0" applyFont="1" applyFill="1" applyBorder="1"/>
    <xf fontId="1" fillId="0" borderId="9" numFmtId="0" xfId="0" applyFont="1" applyBorder="1"/>
    <xf fontId="1" fillId="0" borderId="10" numFmtId="0" xfId="0" applyFont="1" applyBorder="1"/>
    <xf fontId="1" fillId="2" borderId="10" numFmtId="0" xfId="0" applyFont="1" applyFill="1" applyBorder="1"/>
    <xf fontId="1" fillId="4" borderId="10" numFmtId="0" xfId="0" applyFont="1" applyFill="1" applyBorder="1"/>
    <xf fontId="1" fillId="0" borderId="11" numFmtId="0" xfId="0" applyFont="1" applyBorder="1"/>
    <xf fontId="1" fillId="2" borderId="12" numFmtId="0" xfId="0" applyFont="1" applyFill="1" applyBorder="1"/>
    <xf fontId="1" fillId="5" borderId="11" numFmtId="0" xfId="0" applyFont="1" applyFill="1" applyBorder="1"/>
    <xf fontId="1" fillId="3" borderId="10" numFmtId="0" xfId="0" applyFont="1" applyFill="1" applyBorder="1"/>
    <xf fontId="1" fillId="0" borderId="12" numFmtId="0" xfId="0" applyFont="1" applyBorder="1"/>
    <xf fontId="1" fillId="0" borderId="13" numFmtId="0" xfId="0" applyFont="1" applyBorder="1"/>
    <xf fontId="1" fillId="2" borderId="13" numFmtId="0" xfId="0" applyFont="1" applyFill="1" applyBorder="1"/>
    <xf fontId="1" fillId="4" borderId="13" numFmtId="0" xfId="0" applyFont="1" applyFill="1" applyBorder="1"/>
    <xf fontId="1" fillId="5" borderId="14" numFmtId="0" xfId="0" applyFont="1" applyFill="1" applyBorder="1"/>
    <xf fontId="1" fillId="2" borderId="15" numFmtId="0" xfId="0" applyFont="1" applyFill="1" applyBorder="1"/>
    <xf fontId="1" fillId="3" borderId="14" numFmtId="0" xfId="0" applyFont="1" applyFill="1" applyBorder="1"/>
    <xf fontId="1" fillId="0" borderId="15" numFmtId="0" xfId="0" applyFont="1" applyBorder="1"/>
    <xf fontId="1" fillId="5" borderId="13" numFmtId="0" xfId="0" applyFont="1" applyFill="1" applyBorder="1"/>
    <xf fontId="0" fillId="6" borderId="0" numFmtId="0" xfId="0" applyFill="1"/>
    <xf fontId="1" fillId="0" borderId="14" numFmtId="0" xfId="0" applyFont="1" applyBorder="1"/>
    <xf fontId="1" fillId="0" borderId="11" numFmtId="0" xfId="0" applyFont="1" applyBorder="1" applyAlignment="1">
      <alignment horizontal="center"/>
    </xf>
    <xf fontId="1" fillId="0" borderId="12" numFmtId="0" xfId="0" applyFont="1" applyBorder="1" applyAlignment="1">
      <alignment horizontal="center"/>
    </xf>
    <xf fontId="1" fillId="0" borderId="10" numFmtId="0" xfId="0" applyFont="1" applyBorder="1" applyAlignment="1">
      <alignment horizontal="center"/>
    </xf>
    <xf fontId="1" fillId="5" borderId="5" numFmtId="0" xfId="0" applyFont="1" applyFill="1" applyBorder="1"/>
    <xf fontId="0" fillId="0" borderId="0" numFmtId="0" xfId="0" applyAlignment="1">
      <alignment horizontal="center"/>
    </xf>
    <xf fontId="0" fillId="0" borderId="16" numFmtId="0" xfId="0" applyBorder="1"/>
    <xf fontId="1" fillId="7" borderId="0" numFmtId="0" xfId="0" applyFont="1" applyFill="1" applyAlignment="1">
      <alignment vertical="center" wrapText="1"/>
    </xf>
    <xf fontId="1" fillId="2" borderId="7" numFmtId="0" xfId="0" applyFont="1" applyFill="1" applyBorder="1" applyAlignment="1">
      <alignment horizontal="center"/>
    </xf>
    <xf fontId="1" fillId="0" borderId="7" numFmtId="0" xfId="0" applyFont="1" applyBorder="1" applyAlignment="1">
      <alignment horizontal="center"/>
    </xf>
    <xf fontId="1" fillId="0" borderId="8" numFmtId="0" xfId="0" applyFont="1" applyBorder="1" applyAlignment="1">
      <alignment horizontal="center"/>
    </xf>
    <xf fontId="1" fillId="2" borderId="9" numFmtId="0" xfId="0" applyFont="1" applyFill="1" applyBorder="1" applyAlignment="1">
      <alignment horizontal="center"/>
    </xf>
    <xf fontId="1" fillId="3" borderId="7" numFmtId="0" xfId="0" applyFont="1" applyFill="1" applyBorder="1" applyAlignment="1">
      <alignment horizontal="center"/>
    </xf>
    <xf fontId="1" fillId="0" borderId="9" numFmtId="0" xfId="0" applyFont="1" applyBorder="1" applyAlignment="1">
      <alignment horizontal="center"/>
    </xf>
    <xf fontId="0" fillId="8" borderId="0" numFmtId="0" xfId="0" applyFill="1"/>
    <xf fontId="0" fillId="0" borderId="0" numFmtId="0" xfId="0" applyAlignment="1">
      <alignment wrapText="1"/>
    </xf>
    <xf fontId="0" fillId="2" borderId="0" numFmtId="0" xfId="0" applyFill="1"/>
    <xf fontId="2" fillId="0" borderId="0" numFmtId="0" xfId="0" applyFont="1" applyAlignment="1">
      <alignment horizontal="right"/>
    </xf>
    <xf fontId="3" fillId="0" borderId="0" numFmtId="0" xfId="0" applyFont="1" applyAlignment="1">
      <alignment horizontal="right"/>
    </xf>
    <xf fontId="0" fillId="9" borderId="0" numFmtId="0" xfId="0" applyFill="1"/>
    <xf fontId="4" fillId="0" borderId="0" numFmtId="0" xfId="0" applyFont="1"/>
    <xf fontId="0" fillId="0" borderId="0" numFmtId="49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Отчет!$H$30</c:f>
              <c:strCache>
                <c:ptCount val="1"/>
                <c:pt idx="0">
                  <c:v>IV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Отчет!$B$31:$B$37</c:f>
              <c:strCache>
                <c:ptCount val="7"/>
                <c:pt idx="0">
                  <c:v xml:space="preserve">Операционные системы</c:v>
                </c:pt>
                <c:pt idx="1">
                  <c:v>Сети</c:v>
                </c:pt>
                <c:pt idx="2">
                  <c:v>DevSecOps</c:v>
                </c:pt>
                <c:pt idx="3">
                  <c:v xml:space="preserve">Защита сетей</c:v>
                </c:pt>
                <c:pt idx="4">
                  <c:v xml:space="preserve">Практическая безопаность</c:v>
                </c:pt>
                <c:pt idx="5">
                  <c:v>Комплаенс</c:v>
                </c:pt>
                <c:pt idx="6">
                  <c:v xml:space="preserve">Личностно-деловые качества *</c:v>
                </c:pt>
              </c:strCache>
            </c:strRef>
          </c:cat>
          <c:val>
            <c:numRef>
              <c:f>Отчет!$H$31:$H$37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Отчет!$I$31:$I$37</c:f>
              <c:strCach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Отчет!$B$31:$B$37</c:f>
              <c:strCache>
                <c:ptCount val="7"/>
                <c:pt idx="0">
                  <c:v xml:space="preserve">Операционные системы</c:v>
                </c:pt>
                <c:pt idx="1">
                  <c:v>Сети</c:v>
                </c:pt>
                <c:pt idx="2">
                  <c:v>DevSecOps</c:v>
                </c:pt>
                <c:pt idx="3">
                  <c:v xml:space="preserve">Защита сетей</c:v>
                </c:pt>
                <c:pt idx="4">
                  <c:v xml:space="preserve">Практическая безопаность</c:v>
                </c:pt>
                <c:pt idx="5">
                  <c:v>Комплаенс</c:v>
                </c:pt>
                <c:pt idx="6">
                  <c:v xml:space="preserve">Личностно-деловые качества *</c:v>
                </c:pt>
              </c:strCache>
            </c:strRef>
          </c:cat>
          <c:val>
            <c:numRef>
              <c:f>Отчет!$I$31:$I$37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Отчет!$J$31:$J$37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117165712"/>
        <c:axId val="1107804464"/>
      </c:radarChart>
      <c:catAx>
        <c:axId val="11171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7804464"/>
        <c:crosses val="autoZero"/>
        <c:auto val="1"/>
        <c:lblAlgn val="ctr"/>
        <c:lblOffset val="100"/>
        <c:noMultiLvlLbl val="0"/>
      </c:catAx>
      <c:valAx>
        <c:axId val="110780446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111716571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12</xdr:col>
      <xdr:colOff>1906</xdr:colOff>
      <xdr:row>39</xdr:row>
      <xdr:rowOff>170497</xdr:rowOff>
    </xdr:from>
    <xdr:to>
      <xdr:col>26</xdr:col>
      <xdr:colOff>9526</xdr:colOff>
      <xdr:row>54</xdr:row>
      <xdr:rowOff>0</xdr:rowOff>
    </xdr:to>
    <xdr:graphicFrame>
      <xdr:nvGraphicFramePr>
        <xdr:cNvPr id="2" name="Диаграмма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8.44140625"/>
    <col customWidth="1" min="3" max="30" width="4.77734375"/>
    <col customWidth="1" min="31" max="31" width="7.77734375"/>
  </cols>
  <sheetData>
    <row r="2" ht="15"/>
    <row r="3" ht="27.600000000000001" customHeight="1">
      <c r="B3" s="1"/>
      <c r="C3" s="2" t="s">
        <v>0</v>
      </c>
      <c r="D3" s="3"/>
      <c r="E3" s="3"/>
      <c r="F3" s="4"/>
      <c r="G3" s="2" t="s">
        <v>1</v>
      </c>
      <c r="H3" s="3"/>
      <c r="I3" s="3"/>
      <c r="J3" s="4"/>
      <c r="K3" s="2" t="s">
        <v>2</v>
      </c>
      <c r="L3" s="3"/>
      <c r="M3" s="3"/>
      <c r="N3" s="4"/>
      <c r="O3" s="2" t="s">
        <v>3</v>
      </c>
      <c r="P3" s="3"/>
      <c r="Q3" s="3"/>
      <c r="R3" s="4"/>
      <c r="S3" s="2" t="s">
        <v>4</v>
      </c>
      <c r="T3" s="3"/>
      <c r="U3" s="3"/>
      <c r="V3" s="4"/>
      <c r="W3" s="2" t="s">
        <v>5</v>
      </c>
      <c r="X3" s="3"/>
      <c r="Y3" s="3"/>
      <c r="Z3" s="4"/>
      <c r="AA3" s="2" t="s">
        <v>6</v>
      </c>
      <c r="AB3" s="3"/>
      <c r="AC3" s="3"/>
      <c r="AD3" s="4"/>
    </row>
    <row r="4" ht="15">
      <c r="B4" s="5" t="s">
        <v>7</v>
      </c>
      <c r="C4" s="6">
        <v>1</v>
      </c>
      <c r="D4" s="6">
        <v>2</v>
      </c>
      <c r="E4" s="6">
        <v>3</v>
      </c>
      <c r="F4" s="7">
        <v>4</v>
      </c>
      <c r="G4" s="8">
        <v>1</v>
      </c>
      <c r="H4" s="6">
        <v>2</v>
      </c>
      <c r="I4" s="6">
        <v>3</v>
      </c>
      <c r="J4" s="7">
        <v>4</v>
      </c>
      <c r="K4" s="8">
        <v>1</v>
      </c>
      <c r="L4" s="6">
        <v>2</v>
      </c>
      <c r="M4" s="6">
        <v>3</v>
      </c>
      <c r="N4" s="7">
        <v>4</v>
      </c>
      <c r="O4" s="8">
        <v>1</v>
      </c>
      <c r="P4" s="6">
        <v>2</v>
      </c>
      <c r="Q4" s="6">
        <v>3</v>
      </c>
      <c r="R4" s="7">
        <v>4</v>
      </c>
      <c r="S4" s="8">
        <v>1</v>
      </c>
      <c r="T4" s="6">
        <v>2</v>
      </c>
      <c r="U4" s="6">
        <v>3</v>
      </c>
      <c r="V4" s="7">
        <v>4</v>
      </c>
      <c r="W4" s="8">
        <v>1</v>
      </c>
      <c r="X4" s="6">
        <v>2</v>
      </c>
      <c r="Y4" s="6">
        <v>3</v>
      </c>
      <c r="Z4" s="7">
        <v>4</v>
      </c>
      <c r="AA4" s="8" t="s">
        <v>8</v>
      </c>
      <c r="AB4" s="6">
        <v>2</v>
      </c>
      <c r="AC4" s="6">
        <v>3</v>
      </c>
      <c r="AD4" s="6">
        <v>4</v>
      </c>
      <c r="AE4" t="s">
        <v>9</v>
      </c>
      <c r="AF4" t="s">
        <v>10</v>
      </c>
    </row>
    <row r="5" ht="15.6">
      <c r="B5" s="9" t="s">
        <v>11</v>
      </c>
      <c r="C5" s="10"/>
      <c r="D5" s="10"/>
      <c r="E5" s="9"/>
      <c r="F5" s="11"/>
      <c r="G5" s="12"/>
      <c r="H5" s="10"/>
      <c r="I5" s="9"/>
      <c r="J5" s="11"/>
      <c r="K5" s="12"/>
      <c r="L5" s="10"/>
      <c r="M5" s="9"/>
      <c r="N5" s="11"/>
      <c r="O5" s="12"/>
      <c r="P5" s="10"/>
      <c r="Q5" s="9"/>
      <c r="R5" s="11"/>
      <c r="S5" s="12"/>
      <c r="T5" s="10"/>
      <c r="U5" s="9"/>
      <c r="V5" s="11"/>
      <c r="W5" s="12"/>
      <c r="X5" s="13"/>
      <c r="Y5" s="9"/>
      <c r="Z5" s="11"/>
      <c r="AA5" s="14"/>
      <c r="AB5" s="10"/>
      <c r="AC5" s="9"/>
      <c r="AD5" s="9"/>
    </row>
    <row r="6" ht="15">
      <c r="B6" s="15" t="s">
        <v>12</v>
      </c>
      <c r="C6" s="16"/>
      <c r="D6" s="16"/>
      <c r="E6" s="17"/>
      <c r="F6" s="18"/>
      <c r="G6" s="19"/>
      <c r="H6" s="16"/>
      <c r="I6" s="17"/>
      <c r="J6" s="18"/>
      <c r="K6" s="19"/>
      <c r="L6" s="16"/>
      <c r="M6" s="17"/>
      <c r="N6" s="18"/>
      <c r="O6" s="19"/>
      <c r="P6" s="16"/>
      <c r="Q6" s="17"/>
      <c r="R6" s="20"/>
      <c r="S6" s="19"/>
      <c r="T6" s="16"/>
      <c r="U6" s="17"/>
      <c r="V6" s="20"/>
      <c r="W6" s="19"/>
      <c r="X6" s="16"/>
      <c r="Y6" s="21"/>
      <c r="Z6" s="18"/>
      <c r="AA6" s="22"/>
      <c r="AB6" s="16"/>
      <c r="AC6" s="17"/>
      <c r="AD6" s="15"/>
    </row>
    <row r="7" ht="15">
      <c r="B7" s="23" t="s">
        <v>13</v>
      </c>
      <c r="C7" s="24"/>
      <c r="D7" s="24"/>
      <c r="E7" s="25"/>
      <c r="F7" s="26"/>
      <c r="G7" s="27"/>
      <c r="H7" s="24"/>
      <c r="I7" s="25"/>
      <c r="J7" s="26"/>
      <c r="K7" s="27"/>
      <c r="L7" s="24"/>
      <c r="M7" s="25"/>
      <c r="N7" s="26"/>
      <c r="O7" s="27"/>
      <c r="P7" s="24"/>
      <c r="Q7" s="25"/>
      <c r="R7" s="26"/>
      <c r="S7" s="27"/>
      <c r="T7" s="24"/>
      <c r="U7" s="25"/>
      <c r="V7" s="26"/>
      <c r="W7" s="27"/>
      <c r="X7" s="24"/>
      <c r="Y7" s="25"/>
      <c r="Z7" s="28"/>
      <c r="AA7" s="29"/>
      <c r="AB7" s="24"/>
      <c r="AC7" s="25"/>
      <c r="AD7" s="30"/>
    </row>
    <row r="8" ht="15">
      <c r="B8" s="5" t="s">
        <v>14</v>
      </c>
      <c r="C8" s="6">
        <v>3</v>
      </c>
      <c r="D8" s="6">
        <v>8</v>
      </c>
      <c r="E8" s="6">
        <v>6</v>
      </c>
      <c r="F8" s="7">
        <v>5</v>
      </c>
      <c r="G8" s="8">
        <v>3</v>
      </c>
      <c r="H8" s="6">
        <v>5</v>
      </c>
      <c r="I8" s="6">
        <v>7</v>
      </c>
      <c r="J8" s="7">
        <v>4</v>
      </c>
      <c r="K8" s="8">
        <v>2</v>
      </c>
      <c r="L8" s="6">
        <v>4</v>
      </c>
      <c r="M8" s="6">
        <v>7</v>
      </c>
      <c r="N8" s="7">
        <v>5</v>
      </c>
      <c r="O8" s="8">
        <v>3</v>
      </c>
      <c r="P8" s="6">
        <v>4</v>
      </c>
      <c r="Q8" s="6">
        <v>5</v>
      </c>
      <c r="R8" s="7">
        <v>4</v>
      </c>
      <c r="S8" s="8">
        <v>2</v>
      </c>
      <c r="T8" s="6">
        <v>9</v>
      </c>
      <c r="U8" s="6">
        <v>6</v>
      </c>
      <c r="V8" s="7">
        <v>4</v>
      </c>
      <c r="W8" s="8">
        <v>3</v>
      </c>
      <c r="X8" s="6">
        <v>4</v>
      </c>
      <c r="Y8" s="6">
        <v>1</v>
      </c>
      <c r="Z8" s="7"/>
      <c r="AA8" s="8"/>
      <c r="AB8" s="6">
        <v>2</v>
      </c>
      <c r="AC8" s="6">
        <v>2</v>
      </c>
      <c r="AD8" s="6">
        <v>1</v>
      </c>
      <c r="AE8">
        <f>SUM(C8:AD8)</f>
        <v>109</v>
      </c>
      <c r="AF8" s="31">
        <f>100/AE8</f>
        <v>0.91743119266055051</v>
      </c>
    </row>
    <row r="9" ht="15.6">
      <c r="B9" s="9" t="s">
        <v>15</v>
      </c>
      <c r="C9" s="10"/>
      <c r="D9" s="10"/>
      <c r="E9" s="9"/>
      <c r="F9" s="11"/>
      <c r="G9" s="12"/>
      <c r="H9" s="10"/>
      <c r="I9" s="9"/>
      <c r="J9" s="11"/>
      <c r="K9" s="12"/>
      <c r="L9" s="10"/>
      <c r="M9" s="9"/>
      <c r="N9" s="11"/>
      <c r="O9" s="12"/>
      <c r="P9" s="10"/>
      <c r="Q9" s="9"/>
      <c r="R9" s="11"/>
      <c r="S9" s="12"/>
      <c r="T9" s="10"/>
      <c r="U9" s="9"/>
      <c r="V9" s="11"/>
      <c r="W9" s="12"/>
      <c r="X9" s="10"/>
      <c r="Y9" s="9"/>
      <c r="Z9" s="11"/>
      <c r="AA9" s="14"/>
      <c r="AB9" s="10"/>
      <c r="AC9" s="9"/>
      <c r="AD9" s="9"/>
    </row>
    <row r="10" ht="15">
      <c r="B10" s="15" t="s">
        <v>16</v>
      </c>
      <c r="C10" s="16"/>
      <c r="D10" s="16"/>
      <c r="E10" s="17"/>
      <c r="F10" s="18"/>
      <c r="G10" s="19"/>
      <c r="H10" s="16"/>
      <c r="I10" s="17"/>
      <c r="J10" s="18"/>
      <c r="K10" s="19"/>
      <c r="L10" s="16"/>
      <c r="M10" s="15"/>
      <c r="N10" s="18"/>
      <c r="O10" s="19"/>
      <c r="P10" s="16"/>
      <c r="Q10" s="15"/>
      <c r="R10" s="18"/>
      <c r="S10" s="19"/>
      <c r="T10" s="16"/>
      <c r="U10" s="17"/>
      <c r="V10" s="18"/>
      <c r="W10" s="19"/>
      <c r="X10" s="16"/>
      <c r="Y10" s="17"/>
      <c r="Z10" s="18"/>
      <c r="AA10" s="22"/>
      <c r="AB10" s="16"/>
      <c r="AC10" s="17"/>
      <c r="AD10" s="15"/>
    </row>
    <row r="11" ht="15">
      <c r="B11" s="23" t="s">
        <v>17</v>
      </c>
      <c r="C11" s="24"/>
      <c r="D11" s="24"/>
      <c r="E11" s="25"/>
      <c r="F11" s="32"/>
      <c r="G11" s="27"/>
      <c r="H11" s="24"/>
      <c r="I11" s="25"/>
      <c r="J11" s="32"/>
      <c r="K11" s="27"/>
      <c r="L11" s="24"/>
      <c r="M11" s="25"/>
      <c r="N11" s="32"/>
      <c r="O11" s="27"/>
      <c r="P11" s="24"/>
      <c r="Q11" s="25"/>
      <c r="R11" s="32"/>
      <c r="S11" s="27"/>
      <c r="T11" s="24"/>
      <c r="U11" s="25"/>
      <c r="V11" s="32"/>
      <c r="W11" s="27"/>
      <c r="X11" s="24"/>
      <c r="Y11" s="25"/>
      <c r="Z11" s="26"/>
      <c r="AA11" s="29"/>
      <c r="AB11" s="24"/>
      <c r="AC11" s="25"/>
      <c r="AD11" s="30"/>
    </row>
    <row r="12" ht="15">
      <c r="B12" s="15" t="s">
        <v>14</v>
      </c>
      <c r="C12" s="6">
        <v>3</v>
      </c>
      <c r="D12" s="6">
        <v>8</v>
      </c>
      <c r="E12" s="6">
        <v>6</v>
      </c>
      <c r="F12" s="33"/>
      <c r="G12" s="8">
        <v>3</v>
      </c>
      <c r="H12" s="6">
        <v>5</v>
      </c>
      <c r="I12" s="6">
        <v>7</v>
      </c>
      <c r="J12" s="33"/>
      <c r="K12" s="8">
        <v>2</v>
      </c>
      <c r="L12" s="6">
        <v>4</v>
      </c>
      <c r="M12" s="6">
        <v>7</v>
      </c>
      <c r="N12" s="33"/>
      <c r="O12" s="8">
        <v>3</v>
      </c>
      <c r="P12" s="6">
        <v>4</v>
      </c>
      <c r="Q12" s="6">
        <v>5</v>
      </c>
      <c r="R12" s="33"/>
      <c r="S12" s="34">
        <v>2</v>
      </c>
      <c r="T12" s="35">
        <v>9</v>
      </c>
      <c r="U12" s="35">
        <v>6</v>
      </c>
      <c r="V12" s="33"/>
      <c r="W12" s="34">
        <v>3</v>
      </c>
      <c r="X12" s="35">
        <v>4</v>
      </c>
      <c r="Y12" s="35">
        <v>1</v>
      </c>
      <c r="Z12" s="33">
        <v>2</v>
      </c>
      <c r="AA12" s="34"/>
      <c r="AB12" s="35">
        <v>2</v>
      </c>
      <c r="AC12" s="35">
        <v>2</v>
      </c>
      <c r="AD12" s="35">
        <v>1</v>
      </c>
      <c r="AE12">
        <f>SUM(C12:AD12)</f>
        <v>89</v>
      </c>
      <c r="AF12" s="31">
        <f>100/AE12</f>
        <v>1.1235955056179776</v>
      </c>
    </row>
    <row r="13" ht="15"/>
    <row r="14" ht="15.6">
      <c r="C14" s="10"/>
      <c r="E14" t="s">
        <v>18</v>
      </c>
    </row>
    <row r="15" ht="15">
      <c r="C15" s="17"/>
      <c r="E15" t="s">
        <v>19</v>
      </c>
    </row>
    <row r="16" ht="15">
      <c r="C16" s="36"/>
      <c r="E16" t="s">
        <v>20</v>
      </c>
    </row>
    <row r="17" ht="15">
      <c r="C17" s="37" t="s">
        <v>21</v>
      </c>
      <c r="E17" t="s">
        <v>22</v>
      </c>
    </row>
    <row r="19" ht="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</row>
    <row r="20" ht="15"/>
    <row r="22">
      <c r="C22" t="s">
        <v>23</v>
      </c>
    </row>
    <row r="24" ht="15"/>
    <row r="25" ht="28.199999999999999" customHeight="1">
      <c r="B25" s="39" t="s">
        <v>24</v>
      </c>
      <c r="C25" s="2" t="s">
        <v>0</v>
      </c>
      <c r="D25" s="3"/>
      <c r="E25" s="3"/>
      <c r="F25" s="4"/>
      <c r="G25" s="2" t="s">
        <v>1</v>
      </c>
      <c r="H25" s="3"/>
      <c r="I25" s="3"/>
      <c r="J25" s="4"/>
      <c r="K25" s="2" t="s">
        <v>2</v>
      </c>
      <c r="L25" s="3"/>
      <c r="M25" s="3"/>
      <c r="N25" s="4"/>
      <c r="O25" s="2" t="s">
        <v>3</v>
      </c>
      <c r="P25" s="3"/>
      <c r="Q25" s="3"/>
      <c r="R25" s="4"/>
      <c r="S25" s="2" t="s">
        <v>4</v>
      </c>
      <c r="T25" s="3"/>
      <c r="U25" s="3"/>
      <c r="V25" s="4"/>
      <c r="W25" s="2" t="s">
        <v>5</v>
      </c>
      <c r="X25" s="3"/>
      <c r="Y25" s="3"/>
      <c r="Z25" s="4"/>
      <c r="AA25" s="2" t="s">
        <v>6</v>
      </c>
      <c r="AB25" s="3"/>
      <c r="AC25" s="3"/>
      <c r="AD25" s="4"/>
    </row>
    <row r="26" ht="15">
      <c r="B26" s="5" t="s">
        <v>25</v>
      </c>
      <c r="C26" s="6">
        <v>1</v>
      </c>
      <c r="D26" s="6">
        <v>2</v>
      </c>
      <c r="E26" s="6">
        <v>3</v>
      </c>
      <c r="F26" s="7">
        <v>4</v>
      </c>
      <c r="G26" s="8">
        <v>1</v>
      </c>
      <c r="H26" s="6">
        <v>2</v>
      </c>
      <c r="I26" s="6">
        <v>3</v>
      </c>
      <c r="J26" s="7">
        <v>4</v>
      </c>
      <c r="K26" s="8">
        <v>1</v>
      </c>
      <c r="L26" s="6">
        <v>2</v>
      </c>
      <c r="M26" s="6">
        <v>3</v>
      </c>
      <c r="N26" s="7">
        <v>4</v>
      </c>
      <c r="O26" s="8">
        <v>1</v>
      </c>
      <c r="P26" s="6">
        <v>2</v>
      </c>
      <c r="Q26" s="6">
        <v>3</v>
      </c>
      <c r="R26" s="7">
        <v>4</v>
      </c>
      <c r="S26" s="8">
        <v>1</v>
      </c>
      <c r="T26" s="6">
        <v>2</v>
      </c>
      <c r="U26" s="6">
        <v>3</v>
      </c>
      <c r="V26" s="7">
        <v>4</v>
      </c>
      <c r="W26" s="8">
        <v>1</v>
      </c>
      <c r="X26" s="6">
        <v>2</v>
      </c>
      <c r="Y26" s="6">
        <v>3</v>
      </c>
      <c r="Z26" s="7">
        <v>4</v>
      </c>
      <c r="AA26" s="8" t="s">
        <v>8</v>
      </c>
      <c r="AB26" s="6">
        <v>2</v>
      </c>
      <c r="AC26" s="6">
        <v>3</v>
      </c>
      <c r="AD26" s="6">
        <v>4</v>
      </c>
    </row>
    <row r="27" ht="15.6">
      <c r="B27" s="5" t="s">
        <v>14</v>
      </c>
      <c r="C27" s="6">
        <v>3</v>
      </c>
      <c r="D27" s="6">
        <v>8</v>
      </c>
      <c r="E27" s="6">
        <v>6</v>
      </c>
      <c r="F27" s="7">
        <v>5</v>
      </c>
      <c r="G27" s="8">
        <v>3</v>
      </c>
      <c r="H27" s="6">
        <v>5</v>
      </c>
      <c r="I27" s="6">
        <v>7</v>
      </c>
      <c r="J27" s="7">
        <v>4</v>
      </c>
      <c r="K27" s="8">
        <v>2</v>
      </c>
      <c r="L27" s="6">
        <v>4</v>
      </c>
      <c r="M27" s="6">
        <v>7</v>
      </c>
      <c r="N27" s="7">
        <v>5</v>
      </c>
      <c r="O27" s="8">
        <v>3</v>
      </c>
      <c r="P27" s="6">
        <v>4</v>
      </c>
      <c r="Q27" s="6">
        <v>5</v>
      </c>
      <c r="R27" s="7">
        <v>4</v>
      </c>
      <c r="S27" s="8">
        <v>2</v>
      </c>
      <c r="T27" s="6">
        <v>9</v>
      </c>
      <c r="U27" s="6">
        <v>6</v>
      </c>
      <c r="V27" s="7">
        <v>4</v>
      </c>
      <c r="W27" s="8">
        <v>3</v>
      </c>
      <c r="X27" s="6">
        <v>4</v>
      </c>
      <c r="Y27" s="6">
        <v>1</v>
      </c>
      <c r="Z27" s="7"/>
      <c r="AA27" s="8"/>
      <c r="AB27" s="6">
        <v>2</v>
      </c>
      <c r="AC27" s="6">
        <v>2</v>
      </c>
      <c r="AD27" s="6">
        <v>1</v>
      </c>
    </row>
    <row r="28" ht="15.6">
      <c r="B28" s="9" t="s">
        <v>26</v>
      </c>
      <c r="C28" s="40">
        <v>2</v>
      </c>
      <c r="D28" s="40">
        <v>5</v>
      </c>
      <c r="E28" s="41">
        <v>2</v>
      </c>
      <c r="F28" s="42">
        <v>1</v>
      </c>
      <c r="G28" s="43">
        <v>2</v>
      </c>
      <c r="H28" s="40">
        <v>3</v>
      </c>
      <c r="I28" s="40">
        <v>4</v>
      </c>
      <c r="J28" s="42">
        <v>4</v>
      </c>
      <c r="K28" s="43">
        <v>2</v>
      </c>
      <c r="L28" s="40">
        <v>2</v>
      </c>
      <c r="M28" s="41">
        <v>1</v>
      </c>
      <c r="N28" s="42">
        <v>3</v>
      </c>
      <c r="O28" s="43">
        <v>2</v>
      </c>
      <c r="P28" s="44">
        <v>0</v>
      </c>
      <c r="Q28" s="41">
        <v>1</v>
      </c>
      <c r="R28" s="42">
        <v>2</v>
      </c>
      <c r="S28" s="43">
        <v>2</v>
      </c>
      <c r="T28" s="40">
        <v>5</v>
      </c>
      <c r="U28" s="40">
        <v>4</v>
      </c>
      <c r="V28" s="41">
        <v>0</v>
      </c>
      <c r="W28" s="43">
        <v>2</v>
      </c>
      <c r="X28" s="44">
        <v>2</v>
      </c>
      <c r="Y28" s="41">
        <v>0</v>
      </c>
      <c r="Z28" s="42"/>
      <c r="AA28" s="45"/>
      <c r="AB28" s="40">
        <v>2</v>
      </c>
      <c r="AC28" s="41">
        <v>1</v>
      </c>
      <c r="AD28" s="41">
        <v>0</v>
      </c>
    </row>
    <row r="30">
      <c r="B30" s="46" t="s">
        <v>27</v>
      </c>
      <c r="C30" s="46" t="s">
        <v>28</v>
      </c>
      <c r="D30" s="46"/>
      <c r="E30" s="46"/>
      <c r="F30" s="46" t="s">
        <v>29</v>
      </c>
      <c r="G30" s="46"/>
      <c r="H30" s="46" t="s">
        <v>30</v>
      </c>
    </row>
    <row r="31" ht="28.5">
      <c r="B31" s="47" t="s">
        <v>0</v>
      </c>
      <c r="C31" s="48" t="s">
        <v>31</v>
      </c>
      <c r="D31" s="48"/>
      <c r="F31" t="s">
        <v>32</v>
      </c>
      <c r="H31">
        <v>2</v>
      </c>
      <c r="I31" s="49">
        <v>2</v>
      </c>
      <c r="J31" s="50">
        <v>4</v>
      </c>
    </row>
    <row r="32">
      <c r="B32" s="47" t="s">
        <v>1</v>
      </c>
      <c r="C32" s="48" t="s">
        <v>31</v>
      </c>
      <c r="D32" s="48"/>
      <c r="F32" t="s">
        <v>33</v>
      </c>
      <c r="H32">
        <v>2</v>
      </c>
      <c r="I32" s="49">
        <v>2</v>
      </c>
      <c r="J32" s="50">
        <v>4</v>
      </c>
    </row>
    <row r="33">
      <c r="B33" s="47" t="s">
        <v>2</v>
      </c>
      <c r="C33" s="48" t="s">
        <v>31</v>
      </c>
      <c r="D33" s="48"/>
      <c r="F33" t="s">
        <v>32</v>
      </c>
      <c r="H33">
        <v>2</v>
      </c>
      <c r="I33" s="49">
        <v>2</v>
      </c>
      <c r="J33" s="50">
        <v>4</v>
      </c>
    </row>
    <row r="34">
      <c r="B34" s="47" t="s">
        <v>3</v>
      </c>
      <c r="C34" s="51" t="s">
        <v>34</v>
      </c>
      <c r="D34" s="51"/>
      <c r="F34" t="s">
        <v>8</v>
      </c>
      <c r="H34">
        <v>1</v>
      </c>
      <c r="I34" s="49">
        <v>2</v>
      </c>
      <c r="J34" s="50">
        <v>4</v>
      </c>
    </row>
    <row r="35" ht="28.5">
      <c r="B35" s="47" t="s">
        <v>4</v>
      </c>
      <c r="C35" s="48" t="s">
        <v>31</v>
      </c>
      <c r="D35" s="48"/>
      <c r="F35" t="s">
        <v>33</v>
      </c>
      <c r="H35">
        <v>3</v>
      </c>
      <c r="I35" s="49">
        <v>2</v>
      </c>
      <c r="J35" s="50">
        <v>4</v>
      </c>
    </row>
    <row r="36">
      <c r="B36" s="47" t="s">
        <v>5</v>
      </c>
      <c r="C36" s="51" t="s">
        <v>34</v>
      </c>
      <c r="D36" s="51"/>
      <c r="F36" t="s">
        <v>8</v>
      </c>
      <c r="H36">
        <v>1</v>
      </c>
      <c r="I36" s="49">
        <v>2</v>
      </c>
      <c r="J36" s="50">
        <v>4</v>
      </c>
    </row>
    <row r="37" ht="28.5">
      <c r="B37" s="47" t="s">
        <v>6</v>
      </c>
      <c r="C37" s="48" t="s">
        <v>31</v>
      </c>
      <c r="D37" s="48"/>
      <c r="F37" t="s">
        <v>32</v>
      </c>
      <c r="H37">
        <v>2</v>
      </c>
      <c r="I37" s="49">
        <v>2</v>
      </c>
      <c r="J37" s="50">
        <v>4</v>
      </c>
    </row>
    <row r="41">
      <c r="C41" t="s">
        <v>35</v>
      </c>
    </row>
    <row r="42">
      <c r="E42">
        <f>SUM(C27:AD27)</f>
        <v>109</v>
      </c>
    </row>
    <row r="44">
      <c r="C44" t="s">
        <v>10</v>
      </c>
    </row>
    <row r="45">
      <c r="E45" s="31">
        <f>100/E42</f>
        <v>0.91743119266055051</v>
      </c>
    </row>
    <row r="47">
      <c r="C47" t="s">
        <v>36</v>
      </c>
    </row>
    <row r="48">
      <c r="E48">
        <f>SUM(C28,D28,G28,H28,I28,K28,L28,O28,S28,T28,U28,W28,AB28)</f>
        <v>37</v>
      </c>
    </row>
    <row r="50">
      <c r="C50" t="s">
        <v>37</v>
      </c>
    </row>
    <row r="51">
      <c r="E51" s="31">
        <f>SUM(C28,D28,G28,H28,I28,K28,L28,O28,S28,T28,U28,W28,AB28)*E45</f>
        <v>33.944954128440372</v>
      </c>
    </row>
    <row r="53">
      <c r="C53" t="s">
        <v>38</v>
      </c>
    </row>
    <row r="54">
      <c r="E54" t="s">
        <v>39</v>
      </c>
    </row>
    <row r="57">
      <c r="C57" s="52" t="s">
        <v>40</v>
      </c>
    </row>
  </sheetData>
  <mergeCells count="14">
    <mergeCell ref="C3:F3"/>
    <mergeCell ref="G3:J3"/>
    <mergeCell ref="K3:N3"/>
    <mergeCell ref="O3:R3"/>
    <mergeCell ref="S3:V3"/>
    <mergeCell ref="W3:Z3"/>
    <mergeCell ref="AA3:AD3"/>
    <mergeCell ref="C25:F25"/>
    <mergeCell ref="G25:J25"/>
    <mergeCell ref="K25:N25"/>
    <mergeCell ref="O25:R25"/>
    <mergeCell ref="S25:V25"/>
    <mergeCell ref="W25:Z25"/>
    <mergeCell ref="AA25:AD25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0" activeCellId="0" sqref="B30"/>
    </sheetView>
  </sheetViews>
  <sheetFormatPr defaultRowHeight="14.25"/>
  <cols>
    <col min="1" max="1" style="53" width="8.88671875"/>
  </cols>
  <sheetData>
    <row r="1">
      <c r="B1" t="s">
        <v>41</v>
      </c>
    </row>
    <row r="4">
      <c r="A4" s="53" t="s">
        <v>42</v>
      </c>
      <c r="B4" t="s">
        <v>43</v>
      </c>
    </row>
    <row r="5">
      <c r="A5" s="53" t="s">
        <v>44</v>
      </c>
      <c r="B5" t="s">
        <v>45</v>
      </c>
    </row>
    <row r="6">
      <c r="A6" s="53" t="s">
        <v>46</v>
      </c>
      <c r="B6" t="s">
        <v>47</v>
      </c>
    </row>
    <row r="8">
      <c r="A8" s="53" t="s">
        <v>48</v>
      </c>
      <c r="B8" t="s">
        <v>49</v>
      </c>
    </row>
    <row r="9">
      <c r="A9" s="53" t="s">
        <v>50</v>
      </c>
      <c r="B9" t="s">
        <v>51</v>
      </c>
    </row>
    <row r="10">
      <c r="A10" s="53" t="s">
        <v>52</v>
      </c>
      <c r="B10" t="s">
        <v>53</v>
      </c>
    </row>
    <row r="11">
      <c r="A11" s="53" t="s">
        <v>54</v>
      </c>
      <c r="B11" t="s">
        <v>55</v>
      </c>
    </row>
    <row r="12">
      <c r="A12" s="53" t="s">
        <v>56</v>
      </c>
      <c r="B12" t="s">
        <v>57</v>
      </c>
    </row>
    <row r="13">
      <c r="A13" s="53" t="s">
        <v>58</v>
      </c>
      <c r="B13" t="s">
        <v>59</v>
      </c>
    </row>
    <row r="14">
      <c r="A14" s="53" t="s">
        <v>60</v>
      </c>
      <c r="B14" t="s">
        <v>61</v>
      </c>
    </row>
    <row r="15">
      <c r="A15" s="53" t="s">
        <v>62</v>
      </c>
      <c r="B15" t="s">
        <v>63</v>
      </c>
    </row>
    <row r="17">
      <c r="A17" s="53" t="s">
        <v>64</v>
      </c>
      <c r="B17" t="s">
        <v>65</v>
      </c>
    </row>
    <row r="18">
      <c r="A18" s="53" t="s">
        <v>66</v>
      </c>
      <c r="B18" t="s">
        <v>67</v>
      </c>
    </row>
    <row r="19">
      <c r="A19" s="53" t="s">
        <v>68</v>
      </c>
      <c r="B19" t="s">
        <v>69</v>
      </c>
    </row>
    <row r="20">
      <c r="A20" s="53" t="s">
        <v>70</v>
      </c>
      <c r="B20" t="s">
        <v>71</v>
      </c>
    </row>
    <row r="21">
      <c r="A21" s="53" t="s">
        <v>72</v>
      </c>
      <c r="B21" t="s">
        <v>73</v>
      </c>
    </row>
    <row r="22">
      <c r="A22" s="53" t="s">
        <v>74</v>
      </c>
      <c r="B22" t="s">
        <v>75</v>
      </c>
    </row>
    <row r="24">
      <c r="A24" s="53" t="s">
        <v>76</v>
      </c>
      <c r="B24" t="s">
        <v>77</v>
      </c>
    </row>
    <row r="25">
      <c r="A25" s="53" t="s">
        <v>78</v>
      </c>
      <c r="B25" t="s">
        <v>79</v>
      </c>
    </row>
    <row r="26">
      <c r="A26" s="53" t="s">
        <v>80</v>
      </c>
      <c r="B26" t="s">
        <v>81</v>
      </c>
    </row>
    <row r="27">
      <c r="A27" s="53" t="s">
        <v>82</v>
      </c>
      <c r="B27" t="s">
        <v>83</v>
      </c>
    </row>
    <row r="28">
      <c r="A28" s="53" t="s">
        <v>84</v>
      </c>
      <c r="B28" t="s">
        <v>85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30" activeCellId="0" sqref="C30"/>
    </sheetView>
  </sheetViews>
  <sheetFormatPr defaultRowHeight="14.4"/>
  <cols>
    <col min="1" max="1" style="53" width="8.88671875"/>
  </cols>
  <sheetData>
    <row r="1">
      <c r="B1" t="s">
        <v>86</v>
      </c>
    </row>
    <row r="4">
      <c r="A4" s="53" t="s">
        <v>42</v>
      </c>
      <c r="B4" t="s">
        <v>87</v>
      </c>
    </row>
    <row r="5">
      <c r="A5" s="53" t="s">
        <v>44</v>
      </c>
      <c r="B5" t="s">
        <v>88</v>
      </c>
    </row>
    <row r="6">
      <c r="A6" s="53" t="s">
        <v>46</v>
      </c>
      <c r="B6" t="s">
        <v>89</v>
      </c>
    </row>
    <row r="8">
      <c r="A8" s="53" t="s">
        <v>48</v>
      </c>
      <c r="B8" t="s">
        <v>90</v>
      </c>
    </row>
    <row r="9">
      <c r="A9" s="53" t="s">
        <v>50</v>
      </c>
      <c r="B9" t="s">
        <v>91</v>
      </c>
    </row>
    <row r="10">
      <c r="A10" s="53" t="s">
        <v>52</v>
      </c>
      <c r="B10" t="s">
        <v>92</v>
      </c>
    </row>
    <row r="11">
      <c r="A11" s="53" t="s">
        <v>54</v>
      </c>
      <c r="B11" t="s">
        <v>93</v>
      </c>
    </row>
    <row r="12">
      <c r="A12" s="53" t="s">
        <v>56</v>
      </c>
      <c r="B12" t="s">
        <v>94</v>
      </c>
    </row>
    <row r="14">
      <c r="A14" s="53" t="s">
        <v>64</v>
      </c>
      <c r="B14" t="s">
        <v>95</v>
      </c>
    </row>
    <row r="15">
      <c r="A15" s="53" t="s">
        <v>66</v>
      </c>
      <c r="B15" t="s">
        <v>96</v>
      </c>
    </row>
    <row r="16">
      <c r="A16" s="53" t="s">
        <v>68</v>
      </c>
      <c r="B16" t="s">
        <v>97</v>
      </c>
    </row>
    <row r="17">
      <c r="A17" s="53" t="s">
        <v>70</v>
      </c>
      <c r="B17" t="s">
        <v>98</v>
      </c>
    </row>
    <row r="18">
      <c r="A18" s="53" t="s">
        <v>72</v>
      </c>
      <c r="B18" t="s">
        <v>99</v>
      </c>
    </row>
    <row r="19">
      <c r="A19" s="53" t="s">
        <v>74</v>
      </c>
      <c r="B19" t="s">
        <v>100</v>
      </c>
    </row>
    <row r="20">
      <c r="A20" s="53" t="s">
        <v>101</v>
      </c>
      <c r="B20" t="s">
        <v>102</v>
      </c>
    </row>
    <row r="22">
      <c r="A22" s="53" t="s">
        <v>76</v>
      </c>
      <c r="B22" t="s">
        <v>103</v>
      </c>
    </row>
    <row r="23">
      <c r="A23" s="53" t="s">
        <v>78</v>
      </c>
      <c r="B23" t="s">
        <v>104</v>
      </c>
    </row>
    <row r="24">
      <c r="A24" s="53" t="s">
        <v>80</v>
      </c>
      <c r="B24" t="s">
        <v>105</v>
      </c>
    </row>
    <row r="25">
      <c r="A25" s="53" t="s">
        <v>82</v>
      </c>
      <c r="B25" t="s">
        <v>106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9" activeCellId="0" sqref="A19"/>
    </sheetView>
  </sheetViews>
  <sheetFormatPr defaultRowHeight="14.4"/>
  <cols>
    <col min="1" max="1" style="53" width="8.88671875"/>
  </cols>
  <sheetData>
    <row r="1">
      <c r="B1" t="s">
        <v>107</v>
      </c>
    </row>
    <row r="4">
      <c r="A4" s="53" t="s">
        <v>42</v>
      </c>
      <c r="B4" t="s">
        <v>108</v>
      </c>
    </row>
    <row r="5">
      <c r="A5" s="53" t="s">
        <v>44</v>
      </c>
      <c r="B5" t="s">
        <v>109</v>
      </c>
    </row>
    <row r="7">
      <c r="A7" s="53" t="s">
        <v>48</v>
      </c>
      <c r="B7" t="s">
        <v>110</v>
      </c>
    </row>
    <row r="8">
      <c r="A8" s="53" t="s">
        <v>50</v>
      </c>
      <c r="B8" t="s">
        <v>111</v>
      </c>
    </row>
    <row r="9">
      <c r="A9" s="53" t="s">
        <v>52</v>
      </c>
      <c r="B9" t="s">
        <v>112</v>
      </c>
    </row>
    <row r="10">
      <c r="A10" s="53" t="s">
        <v>54</v>
      </c>
      <c r="B10" t="s">
        <v>113</v>
      </c>
    </row>
    <row r="12">
      <c r="A12" s="53" t="s">
        <v>64</v>
      </c>
      <c r="B12" t="s">
        <v>114</v>
      </c>
    </row>
    <row r="13">
      <c r="A13" s="53" t="s">
        <v>66</v>
      </c>
      <c r="B13" t="s">
        <v>115</v>
      </c>
    </row>
    <row r="14">
      <c r="A14" s="53" t="s">
        <v>68</v>
      </c>
      <c r="B14" t="s">
        <v>116</v>
      </c>
    </row>
    <row r="15">
      <c r="A15" s="53" t="s">
        <v>70</v>
      </c>
      <c r="B15" t="s">
        <v>117</v>
      </c>
    </row>
    <row r="16">
      <c r="A16" s="53" t="s">
        <v>72</v>
      </c>
      <c r="B16" t="s">
        <v>118</v>
      </c>
    </row>
    <row r="17">
      <c r="A17" s="53" t="s">
        <v>74</v>
      </c>
      <c r="B17" t="s">
        <v>119</v>
      </c>
    </row>
    <row r="18">
      <c r="A18" s="53" t="s">
        <v>101</v>
      </c>
      <c r="B18" t="s">
        <v>120</v>
      </c>
    </row>
    <row r="20">
      <c r="A20" s="53" t="s">
        <v>76</v>
      </c>
      <c r="B20" t="s">
        <v>121</v>
      </c>
    </row>
    <row r="21">
      <c r="A21" s="53" t="s">
        <v>78</v>
      </c>
      <c r="B21" t="s">
        <v>122</v>
      </c>
    </row>
    <row r="22">
      <c r="A22" s="53" t="s">
        <v>80</v>
      </c>
      <c r="B22" t="s">
        <v>123</v>
      </c>
    </row>
    <row r="23">
      <c r="A23" s="53" t="s">
        <v>82</v>
      </c>
      <c r="B23" t="s">
        <v>124</v>
      </c>
    </row>
    <row r="24">
      <c r="A24" s="53" t="s">
        <v>84</v>
      </c>
      <c r="B24" t="s">
        <v>125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8" activeCellId="0" sqref="18:18"/>
    </sheetView>
  </sheetViews>
  <sheetFormatPr defaultRowHeight="14.4"/>
  <cols>
    <col min="1" max="1" style="53" width="8.88671875"/>
  </cols>
  <sheetData>
    <row r="1">
      <c r="B1" t="s">
        <v>126</v>
      </c>
    </row>
    <row r="4">
      <c r="A4" s="53" t="s">
        <v>42</v>
      </c>
      <c r="B4" t="s">
        <v>127</v>
      </c>
    </row>
    <row r="5">
      <c r="A5" s="53" t="s">
        <v>44</v>
      </c>
      <c r="B5" t="s">
        <v>128</v>
      </c>
    </row>
    <row r="6">
      <c r="A6" s="53" t="s">
        <v>46</v>
      </c>
      <c r="B6" t="s">
        <v>129</v>
      </c>
    </row>
    <row r="8">
      <c r="A8" s="53" t="s">
        <v>48</v>
      </c>
      <c r="B8" t="s">
        <v>130</v>
      </c>
    </row>
    <row r="9">
      <c r="A9" s="53" t="s">
        <v>50</v>
      </c>
      <c r="B9" t="s">
        <v>131</v>
      </c>
    </row>
    <row r="10">
      <c r="A10" s="53" t="s">
        <v>52</v>
      </c>
      <c r="B10" t="s">
        <v>132</v>
      </c>
    </row>
    <row r="11">
      <c r="A11" s="53" t="s">
        <v>54</v>
      </c>
      <c r="B11" t="s">
        <v>133</v>
      </c>
    </row>
    <row r="13">
      <c r="A13" s="53" t="s">
        <v>64</v>
      </c>
      <c r="B13" t="s">
        <v>134</v>
      </c>
    </row>
    <row r="14">
      <c r="A14" s="53" t="s">
        <v>66</v>
      </c>
      <c r="B14" t="s">
        <v>135</v>
      </c>
    </row>
    <row r="15">
      <c r="A15" s="53" t="s">
        <v>68</v>
      </c>
      <c r="B15" t="s">
        <v>136</v>
      </c>
    </row>
    <row r="16">
      <c r="A16" s="53" t="s">
        <v>70</v>
      </c>
      <c r="B16" t="s">
        <v>137</v>
      </c>
    </row>
    <row r="17">
      <c r="A17" s="53" t="s">
        <v>72</v>
      </c>
      <c r="B17" t="s">
        <v>138</v>
      </c>
    </row>
    <row r="19">
      <c r="A19" s="53" t="s">
        <v>76</v>
      </c>
      <c r="B19" t="s">
        <v>139</v>
      </c>
    </row>
    <row r="20">
      <c r="A20" s="53" t="s">
        <v>78</v>
      </c>
      <c r="B20" t="s">
        <v>140</v>
      </c>
    </row>
    <row r="21">
      <c r="A21" s="53" t="s">
        <v>80</v>
      </c>
      <c r="B21" t="s">
        <v>141</v>
      </c>
    </row>
    <row r="22">
      <c r="A22" s="53" t="s">
        <v>82</v>
      </c>
      <c r="B22" t="s">
        <v>142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32" activeCellId="0" sqref="E32"/>
    </sheetView>
  </sheetViews>
  <sheetFormatPr defaultRowHeight="14.4"/>
  <cols>
    <col min="1" max="1" style="53" width="8.88671875"/>
  </cols>
  <sheetData>
    <row r="1">
      <c r="B1" t="s">
        <v>143</v>
      </c>
    </row>
    <row r="4">
      <c r="A4" s="53" t="s">
        <v>42</v>
      </c>
      <c r="B4" t="s">
        <v>144</v>
      </c>
    </row>
    <row r="5">
      <c r="A5" s="53" t="s">
        <v>44</v>
      </c>
      <c r="B5" t="s">
        <v>145</v>
      </c>
    </row>
    <row r="7">
      <c r="A7" s="53" t="s">
        <v>48</v>
      </c>
      <c r="B7" t="s">
        <v>146</v>
      </c>
    </row>
    <row r="8">
      <c r="A8" s="53" t="s">
        <v>50</v>
      </c>
      <c r="B8" t="s">
        <v>147</v>
      </c>
    </row>
    <row r="9">
      <c r="A9" s="53" t="s">
        <v>52</v>
      </c>
      <c r="B9" t="s">
        <v>148</v>
      </c>
    </row>
    <row r="10">
      <c r="A10" s="53" t="s">
        <v>54</v>
      </c>
      <c r="B10" t="s">
        <v>149</v>
      </c>
    </row>
    <row r="11">
      <c r="A11" s="53" t="s">
        <v>56</v>
      </c>
      <c r="B11" t="s">
        <v>150</v>
      </c>
    </row>
    <row r="12">
      <c r="A12" s="53" t="s">
        <v>58</v>
      </c>
      <c r="B12" t="s">
        <v>151</v>
      </c>
    </row>
    <row r="13">
      <c r="A13" s="53" t="s">
        <v>60</v>
      </c>
      <c r="B13" t="s">
        <v>152</v>
      </c>
    </row>
    <row r="14">
      <c r="A14" s="53" t="s">
        <v>62</v>
      </c>
      <c r="B14" t="s">
        <v>153</v>
      </c>
    </row>
    <row r="15">
      <c r="A15" s="53" t="s">
        <v>154</v>
      </c>
      <c r="B15" t="s">
        <v>155</v>
      </c>
    </row>
    <row r="17">
      <c r="A17" s="53" t="s">
        <v>64</v>
      </c>
      <c r="B17" t="s">
        <v>156</v>
      </c>
    </row>
    <row r="18">
      <c r="A18" s="53" t="s">
        <v>66</v>
      </c>
      <c r="B18" t="s">
        <v>157</v>
      </c>
    </row>
    <row r="19">
      <c r="A19" s="53" t="s">
        <v>68</v>
      </c>
      <c r="B19" t="s">
        <v>158</v>
      </c>
    </row>
    <row r="20">
      <c r="A20" s="53" t="s">
        <v>70</v>
      </c>
      <c r="B20" t="s">
        <v>159</v>
      </c>
    </row>
    <row r="21">
      <c r="A21" s="53" t="s">
        <v>72</v>
      </c>
      <c r="B21" t="s">
        <v>160</v>
      </c>
    </row>
    <row r="22">
      <c r="A22" s="53" t="s">
        <v>74</v>
      </c>
      <c r="B22" t="s">
        <v>161</v>
      </c>
    </row>
    <row r="24">
      <c r="A24" s="53" t="s">
        <v>76</v>
      </c>
      <c r="B24" t="s">
        <v>162</v>
      </c>
    </row>
    <row r="25">
      <c r="A25" s="53" t="s">
        <v>78</v>
      </c>
      <c r="B25" t="s">
        <v>163</v>
      </c>
    </row>
    <row r="26">
      <c r="A26" s="53" t="s">
        <v>80</v>
      </c>
      <c r="B26" t="s">
        <v>164</v>
      </c>
    </row>
    <row r="27">
      <c r="A27" s="53" t="s">
        <v>82</v>
      </c>
      <c r="B27" t="s">
        <v>165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27" activeCellId="0" sqref="F27"/>
    </sheetView>
  </sheetViews>
  <sheetFormatPr defaultRowHeight="14.4"/>
  <cols>
    <col min="1" max="1" style="53" width="8.88671875"/>
  </cols>
  <sheetData>
    <row r="1">
      <c r="B1" t="s">
        <v>166</v>
      </c>
    </row>
    <row r="4">
      <c r="A4" s="53" t="s">
        <v>42</v>
      </c>
      <c r="B4" t="s">
        <v>167</v>
      </c>
    </row>
    <row r="5">
      <c r="A5" s="53" t="s">
        <v>44</v>
      </c>
      <c r="B5" t="s">
        <v>168</v>
      </c>
    </row>
    <row r="6">
      <c r="A6" s="53" t="s">
        <v>46</v>
      </c>
      <c r="B6" t="s">
        <v>169</v>
      </c>
    </row>
    <row r="8">
      <c r="A8" s="53" t="s">
        <v>48</v>
      </c>
      <c r="B8" t="s">
        <v>170</v>
      </c>
    </row>
    <row r="9">
      <c r="A9" s="53" t="s">
        <v>50</v>
      </c>
      <c r="B9" t="s">
        <v>171</v>
      </c>
    </row>
    <row r="10">
      <c r="A10" s="53" t="s">
        <v>52</v>
      </c>
      <c r="B10" t="s">
        <v>172</v>
      </c>
    </row>
    <row r="11">
      <c r="A11" s="53" t="s">
        <v>54</v>
      </c>
      <c r="B11" t="s">
        <v>173</v>
      </c>
    </row>
    <row r="13">
      <c r="A13" s="53" t="s">
        <v>64</v>
      </c>
      <c r="B13" t="s">
        <v>174</v>
      </c>
    </row>
    <row r="15">
      <c r="A15" s="53" t="s">
        <v>76</v>
      </c>
      <c r="B15" t="s">
        <v>175</v>
      </c>
    </row>
    <row r="16">
      <c r="A16" s="53" t="s">
        <v>78</v>
      </c>
      <c r="B16" t="s">
        <v>176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1" activeCellId="0" sqref="B11"/>
    </sheetView>
  </sheetViews>
  <sheetFormatPr defaultRowHeight="14.4"/>
  <cols>
    <col min="1" max="1" style="53" width="8.88671875"/>
  </cols>
  <sheetData>
    <row r="1">
      <c r="B1" t="s">
        <v>177</v>
      </c>
    </row>
    <row r="4">
      <c r="A4" s="53" t="s">
        <v>48</v>
      </c>
      <c r="B4" t="s">
        <v>178</v>
      </c>
    </row>
    <row r="5">
      <c r="A5" s="53" t="s">
        <v>50</v>
      </c>
      <c r="B5" t="s">
        <v>179</v>
      </c>
    </row>
    <row r="7">
      <c r="A7" s="53" t="s">
        <v>64</v>
      </c>
      <c r="B7" t="s">
        <v>180</v>
      </c>
    </row>
    <row r="8">
      <c r="A8" s="53" t="s">
        <v>66</v>
      </c>
      <c r="B8" t="s">
        <v>181</v>
      </c>
    </row>
    <row r="10">
      <c r="A10" s="53" t="s">
        <v>76</v>
      </c>
      <c r="B10" t="s">
        <v>182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2025-04-18T14:12:28Z</dcterms:modified>
</cp:coreProperties>
</file>