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70" windowWidth="18180" windowHeight="1234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Лист1!$A$1:$H$24</definedName>
  </definedNames>
  <calcPr calcId="144525"/>
</workbook>
</file>

<file path=xl/calcChain.xml><?xml version="1.0" encoding="utf-8"?>
<calcChain xmlns="http://schemas.openxmlformats.org/spreadsheetml/2006/main">
  <c r="F13" i="1" l="1"/>
  <c r="F19" i="1"/>
  <c r="F21" i="1"/>
  <c r="F23" i="1"/>
  <c r="F24" i="1"/>
  <c r="H24" i="1"/>
  <c r="H22" i="1"/>
  <c r="H21" i="1"/>
  <c r="H20" i="1"/>
  <c r="H19" i="1"/>
  <c r="H18" i="1"/>
  <c r="H17" i="1"/>
  <c r="H16" i="1"/>
  <c r="H15" i="1"/>
  <c r="H14" i="1"/>
  <c r="H13" i="1"/>
  <c r="H12" i="1"/>
  <c r="H11" i="1"/>
  <c r="H3" i="1"/>
  <c r="H10" i="1"/>
  <c r="H5" i="1"/>
  <c r="H6" i="1"/>
  <c r="H4" i="1"/>
  <c r="H7" i="1"/>
  <c r="H8" i="1"/>
  <c r="H9" i="1"/>
  <c r="H2" i="1"/>
  <c r="H23" i="1"/>
  <c r="C3" i="1"/>
  <c r="C2" i="1"/>
  <c r="G15" i="1"/>
  <c r="G18" i="1"/>
  <c r="G16" i="1"/>
  <c r="G20" i="1"/>
  <c r="G10" i="1"/>
  <c r="G5" i="1"/>
  <c r="G6" i="1"/>
  <c r="G4" i="1"/>
  <c r="G7" i="1"/>
  <c r="G8" i="1"/>
  <c r="G9" i="1"/>
  <c r="G21" i="1"/>
  <c r="G19" i="1"/>
  <c r="G13" i="1"/>
  <c r="G22" i="1"/>
  <c r="G14" i="1"/>
  <c r="G11" i="1"/>
  <c r="G12" i="1"/>
  <c r="G17" i="1"/>
  <c r="D2" i="1"/>
  <c r="D3" i="1"/>
  <c r="D12" i="1"/>
  <c r="E12" i="1" s="1"/>
  <c r="F12" i="1" s="1"/>
  <c r="D11" i="1"/>
  <c r="E11" i="1" s="1"/>
  <c r="F11" i="1" s="1"/>
  <c r="D14" i="1"/>
  <c r="E14" i="1" s="1"/>
  <c r="F14" i="1" s="1"/>
  <c r="D22" i="1"/>
  <c r="E22" i="1" s="1"/>
  <c r="F22" i="1" s="1"/>
  <c r="D13" i="1"/>
  <c r="E13" i="1" s="1"/>
  <c r="D19" i="1"/>
  <c r="E19" i="1" s="1"/>
  <c r="D21" i="1"/>
  <c r="E15" i="1"/>
  <c r="F15" i="1" s="1"/>
  <c r="E18" i="1"/>
  <c r="F18" i="1" s="1"/>
  <c r="E23" i="1"/>
  <c r="E16" i="1"/>
  <c r="F16" i="1" s="1"/>
  <c r="E20" i="1"/>
  <c r="F20" i="1" s="1"/>
  <c r="E24" i="1"/>
  <c r="E10" i="1"/>
  <c r="F10" i="1" s="1"/>
  <c r="E5" i="1"/>
  <c r="F5" i="1" s="1"/>
  <c r="E6" i="1"/>
  <c r="F6" i="1" s="1"/>
  <c r="E4" i="1"/>
  <c r="F4" i="1" s="1"/>
  <c r="E7" i="1"/>
  <c r="F7" i="1" s="1"/>
  <c r="E8" i="1"/>
  <c r="F8" i="1" s="1"/>
  <c r="E9" i="1"/>
  <c r="F9" i="1" s="1"/>
  <c r="E21" i="1"/>
  <c r="E17" i="1"/>
  <c r="F17" i="1" s="1"/>
  <c r="E2" i="1" l="1"/>
  <c r="F2" i="1" s="1"/>
  <c r="E3" i="1"/>
  <c r="F3" i="1" s="1"/>
  <c r="G3" i="1"/>
  <c r="G2" i="1"/>
</calcChain>
</file>

<file path=xl/sharedStrings.xml><?xml version="1.0" encoding="utf-8"?>
<sst xmlns="http://schemas.openxmlformats.org/spreadsheetml/2006/main" count="35" uniqueCount="35">
  <si>
    <t>Name</t>
  </si>
  <si>
    <t>Health</t>
  </si>
  <si>
    <t>Attack</t>
  </si>
  <si>
    <t>DPS</t>
  </si>
  <si>
    <t>Mob_Bighorn</t>
  </si>
  <si>
    <t>Mob_GoldenEagle</t>
  </si>
  <si>
    <t>Cooldown</t>
  </si>
  <si>
    <t>Mob_Gaur</t>
  </si>
  <si>
    <t>Strength</t>
  </si>
  <si>
    <t>Mob_Peacock</t>
  </si>
  <si>
    <t xml:space="preserve">Mob_Pronghorn </t>
  </si>
  <si>
    <t>Mob_Cobra</t>
  </si>
  <si>
    <t>Mob_Crab</t>
  </si>
  <si>
    <t>Human_Pillager</t>
  </si>
  <si>
    <t>Human_Pillager DoubleScull</t>
  </si>
  <si>
    <t>Human_Pillager Shaman</t>
  </si>
  <si>
    <t>Human_Pillager Giant</t>
  </si>
  <si>
    <t>Human_Pillager Armored</t>
  </si>
  <si>
    <t>Human_Pillager Bone</t>
  </si>
  <si>
    <t>Human_Pillager Animal</t>
  </si>
  <si>
    <t>Mob_Specter</t>
  </si>
  <si>
    <t>Mob_Skeleton</t>
  </si>
  <si>
    <t xml:space="preserve">Mob_Rat </t>
  </si>
  <si>
    <t xml:space="preserve">Mob_Mimic </t>
  </si>
  <si>
    <t>Mob_Mage</t>
  </si>
  <si>
    <t>Mob_Golem</t>
  </si>
  <si>
    <t>Mob_Knight</t>
  </si>
  <si>
    <t>Mob_Knight_Boss</t>
  </si>
  <si>
    <t>Mob_Fishman_Boss</t>
  </si>
  <si>
    <t>Boss1Attacks</t>
  </si>
  <si>
    <t>Boss2Attacks</t>
  </si>
  <si>
    <t>Player Damage</t>
  </si>
  <si>
    <t>Player Coodown</t>
  </si>
  <si>
    <t>Hits To kill player</t>
  </si>
  <si>
    <t>Hits to kill mob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</si>
</sst>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4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64" fontId="0" fillId="5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64" fontId="0" fillId="9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C4" sqref="C4"/>
    </sheetView>
  </sheetViews>
  <sheetFormatPr defaultRowHeight="14.5" x14ac:dyDescent="0.35"/>
  <cols>
    <col min="1" max="1" width="34.90625" customWidth="1"/>
    <col min="4" max="4" width="17.453125" customWidth="1"/>
    <col min="6" max="6" width="14.08984375" customWidth="1"/>
    <col min="7" max="7" width="17.453125" customWidth="1"/>
    <col min="8" max="8" width="15.1796875" customWidth="1"/>
    <col min="10" max="10" width="19.26953125" customWidth="1"/>
  </cols>
  <sheetData>
    <row r="1" spans="1:13" x14ac:dyDescent="0.35">
      <c r="A1" s="2" t="s">
        <v>0</v>
      </c>
      <c r="B1" s="3" t="s">
        <v>1</v>
      </c>
      <c r="C1" s="7" t="s">
        <v>2</v>
      </c>
      <c r="D1" s="1" t="s">
        <v>6</v>
      </c>
      <c r="E1" s="6" t="s">
        <v>3</v>
      </c>
      <c r="F1" s="8" t="s">
        <v>8</v>
      </c>
      <c r="G1" s="21" t="s">
        <v>33</v>
      </c>
      <c r="H1" s="4" t="s">
        <v>34</v>
      </c>
    </row>
    <row r="2" spans="1:13" x14ac:dyDescent="0.35">
      <c r="A2" s="17" t="s">
        <v>28</v>
      </c>
      <c r="B2" s="14">
        <v>300</v>
      </c>
      <c r="C2" s="19">
        <f>AVERAGE($M$16:$M$21)</f>
        <v>43.333333333333336</v>
      </c>
      <c r="D2" s="15">
        <f>1+0.5</f>
        <v>1.5</v>
      </c>
      <c r="E2" s="12">
        <f t="shared" ref="E2:E24" si="0">C2/D2</f>
        <v>28.888888888888889</v>
      </c>
      <c r="F2" s="13">
        <f t="shared" ref="F2:F24" si="1">E2*(B2/($K$24*$K$25))</f>
        <v>577.77777777777783</v>
      </c>
      <c r="G2" s="21">
        <f t="shared" ref="G2:G22" si="2">100/C2</f>
        <v>2.3076923076923075</v>
      </c>
      <c r="H2" s="5">
        <f t="shared" ref="H2:H24" si="3">B2/$K$24</f>
        <v>20</v>
      </c>
    </row>
    <row r="3" spans="1:13" x14ac:dyDescent="0.35">
      <c r="A3" s="16" t="s">
        <v>27</v>
      </c>
      <c r="B3" s="9">
        <v>200</v>
      </c>
      <c r="C3" s="18">
        <f>AVERAGE($K$16:$K$20)</f>
        <v>44</v>
      </c>
      <c r="D3" s="11">
        <f>1+0.5</f>
        <v>1.5</v>
      </c>
      <c r="E3" s="12">
        <f t="shared" si="0"/>
        <v>29.333333333333332</v>
      </c>
      <c r="F3" s="13">
        <f t="shared" si="1"/>
        <v>391.11111111111109</v>
      </c>
      <c r="G3" s="21">
        <f t="shared" si="2"/>
        <v>2.2727272727272729</v>
      </c>
      <c r="H3" s="5">
        <f t="shared" si="3"/>
        <v>13.333333333333334</v>
      </c>
    </row>
    <row r="4" spans="1:13" x14ac:dyDescent="0.35">
      <c r="A4" s="16" t="s">
        <v>16</v>
      </c>
      <c r="B4" s="9">
        <v>130</v>
      </c>
      <c r="C4" s="10">
        <v>30</v>
      </c>
      <c r="D4" s="11">
        <v>0.8</v>
      </c>
      <c r="E4" s="12">
        <f t="shared" si="0"/>
        <v>37.5</v>
      </c>
      <c r="F4" s="13">
        <f t="shared" si="1"/>
        <v>325</v>
      </c>
      <c r="G4" s="21">
        <f t="shared" si="2"/>
        <v>3.3333333333333335</v>
      </c>
      <c r="H4" s="5">
        <f t="shared" si="3"/>
        <v>8.6666666666666661</v>
      </c>
    </row>
    <row r="5" spans="1:13" x14ac:dyDescent="0.35">
      <c r="A5" s="16" t="s">
        <v>14</v>
      </c>
      <c r="B5" s="9">
        <v>100</v>
      </c>
      <c r="C5" s="10">
        <v>35</v>
      </c>
      <c r="D5" s="11">
        <v>0.8</v>
      </c>
      <c r="E5" s="12">
        <f t="shared" si="0"/>
        <v>43.75</v>
      </c>
      <c r="F5" s="13">
        <f t="shared" si="1"/>
        <v>291.66666666666669</v>
      </c>
      <c r="G5" s="21">
        <f t="shared" si="2"/>
        <v>2.8571428571428572</v>
      </c>
      <c r="H5" s="5">
        <f t="shared" si="3"/>
        <v>6.666666666666667</v>
      </c>
    </row>
    <row r="6" spans="1:13" x14ac:dyDescent="0.35">
      <c r="A6" s="16" t="s">
        <v>15</v>
      </c>
      <c r="B6" s="9">
        <v>100</v>
      </c>
      <c r="C6" s="10">
        <v>35</v>
      </c>
      <c r="D6" s="11">
        <v>0.8</v>
      </c>
      <c r="E6" s="12">
        <f t="shared" si="0"/>
        <v>43.75</v>
      </c>
      <c r="F6" s="13">
        <f t="shared" si="1"/>
        <v>291.66666666666669</v>
      </c>
      <c r="G6" s="21">
        <f t="shared" si="2"/>
        <v>2.8571428571428572</v>
      </c>
      <c r="H6" s="5">
        <f t="shared" si="3"/>
        <v>6.666666666666667</v>
      </c>
    </row>
    <row r="7" spans="1:13" x14ac:dyDescent="0.35">
      <c r="A7" s="16" t="s">
        <v>17</v>
      </c>
      <c r="B7" s="9">
        <v>100</v>
      </c>
      <c r="C7" s="10">
        <v>30</v>
      </c>
      <c r="D7" s="11">
        <v>0.8</v>
      </c>
      <c r="E7" s="12">
        <f t="shared" si="0"/>
        <v>37.5</v>
      </c>
      <c r="F7" s="13">
        <f t="shared" si="1"/>
        <v>250</v>
      </c>
      <c r="G7" s="21">
        <f t="shared" si="2"/>
        <v>3.3333333333333335</v>
      </c>
      <c r="H7" s="5">
        <f t="shared" si="3"/>
        <v>6.666666666666667</v>
      </c>
    </row>
    <row r="8" spans="1:13" x14ac:dyDescent="0.35">
      <c r="A8" s="16" t="s">
        <v>18</v>
      </c>
      <c r="B8" s="9">
        <v>100</v>
      </c>
      <c r="C8" s="10">
        <v>25</v>
      </c>
      <c r="D8" s="11">
        <v>0.8</v>
      </c>
      <c r="E8" s="12">
        <f t="shared" si="0"/>
        <v>31.25</v>
      </c>
      <c r="F8" s="13">
        <f t="shared" si="1"/>
        <v>208.33333333333334</v>
      </c>
      <c r="G8" s="21">
        <f t="shared" si="2"/>
        <v>4</v>
      </c>
      <c r="H8" s="5">
        <f t="shared" si="3"/>
        <v>6.666666666666667</v>
      </c>
    </row>
    <row r="9" spans="1:13" x14ac:dyDescent="0.35">
      <c r="A9" s="16" t="s">
        <v>19</v>
      </c>
      <c r="B9" s="9">
        <v>100</v>
      </c>
      <c r="C9" s="10">
        <v>20</v>
      </c>
      <c r="D9" s="11">
        <v>0.8</v>
      </c>
      <c r="E9" s="12">
        <f t="shared" si="0"/>
        <v>25</v>
      </c>
      <c r="F9" s="13">
        <f t="shared" si="1"/>
        <v>166.66666666666669</v>
      </c>
      <c r="G9" s="21">
        <f t="shared" si="2"/>
        <v>5</v>
      </c>
      <c r="H9" s="5">
        <f t="shared" si="3"/>
        <v>6.666666666666667</v>
      </c>
    </row>
    <row r="10" spans="1:13" x14ac:dyDescent="0.35">
      <c r="A10" s="16" t="s">
        <v>13</v>
      </c>
      <c r="B10" s="9">
        <v>100</v>
      </c>
      <c r="C10" s="10">
        <v>15</v>
      </c>
      <c r="D10" s="11">
        <v>0.8</v>
      </c>
      <c r="E10" s="12">
        <f t="shared" si="0"/>
        <v>18.75</v>
      </c>
      <c r="F10" s="13">
        <f t="shared" si="1"/>
        <v>125</v>
      </c>
      <c r="G10" s="21">
        <f t="shared" si="2"/>
        <v>6.666666666666667</v>
      </c>
      <c r="H10" s="5">
        <f t="shared" si="3"/>
        <v>6.666666666666667</v>
      </c>
    </row>
    <row r="11" spans="1:13" x14ac:dyDescent="0.35">
      <c r="A11" s="16" t="s">
        <v>25</v>
      </c>
      <c r="B11" s="9">
        <v>120</v>
      </c>
      <c r="C11" s="10">
        <v>30</v>
      </c>
      <c r="D11" s="11">
        <f>1.8+0.3</f>
        <v>2.1</v>
      </c>
      <c r="E11" s="12">
        <f t="shared" si="0"/>
        <v>14.285714285714285</v>
      </c>
      <c r="F11" s="13">
        <f t="shared" si="1"/>
        <v>114.28571428571428</v>
      </c>
      <c r="G11" s="21">
        <f t="shared" si="2"/>
        <v>3.3333333333333335</v>
      </c>
      <c r="H11" s="5">
        <f t="shared" si="3"/>
        <v>8</v>
      </c>
    </row>
    <row r="12" spans="1:13" x14ac:dyDescent="0.35">
      <c r="A12" s="16" t="s">
        <v>26</v>
      </c>
      <c r="B12" s="9">
        <v>100</v>
      </c>
      <c r="C12" s="10">
        <v>30</v>
      </c>
      <c r="D12" s="11">
        <f>1.8+0.3</f>
        <v>2.1</v>
      </c>
      <c r="E12" s="12">
        <f t="shared" si="0"/>
        <v>14.285714285714285</v>
      </c>
      <c r="F12" s="13">
        <f t="shared" si="1"/>
        <v>95.238095238095241</v>
      </c>
      <c r="G12" s="21">
        <f t="shared" si="2"/>
        <v>3.3333333333333335</v>
      </c>
      <c r="H12" s="5">
        <f t="shared" si="3"/>
        <v>6.666666666666667</v>
      </c>
    </row>
    <row r="13" spans="1:13" x14ac:dyDescent="0.35">
      <c r="A13" s="16" t="s">
        <v>22</v>
      </c>
      <c r="B13" s="9">
        <v>45</v>
      </c>
      <c r="C13" s="10">
        <v>25</v>
      </c>
      <c r="D13" s="11">
        <f>0.5+0.3</f>
        <v>0.8</v>
      </c>
      <c r="E13" s="12">
        <f t="shared" si="0"/>
        <v>31.25</v>
      </c>
      <c r="F13" s="13">
        <f t="shared" si="1"/>
        <v>93.75</v>
      </c>
      <c r="G13" s="21">
        <f t="shared" si="2"/>
        <v>4</v>
      </c>
      <c r="H13" s="5">
        <f t="shared" si="3"/>
        <v>3</v>
      </c>
    </row>
    <row r="14" spans="1:13" x14ac:dyDescent="0.35">
      <c r="A14" s="16" t="s">
        <v>24</v>
      </c>
      <c r="B14" s="9">
        <v>50</v>
      </c>
      <c r="C14" s="10">
        <v>30</v>
      </c>
      <c r="D14" s="11">
        <f>1 + 0.2</f>
        <v>1.2</v>
      </c>
      <c r="E14" s="12">
        <f t="shared" si="0"/>
        <v>25</v>
      </c>
      <c r="F14" s="13">
        <f t="shared" si="1"/>
        <v>83.333333333333343</v>
      </c>
      <c r="G14" s="21">
        <f t="shared" si="2"/>
        <v>3.3333333333333335</v>
      </c>
      <c r="H14" s="5">
        <f t="shared" si="3"/>
        <v>3.3333333333333335</v>
      </c>
    </row>
    <row r="15" spans="1:13" x14ac:dyDescent="0.35">
      <c r="A15" s="16" t="s">
        <v>5</v>
      </c>
      <c r="B15" s="9">
        <v>100</v>
      </c>
      <c r="C15" s="10">
        <v>20</v>
      </c>
      <c r="D15" s="11">
        <v>2</v>
      </c>
      <c r="E15" s="12">
        <f t="shared" si="0"/>
        <v>10</v>
      </c>
      <c r="F15" s="13">
        <f t="shared" si="1"/>
        <v>66.666666666666671</v>
      </c>
      <c r="G15" s="21">
        <f t="shared" si="2"/>
        <v>5</v>
      </c>
      <c r="H15" s="5">
        <f t="shared" si="3"/>
        <v>6.666666666666667</v>
      </c>
      <c r="K15" t="s">
        <v>29</v>
      </c>
      <c r="M15" t="s">
        <v>30</v>
      </c>
    </row>
    <row r="16" spans="1:13" x14ac:dyDescent="0.35">
      <c r="A16" s="16" t="s">
        <v>10</v>
      </c>
      <c r="B16" s="9">
        <v>100</v>
      </c>
      <c r="C16" s="10">
        <v>17.5</v>
      </c>
      <c r="D16" s="11">
        <v>2</v>
      </c>
      <c r="E16" s="12">
        <f t="shared" si="0"/>
        <v>8.75</v>
      </c>
      <c r="F16" s="13">
        <f t="shared" si="1"/>
        <v>58.333333333333336</v>
      </c>
      <c r="G16" s="21">
        <f t="shared" si="2"/>
        <v>5.7142857142857144</v>
      </c>
      <c r="H16" s="5">
        <f t="shared" si="3"/>
        <v>6.666666666666667</v>
      </c>
      <c r="K16" s="18">
        <v>30</v>
      </c>
      <c r="M16" s="20">
        <v>30</v>
      </c>
    </row>
    <row r="17" spans="1:13" x14ac:dyDescent="0.35">
      <c r="A17" s="16" t="s">
        <v>4</v>
      </c>
      <c r="B17" s="9">
        <v>100</v>
      </c>
      <c r="C17" s="10">
        <v>15</v>
      </c>
      <c r="D17" s="11">
        <v>2</v>
      </c>
      <c r="E17" s="12">
        <f t="shared" si="0"/>
        <v>7.5</v>
      </c>
      <c r="F17" s="13">
        <f t="shared" si="1"/>
        <v>50</v>
      </c>
      <c r="G17" s="21">
        <f t="shared" si="2"/>
        <v>6.666666666666667</v>
      </c>
      <c r="H17" s="5">
        <f t="shared" si="3"/>
        <v>6.666666666666667</v>
      </c>
      <c r="K17" s="18">
        <v>60</v>
      </c>
      <c r="M17" s="20">
        <v>40</v>
      </c>
    </row>
    <row r="18" spans="1:13" x14ac:dyDescent="0.35">
      <c r="A18" s="16" t="s">
        <v>7</v>
      </c>
      <c r="B18" s="9">
        <v>70</v>
      </c>
      <c r="C18" s="10">
        <v>20</v>
      </c>
      <c r="D18" s="11">
        <v>2</v>
      </c>
      <c r="E18" s="12">
        <f t="shared" si="0"/>
        <v>10</v>
      </c>
      <c r="F18" s="13">
        <f t="shared" si="1"/>
        <v>46.666666666666671</v>
      </c>
      <c r="G18" s="21">
        <f t="shared" si="2"/>
        <v>5</v>
      </c>
      <c r="H18" s="5">
        <f t="shared" si="3"/>
        <v>4.666666666666667</v>
      </c>
      <c r="K18" s="18">
        <v>60</v>
      </c>
      <c r="M18" s="20">
        <v>40</v>
      </c>
    </row>
    <row r="19" spans="1:13" x14ac:dyDescent="0.35">
      <c r="A19" s="16" t="s">
        <v>21</v>
      </c>
      <c r="B19" s="9">
        <v>50</v>
      </c>
      <c r="C19" s="10">
        <v>25</v>
      </c>
      <c r="D19" s="11">
        <f>1.5+0.5</f>
        <v>2</v>
      </c>
      <c r="E19" s="12">
        <f t="shared" si="0"/>
        <v>12.5</v>
      </c>
      <c r="F19" s="13">
        <f t="shared" si="1"/>
        <v>41.666666666666671</v>
      </c>
      <c r="G19" s="21">
        <f t="shared" si="2"/>
        <v>4</v>
      </c>
      <c r="H19" s="5">
        <f t="shared" si="3"/>
        <v>3.3333333333333335</v>
      </c>
      <c r="K19" s="18">
        <v>30</v>
      </c>
      <c r="M19" s="20">
        <v>30</v>
      </c>
    </row>
    <row r="20" spans="1:13" x14ac:dyDescent="0.35">
      <c r="A20" s="16" t="s">
        <v>11</v>
      </c>
      <c r="B20" s="9">
        <v>70</v>
      </c>
      <c r="C20" s="10">
        <v>15</v>
      </c>
      <c r="D20" s="11">
        <v>2</v>
      </c>
      <c r="E20" s="12">
        <f t="shared" si="0"/>
        <v>7.5</v>
      </c>
      <c r="F20" s="13">
        <f t="shared" si="1"/>
        <v>35</v>
      </c>
      <c r="G20" s="21">
        <f t="shared" si="2"/>
        <v>6.666666666666667</v>
      </c>
      <c r="H20" s="5">
        <f t="shared" si="3"/>
        <v>4.666666666666667</v>
      </c>
      <c r="K20" s="18">
        <v>40</v>
      </c>
      <c r="M20" s="20">
        <v>60</v>
      </c>
    </row>
    <row r="21" spans="1:13" x14ac:dyDescent="0.35">
      <c r="A21" s="16" t="s">
        <v>20</v>
      </c>
      <c r="B21" s="9">
        <v>45</v>
      </c>
      <c r="C21" s="10">
        <v>20</v>
      </c>
      <c r="D21" s="11">
        <f>1.5+0.5</f>
        <v>2</v>
      </c>
      <c r="E21" s="12">
        <f t="shared" si="0"/>
        <v>10</v>
      </c>
      <c r="F21" s="13">
        <f t="shared" si="1"/>
        <v>30</v>
      </c>
      <c r="G21" s="21">
        <f t="shared" si="2"/>
        <v>5</v>
      </c>
      <c r="H21" s="5">
        <f t="shared" si="3"/>
        <v>3</v>
      </c>
      <c r="M21" s="20">
        <v>60</v>
      </c>
    </row>
    <row r="22" spans="1:13" x14ac:dyDescent="0.35">
      <c r="A22" s="16" t="s">
        <v>23</v>
      </c>
      <c r="B22" s="9">
        <v>20</v>
      </c>
      <c r="C22" s="10">
        <v>25</v>
      </c>
      <c r="D22" s="11">
        <f>1.5+0.5</f>
        <v>2</v>
      </c>
      <c r="E22" s="12">
        <f t="shared" si="0"/>
        <v>12.5</v>
      </c>
      <c r="F22" s="13">
        <f t="shared" si="1"/>
        <v>16.666666666666664</v>
      </c>
      <c r="G22" s="21">
        <f t="shared" si="2"/>
        <v>4</v>
      </c>
      <c r="H22" s="5">
        <f t="shared" si="3"/>
        <v>1.3333333333333333</v>
      </c>
    </row>
    <row r="23" spans="1:13" x14ac:dyDescent="0.35">
      <c r="A23" s="16" t="s">
        <v>9</v>
      </c>
      <c r="B23" s="9">
        <v>70</v>
      </c>
      <c r="C23" s="10">
        <v>0</v>
      </c>
      <c r="D23" s="11">
        <v>1</v>
      </c>
      <c r="E23" s="12">
        <f t="shared" si="0"/>
        <v>0</v>
      </c>
      <c r="F23" s="13">
        <f t="shared" si="1"/>
        <v>0</v>
      </c>
      <c r="G23" s="21">
        <v>0</v>
      </c>
      <c r="H23" s="5">
        <f t="shared" si="3"/>
        <v>4.666666666666667</v>
      </c>
    </row>
    <row r="24" spans="1:13" x14ac:dyDescent="0.35">
      <c r="A24" s="16" t="s">
        <v>12</v>
      </c>
      <c r="B24" s="9">
        <v>50</v>
      </c>
      <c r="C24" s="10">
        <v>0</v>
      </c>
      <c r="D24" s="11">
        <v>1</v>
      </c>
      <c r="E24" s="12">
        <f t="shared" si="0"/>
        <v>0</v>
      </c>
      <c r="F24" s="13">
        <f t="shared" si="1"/>
        <v>0</v>
      </c>
      <c r="G24" s="21">
        <v>0</v>
      </c>
      <c r="H24" s="5">
        <f t="shared" si="3"/>
        <v>3.3333333333333335</v>
      </c>
      <c r="J24" t="s">
        <v>31</v>
      </c>
      <c r="K24" s="18">
        <v>15</v>
      </c>
    </row>
    <row r="25" spans="1:13" x14ac:dyDescent="0.35">
      <c r="J25" t="s">
        <v>32</v>
      </c>
      <c r="K25">
        <v>1</v>
      </c>
    </row>
  </sheetData>
  <autoFilter ref="A1:H24">
    <sortState ref="A2:H24">
      <sortCondition descending="1" ref="F1:F2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</dc:creator>
  <cp:lastModifiedBy>Yaroslav</cp:lastModifiedBy>
  <dcterms:created xsi:type="dcterms:W3CDTF">2024-10-30T16:53:38Z</dcterms:created>
  <dcterms:modified xsi:type="dcterms:W3CDTF">2024-10-31T17:36:44Z</dcterms:modified>
</cp:coreProperties>
</file>