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8571F9338A8B39/Documents/"/>
    </mc:Choice>
  </mc:AlternateContent>
  <xr:revisionPtr revIDLastSave="38" documentId="8_{B85AF9EF-6D33-4635-83D5-71E91C95C31B}" xr6:coauthVersionLast="47" xr6:coauthVersionMax="47" xr10:uidLastSave="{EFC69F4E-9234-41AD-9FA4-3779B2220C8C}"/>
  <bookViews>
    <workbookView xWindow="-98" yWindow="-98" windowWidth="21795" windowHeight="12975" xr2:uid="{00000000-000D-0000-FFFF-FFFF00000000}"/>
  </bookViews>
  <sheets>
    <sheet name="Sheet 1" sheetId="1" r:id="rId1"/>
  </sheets>
  <definedNames>
    <definedName name="_xlnm._FilterDatabase" localSheetId="0" hidden="1">'Sheet 1'!$A$1:$F$93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G87" i="1"/>
  <c r="G85" i="1"/>
  <c r="G83" i="1"/>
  <c r="G79" i="1"/>
  <c r="G73" i="1"/>
  <c r="G71" i="1"/>
  <c r="G61" i="1"/>
  <c r="G54" i="1"/>
  <c r="G52" i="1"/>
  <c r="G48" i="1"/>
  <c r="G46" i="1"/>
  <c r="G33" i="1"/>
  <c r="G32" i="1"/>
  <c r="G31" i="1"/>
  <c r="G17" i="1"/>
  <c r="G13" i="1"/>
  <c r="G11" i="1"/>
  <c r="G6" i="1"/>
</calcChain>
</file>

<file path=xl/sharedStrings.xml><?xml version="1.0" encoding="utf-8"?>
<sst xmlns="http://schemas.openxmlformats.org/spreadsheetml/2006/main" count="101" uniqueCount="101">
  <si>
    <t>Addison Road</t>
  </si>
  <si>
    <t>Anacostia</t>
  </si>
  <si>
    <t>Archives</t>
  </si>
  <si>
    <t>Arlington Cemetery</t>
  </si>
  <si>
    <t>Ballston-MU</t>
  </si>
  <si>
    <t>Benning Road</t>
  </si>
  <si>
    <t>Bethesda</t>
  </si>
  <si>
    <t>Braddock Road</t>
  </si>
  <si>
    <t>Branch Ave</t>
  </si>
  <si>
    <t>Brookland-CUA</t>
  </si>
  <si>
    <t>Capitol Heights</t>
  </si>
  <si>
    <t>Capitol South</t>
  </si>
  <si>
    <t>Cheverly</t>
  </si>
  <si>
    <t>Clarendon</t>
  </si>
  <si>
    <t>Cleveland Park</t>
  </si>
  <si>
    <t>College Park-U of Md</t>
  </si>
  <si>
    <t>Columbia Heights</t>
  </si>
  <si>
    <t>Congress Heights</t>
  </si>
  <si>
    <t>Court House</t>
  </si>
  <si>
    <t>Crystal City</t>
  </si>
  <si>
    <t>Deanwood</t>
  </si>
  <si>
    <t>Downtown Largo</t>
  </si>
  <si>
    <t>Dunn Loring</t>
  </si>
  <si>
    <t>Dupont Circle</t>
  </si>
  <si>
    <t>East Falls Church</t>
  </si>
  <si>
    <t>Eastern Market</t>
  </si>
  <si>
    <t>Eisenhower Ave</t>
  </si>
  <si>
    <t>Farragut North</t>
  </si>
  <si>
    <t>Farragut West</t>
  </si>
  <si>
    <t>Federal Center SW</t>
  </si>
  <si>
    <t>Federal Triangle</t>
  </si>
  <si>
    <t>Foggy Bottom-GWU</t>
  </si>
  <si>
    <t>Forest Glen</t>
  </si>
  <si>
    <t>Fort Totten</t>
  </si>
  <si>
    <t>Franconia-Springfield</t>
  </si>
  <si>
    <t>Friendship Heights</t>
  </si>
  <si>
    <t>Gallery Place</t>
  </si>
  <si>
    <t>Georgia Ave-Petworth</t>
  </si>
  <si>
    <t>Glenmont</t>
  </si>
  <si>
    <t>Greenbelt</t>
  </si>
  <si>
    <t>Greensboro</t>
  </si>
  <si>
    <t>Grosvenor-Strathmore</t>
  </si>
  <si>
    <t>Huntington</t>
  </si>
  <si>
    <t>Hyattsville Crossing</t>
  </si>
  <si>
    <t>Judiciary Square</t>
  </si>
  <si>
    <t>King St-Old Town</t>
  </si>
  <si>
    <t>L'Enfant Plaza</t>
  </si>
  <si>
    <t>Landover</t>
  </si>
  <si>
    <t>Loudoun Gateway</t>
  </si>
  <si>
    <t>McLean</t>
  </si>
  <si>
    <t>McPherson Sq</t>
  </si>
  <si>
    <t>Medical Center</t>
  </si>
  <si>
    <t>Metro Center</t>
  </si>
  <si>
    <t>Minnesota Ave</t>
  </si>
  <si>
    <t>Morgan Boulevard</t>
  </si>
  <si>
    <t>Mt Vernon Sq</t>
  </si>
  <si>
    <t>Navy Yard-Ballpark</t>
  </si>
  <si>
    <t>Naylor Road</t>
  </si>
  <si>
    <t>New Carrollton</t>
  </si>
  <si>
    <t>NoMa-Gallaudet U</t>
  </si>
  <si>
    <t>North Bethesda</t>
  </si>
  <si>
    <t>Pentagon</t>
  </si>
  <si>
    <t>Pentagon City</t>
  </si>
  <si>
    <t>Potomac Ave</t>
  </si>
  <si>
    <t>Rhode Island Ave</t>
  </si>
  <si>
    <t>Rockville</t>
  </si>
  <si>
    <t>Ronald Reagan Washington National Airport</t>
  </si>
  <si>
    <t>Rosslyn</t>
  </si>
  <si>
    <t>Shady Grove</t>
  </si>
  <si>
    <t>Shaw-Howard U</t>
  </si>
  <si>
    <t>Silver Spring</t>
  </si>
  <si>
    <t>Smithsonian</t>
  </si>
  <si>
    <t>Southern Ave</t>
  </si>
  <si>
    <t>Spring Hill</t>
  </si>
  <si>
    <t>Stadium-Armory</t>
  </si>
  <si>
    <t>Suitland</t>
  </si>
  <si>
    <t>Takoma</t>
  </si>
  <si>
    <t>Tenleytown-AU</t>
  </si>
  <si>
    <t>Twinbrook</t>
  </si>
  <si>
    <t>Tysons</t>
  </si>
  <si>
    <t>U Street</t>
  </si>
  <si>
    <t>Union Station</t>
  </si>
  <si>
    <t>Van Dorn Street</t>
  </si>
  <si>
    <t>Van Ness-UDC</t>
  </si>
  <si>
    <t>Vienna</t>
  </si>
  <si>
    <t>Virginia Sq-GMU</t>
  </si>
  <si>
    <t>Waterfront</t>
  </si>
  <si>
    <t>West Falls Church</t>
  </si>
  <si>
    <t>West Hyattsville</t>
  </si>
  <si>
    <t>Wheaton</t>
  </si>
  <si>
    <t>Wiehle-Reston East</t>
  </si>
  <si>
    <t>Woodley Park</t>
  </si>
  <si>
    <t>AM Peak (Open-9:30am)</t>
  </si>
  <si>
    <t>Midday (9:30am-3pm)</t>
  </si>
  <si>
    <t>PM Peak (3pm-7pm)</t>
  </si>
  <si>
    <t>Evening (7pm-12am)</t>
  </si>
  <si>
    <t>Late Night (12am-Close)</t>
  </si>
  <si>
    <t>Station Name</t>
  </si>
  <si>
    <t>Total</t>
  </si>
  <si>
    <t>student</t>
  </si>
  <si>
    <t>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</si>
</sst>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6" x14ac:knownFonts="1">
    <font>
      <sz val="11"/>
      <name val="Calibri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top"/>
    </xf>
    <xf numFmtId="164" fontId="4" fillId="0" borderId="2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 vertical="top"/>
    </xf>
    <xf numFmtId="164" fontId="4" fillId="0" borderId="3" xfId="0" applyNumberFormat="1" applyFont="1" applyBorder="1" applyAlignment="1">
      <alignment horizontal="right" vertical="center"/>
    </xf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93"/>
  <sheetViews>
    <sheetView tabSelected="1" workbookViewId="0">
      <selection activeCell="K11" sqref="K11"/>
    </sheetView>
  </sheetViews>
  <sheetFormatPr defaultRowHeight="14.25" x14ac:dyDescent="0.45"/>
  <cols>
    <col min="1" max="1" width="19.19921875" customWidth="1"/>
    <col min="2" max="2" width="22.59765625" customWidth="1"/>
    <col min="3" max="3" width="19.9296875" customWidth="1"/>
    <col min="4" max="4" width="22.3984375" customWidth="1"/>
    <col min="5" max="5" width="19.9296875" customWidth="1"/>
    <col min="6" max="6" width="23.1328125" customWidth="1"/>
    <col min="7" max="7" width="13.06640625" customWidth="1"/>
    <col min="10" max="10" width="9.86328125" customWidth="1"/>
    <col min="11" max="11" width="10.46484375" customWidth="1"/>
  </cols>
  <sheetData>
    <row r="1" spans="1:11" ht="15.4" x14ac:dyDescent="0.45">
      <c r="A1" s="7" t="s">
        <v>97</v>
      </c>
      <c r="B1" s="8" t="s">
        <v>92</v>
      </c>
      <c r="C1" s="8" t="s">
        <v>93</v>
      </c>
      <c r="D1" s="8" t="s">
        <v>94</v>
      </c>
      <c r="E1" s="8" t="s">
        <v>95</v>
      </c>
      <c r="F1" s="8" t="s">
        <v>96</v>
      </c>
      <c r="G1" s="4" t="s">
        <v>98</v>
      </c>
      <c r="H1" s="3"/>
      <c r="J1" s="4" t="s">
        <v>99</v>
      </c>
      <c r="K1" s="5" t="s">
        <v>100</v>
      </c>
    </row>
    <row r="2" spans="1:11" hidden="1" x14ac:dyDescent="0.45">
      <c r="A2" s="1" t="s">
        <v>0</v>
      </c>
      <c r="B2" s="2">
        <v>2240</v>
      </c>
      <c r="C2" s="2">
        <v>821</v>
      </c>
      <c r="D2" s="2">
        <v>384</v>
      </c>
      <c r="E2" s="2">
        <v>183</v>
      </c>
      <c r="F2" s="2">
        <v>1</v>
      </c>
      <c r="J2" s="6"/>
      <c r="K2" s="6"/>
    </row>
    <row r="3" spans="1:11" hidden="1" x14ac:dyDescent="0.45">
      <c r="A3" s="1" t="s">
        <v>1</v>
      </c>
      <c r="B3" s="2">
        <v>3389</v>
      </c>
      <c r="C3" s="2">
        <v>2117</v>
      </c>
      <c r="D3" s="2">
        <v>1928</v>
      </c>
      <c r="E3" s="2">
        <v>583</v>
      </c>
      <c r="F3" s="2">
        <v>9</v>
      </c>
    </row>
    <row r="4" spans="1:11" hidden="1" x14ac:dyDescent="0.45">
      <c r="A4" s="1" t="s">
        <v>2</v>
      </c>
      <c r="B4" s="2">
        <v>414</v>
      </c>
      <c r="C4" s="2">
        <v>1468</v>
      </c>
      <c r="D4" s="2">
        <v>5492</v>
      </c>
      <c r="E4" s="2">
        <v>1304</v>
      </c>
      <c r="F4" s="2">
        <v>2</v>
      </c>
    </row>
    <row r="5" spans="1:11" hidden="1" x14ac:dyDescent="0.45">
      <c r="A5" s="1" t="s">
        <v>3</v>
      </c>
      <c r="B5" s="2">
        <v>11</v>
      </c>
      <c r="C5" s="2">
        <v>507</v>
      </c>
      <c r="D5" s="2">
        <v>372</v>
      </c>
      <c r="E5" s="2">
        <v>94</v>
      </c>
    </row>
    <row r="6" spans="1:11" x14ac:dyDescent="0.45">
      <c r="A6" s="9" t="s">
        <v>4</v>
      </c>
      <c r="B6" s="10">
        <v>4668</v>
      </c>
      <c r="C6" s="10">
        <v>1954</v>
      </c>
      <c r="D6" s="10">
        <v>3996</v>
      </c>
      <c r="E6" s="10">
        <v>1192</v>
      </c>
      <c r="F6" s="10">
        <v>0</v>
      </c>
      <c r="G6" s="11">
        <f>SUM(B6:F6)</f>
        <v>11810</v>
      </c>
      <c r="J6" s="11">
        <f>SUM(G6,G11,G17,G33,G61,G71,G79,G85,G87)</f>
        <v>76509</v>
      </c>
      <c r="K6" s="11">
        <f>SUM(G13,G31,G32,G33,G46,G48,G52,G54,G61,G73,G83)</f>
        <v>162999</v>
      </c>
    </row>
    <row r="7" spans="1:11" hidden="1" x14ac:dyDescent="0.45">
      <c r="A7" s="1" t="s">
        <v>5</v>
      </c>
      <c r="B7" s="2">
        <v>1757</v>
      </c>
      <c r="C7" s="2">
        <v>809</v>
      </c>
      <c r="D7" s="2">
        <v>527</v>
      </c>
      <c r="E7" s="2">
        <v>225</v>
      </c>
      <c r="F7" s="2">
        <v>0</v>
      </c>
    </row>
    <row r="8" spans="1:11" hidden="1" x14ac:dyDescent="0.45">
      <c r="A8" s="1" t="s">
        <v>6</v>
      </c>
      <c r="B8" s="2">
        <v>3398</v>
      </c>
      <c r="C8" s="2">
        <v>1868</v>
      </c>
      <c r="D8" s="2">
        <v>3899</v>
      </c>
      <c r="E8" s="2">
        <v>1528</v>
      </c>
      <c r="F8" s="2">
        <v>8</v>
      </c>
    </row>
    <row r="9" spans="1:11" hidden="1" x14ac:dyDescent="0.45">
      <c r="A9" s="1" t="s">
        <v>7</v>
      </c>
      <c r="B9" s="2">
        <v>2764</v>
      </c>
      <c r="C9" s="2">
        <v>679</v>
      </c>
      <c r="D9" s="2">
        <v>941</v>
      </c>
      <c r="E9" s="2">
        <v>267</v>
      </c>
      <c r="F9" s="2">
        <v>0</v>
      </c>
    </row>
    <row r="10" spans="1:11" hidden="1" x14ac:dyDescent="0.45">
      <c r="A10" s="1" t="s">
        <v>8</v>
      </c>
      <c r="B10" s="2">
        <v>5010</v>
      </c>
      <c r="C10" s="2">
        <v>828</v>
      </c>
      <c r="D10" s="2">
        <v>507</v>
      </c>
      <c r="E10" s="2">
        <v>219</v>
      </c>
      <c r="F10" s="2">
        <v>0</v>
      </c>
    </row>
    <row r="11" spans="1:11" x14ac:dyDescent="0.45">
      <c r="A11" s="9" t="s">
        <v>9</v>
      </c>
      <c r="B11" s="10">
        <v>2403</v>
      </c>
      <c r="C11" s="10">
        <v>1789</v>
      </c>
      <c r="D11" s="10">
        <v>2443</v>
      </c>
      <c r="E11" s="10">
        <v>1048</v>
      </c>
      <c r="F11" s="10">
        <v>2</v>
      </c>
      <c r="G11" s="11">
        <f>SUM(B11:F11)</f>
        <v>7685</v>
      </c>
    </row>
    <row r="12" spans="1:11" hidden="1" x14ac:dyDescent="0.45">
      <c r="A12" s="1" t="s">
        <v>10</v>
      </c>
      <c r="B12" s="2">
        <v>1303</v>
      </c>
      <c r="C12" s="2">
        <v>454</v>
      </c>
      <c r="D12" s="2">
        <v>227</v>
      </c>
      <c r="E12" s="2">
        <v>108</v>
      </c>
      <c r="F12" s="2">
        <v>0</v>
      </c>
    </row>
    <row r="13" spans="1:11" x14ac:dyDescent="0.45">
      <c r="A13" s="9" t="s">
        <v>11</v>
      </c>
      <c r="B13" s="10">
        <v>927</v>
      </c>
      <c r="C13" s="10">
        <v>1658</v>
      </c>
      <c r="D13" s="10">
        <v>3889</v>
      </c>
      <c r="E13" s="10">
        <v>667</v>
      </c>
      <c r="F13" s="10">
        <v>1</v>
      </c>
      <c r="G13" s="11">
        <f>SUM(B13:F13)</f>
        <v>7142</v>
      </c>
    </row>
    <row r="14" spans="1:11" hidden="1" x14ac:dyDescent="0.45">
      <c r="A14" s="1" t="s">
        <v>12</v>
      </c>
      <c r="B14" s="2">
        <v>1045</v>
      </c>
      <c r="C14" s="2">
        <v>248</v>
      </c>
      <c r="D14" s="2">
        <v>175</v>
      </c>
      <c r="E14" s="2">
        <v>55</v>
      </c>
      <c r="F14" s="2">
        <v>0</v>
      </c>
    </row>
    <row r="15" spans="1:11" hidden="1" x14ac:dyDescent="0.45">
      <c r="A15" s="1" t="s">
        <v>13</v>
      </c>
      <c r="B15" s="2">
        <v>2018</v>
      </c>
      <c r="C15" s="2">
        <v>808</v>
      </c>
      <c r="D15" s="2">
        <v>1132</v>
      </c>
      <c r="E15" s="2">
        <v>956</v>
      </c>
      <c r="F15" s="2">
        <v>2</v>
      </c>
    </row>
    <row r="16" spans="1:11" hidden="1" x14ac:dyDescent="0.45">
      <c r="A16" s="1" t="s">
        <v>14</v>
      </c>
      <c r="B16" s="2">
        <v>2294</v>
      </c>
      <c r="C16" s="2">
        <v>847</v>
      </c>
      <c r="D16" s="2">
        <v>684</v>
      </c>
      <c r="E16" s="2">
        <v>408</v>
      </c>
      <c r="F16" s="2">
        <v>1</v>
      </c>
    </row>
    <row r="17" spans="1:7" x14ac:dyDescent="0.45">
      <c r="A17" s="9" t="s">
        <v>15</v>
      </c>
      <c r="B17" s="10">
        <v>1820</v>
      </c>
      <c r="C17" s="10">
        <v>872</v>
      </c>
      <c r="D17" s="10">
        <v>1261</v>
      </c>
      <c r="E17" s="10">
        <v>436</v>
      </c>
      <c r="F17" s="10">
        <v>0</v>
      </c>
      <c r="G17" s="11">
        <f>SUM(B17:F17)</f>
        <v>4389</v>
      </c>
    </row>
    <row r="18" spans="1:7" hidden="1" x14ac:dyDescent="0.45">
      <c r="A18" s="1" t="s">
        <v>16</v>
      </c>
      <c r="B18" s="2">
        <v>4431</v>
      </c>
      <c r="C18" s="2">
        <v>2705</v>
      </c>
      <c r="D18" s="2">
        <v>3470</v>
      </c>
      <c r="E18" s="2">
        <v>1786</v>
      </c>
      <c r="F18" s="2">
        <v>11</v>
      </c>
    </row>
    <row r="19" spans="1:7" hidden="1" x14ac:dyDescent="0.45">
      <c r="A19" s="1" t="s">
        <v>17</v>
      </c>
      <c r="B19" s="2">
        <v>1579</v>
      </c>
      <c r="C19" s="2">
        <v>686</v>
      </c>
      <c r="D19" s="2">
        <v>460</v>
      </c>
      <c r="E19" s="2">
        <v>215</v>
      </c>
      <c r="F19" s="2">
        <v>0</v>
      </c>
    </row>
    <row r="20" spans="1:7" hidden="1" x14ac:dyDescent="0.45">
      <c r="A20" s="1" t="s">
        <v>18</v>
      </c>
      <c r="B20" s="2">
        <v>3510</v>
      </c>
      <c r="C20" s="2">
        <v>1355</v>
      </c>
      <c r="D20" s="2">
        <v>2170</v>
      </c>
      <c r="E20" s="2">
        <v>677</v>
      </c>
      <c r="F20" s="2">
        <v>0</v>
      </c>
    </row>
    <row r="21" spans="1:7" hidden="1" x14ac:dyDescent="0.45">
      <c r="A21" s="1" t="s">
        <v>19</v>
      </c>
      <c r="B21" s="2">
        <v>3726</v>
      </c>
      <c r="C21" s="2">
        <v>2325</v>
      </c>
      <c r="D21" s="2">
        <v>4666</v>
      </c>
      <c r="E21" s="2">
        <v>967</v>
      </c>
      <c r="F21" s="2">
        <v>5</v>
      </c>
    </row>
    <row r="22" spans="1:7" hidden="1" x14ac:dyDescent="0.45">
      <c r="A22" s="1" t="s">
        <v>20</v>
      </c>
      <c r="B22" s="2">
        <v>930</v>
      </c>
      <c r="C22" s="2">
        <v>389</v>
      </c>
      <c r="D22" s="2">
        <v>258</v>
      </c>
      <c r="E22" s="2">
        <v>116</v>
      </c>
      <c r="F22" s="2">
        <v>2</v>
      </c>
    </row>
    <row r="23" spans="1:7" hidden="1" x14ac:dyDescent="0.45">
      <c r="A23" s="1" t="s">
        <v>21</v>
      </c>
      <c r="B23" s="2">
        <v>3535</v>
      </c>
      <c r="C23" s="2">
        <v>809</v>
      </c>
      <c r="D23" s="2">
        <v>600</v>
      </c>
      <c r="E23" s="2">
        <v>289</v>
      </c>
      <c r="F23" s="2">
        <v>0</v>
      </c>
    </row>
    <row r="24" spans="1:7" hidden="1" x14ac:dyDescent="0.45">
      <c r="A24" s="1" t="s">
        <v>22</v>
      </c>
      <c r="B24" s="2">
        <v>2847</v>
      </c>
      <c r="C24" s="2">
        <v>791</v>
      </c>
      <c r="D24" s="2">
        <v>948</v>
      </c>
      <c r="E24" s="2">
        <v>225</v>
      </c>
      <c r="F24" s="2">
        <v>1</v>
      </c>
    </row>
    <row r="25" spans="1:7" hidden="1" x14ac:dyDescent="0.45">
      <c r="A25" s="1" t="s">
        <v>23</v>
      </c>
      <c r="B25" s="2">
        <v>3458</v>
      </c>
      <c r="C25" s="2">
        <v>3347</v>
      </c>
      <c r="D25" s="2">
        <v>7775</v>
      </c>
      <c r="E25" s="2">
        <v>4544</v>
      </c>
      <c r="F25" s="2">
        <v>30</v>
      </c>
    </row>
    <row r="26" spans="1:7" hidden="1" x14ac:dyDescent="0.45">
      <c r="A26" s="1" t="s">
        <v>24</v>
      </c>
      <c r="B26" s="2">
        <v>2850</v>
      </c>
      <c r="C26" s="2">
        <v>614</v>
      </c>
      <c r="D26" s="2">
        <v>626</v>
      </c>
      <c r="E26" s="2">
        <v>201</v>
      </c>
      <c r="F26" s="2">
        <v>1</v>
      </c>
    </row>
    <row r="27" spans="1:7" hidden="1" x14ac:dyDescent="0.45">
      <c r="A27" s="1" t="s">
        <v>25</v>
      </c>
      <c r="B27" s="2">
        <v>2197</v>
      </c>
      <c r="C27" s="2">
        <v>1268</v>
      </c>
      <c r="D27" s="2">
        <v>1791</v>
      </c>
      <c r="E27" s="2">
        <v>901</v>
      </c>
      <c r="F27" s="2">
        <v>1</v>
      </c>
    </row>
    <row r="28" spans="1:7" hidden="1" x14ac:dyDescent="0.45">
      <c r="A28" s="1" t="s">
        <v>26</v>
      </c>
      <c r="B28" s="2">
        <v>794</v>
      </c>
      <c r="C28" s="2">
        <v>284</v>
      </c>
      <c r="D28" s="2">
        <v>418</v>
      </c>
      <c r="E28" s="2">
        <v>103</v>
      </c>
      <c r="F28" s="2">
        <v>0</v>
      </c>
    </row>
    <row r="29" spans="1:7" hidden="1" x14ac:dyDescent="0.45">
      <c r="A29" s="1" t="s">
        <v>27</v>
      </c>
      <c r="B29" s="2">
        <v>1195</v>
      </c>
      <c r="C29" s="2">
        <v>3854</v>
      </c>
      <c r="D29" s="2">
        <v>15666</v>
      </c>
      <c r="E29" s="2">
        <v>4324</v>
      </c>
      <c r="F29" s="2">
        <v>13</v>
      </c>
    </row>
    <row r="30" spans="1:7" hidden="1" x14ac:dyDescent="0.45">
      <c r="A30" s="1" t="s">
        <v>28</v>
      </c>
      <c r="B30" s="2">
        <v>1431</v>
      </c>
      <c r="C30" s="2">
        <v>3489</v>
      </c>
      <c r="D30" s="2">
        <v>14293</v>
      </c>
      <c r="E30" s="2">
        <v>4094</v>
      </c>
      <c r="F30" s="2">
        <v>11</v>
      </c>
    </row>
    <row r="31" spans="1:7" x14ac:dyDescent="0.45">
      <c r="A31" s="9" t="s">
        <v>29</v>
      </c>
      <c r="B31" s="10">
        <v>445</v>
      </c>
      <c r="C31" s="10">
        <v>999</v>
      </c>
      <c r="D31" s="10">
        <v>3798</v>
      </c>
      <c r="E31" s="10">
        <v>388</v>
      </c>
      <c r="F31" s="10">
        <v>0</v>
      </c>
      <c r="G31" s="11">
        <f>SUM(B31:F31)</f>
        <v>5630</v>
      </c>
    </row>
    <row r="32" spans="1:7" x14ac:dyDescent="0.45">
      <c r="A32" s="9" t="s">
        <v>30</v>
      </c>
      <c r="B32" s="10">
        <v>211</v>
      </c>
      <c r="C32" s="10">
        <v>1222</v>
      </c>
      <c r="D32" s="10">
        <v>5830</v>
      </c>
      <c r="E32" s="10">
        <v>981</v>
      </c>
      <c r="F32" s="10">
        <v>5</v>
      </c>
      <c r="G32" s="11">
        <f t="shared" ref="G32:G33" si="0">SUM(B32:F32)</f>
        <v>8249</v>
      </c>
    </row>
    <row r="33" spans="1:7" x14ac:dyDescent="0.45">
      <c r="A33" s="9" t="s">
        <v>31</v>
      </c>
      <c r="B33" s="10">
        <v>1947</v>
      </c>
      <c r="C33" s="10">
        <v>3912</v>
      </c>
      <c r="D33" s="10">
        <v>9058</v>
      </c>
      <c r="E33" s="10">
        <v>4504</v>
      </c>
      <c r="F33" s="10">
        <v>18</v>
      </c>
      <c r="G33" s="11">
        <f t="shared" si="0"/>
        <v>19439</v>
      </c>
    </row>
    <row r="34" spans="1:7" hidden="1" x14ac:dyDescent="0.45">
      <c r="A34" s="1" t="s">
        <v>32</v>
      </c>
      <c r="B34" s="2">
        <v>1686</v>
      </c>
      <c r="C34" s="2">
        <v>348</v>
      </c>
      <c r="D34" s="2">
        <v>243</v>
      </c>
      <c r="E34" s="2">
        <v>84</v>
      </c>
      <c r="F34" s="2">
        <v>0</v>
      </c>
    </row>
    <row r="35" spans="1:7" hidden="1" x14ac:dyDescent="0.45">
      <c r="A35" s="1" t="s">
        <v>33</v>
      </c>
      <c r="B35" s="2">
        <v>4042</v>
      </c>
      <c r="C35" s="2">
        <v>1832</v>
      </c>
      <c r="D35" s="2">
        <v>1717</v>
      </c>
      <c r="E35" s="2">
        <v>528</v>
      </c>
      <c r="F35" s="2">
        <v>2</v>
      </c>
    </row>
    <row r="36" spans="1:7" hidden="1" x14ac:dyDescent="0.45">
      <c r="A36" s="1" t="s">
        <v>34</v>
      </c>
      <c r="B36" s="2">
        <v>5332</v>
      </c>
      <c r="C36" s="2">
        <v>1369</v>
      </c>
      <c r="D36" s="2">
        <v>841</v>
      </c>
      <c r="E36" s="2">
        <v>257</v>
      </c>
      <c r="F36" s="2">
        <v>0</v>
      </c>
    </row>
    <row r="37" spans="1:7" hidden="1" x14ac:dyDescent="0.45">
      <c r="A37" s="1" t="s">
        <v>35</v>
      </c>
      <c r="B37" s="2">
        <v>3176</v>
      </c>
      <c r="C37" s="2">
        <v>1935</v>
      </c>
      <c r="D37" s="2">
        <v>2707</v>
      </c>
      <c r="E37" s="2">
        <v>1074</v>
      </c>
      <c r="F37" s="2">
        <v>8</v>
      </c>
    </row>
    <row r="38" spans="1:7" hidden="1" x14ac:dyDescent="0.45">
      <c r="A38" s="1" t="s">
        <v>36</v>
      </c>
      <c r="B38" s="2">
        <v>1825</v>
      </c>
      <c r="C38" s="2">
        <v>4054</v>
      </c>
      <c r="D38" s="2">
        <v>11953</v>
      </c>
      <c r="E38" s="2">
        <v>6676</v>
      </c>
      <c r="F38" s="2">
        <v>28</v>
      </c>
    </row>
    <row r="39" spans="1:7" hidden="1" x14ac:dyDescent="0.45">
      <c r="A39" s="1" t="s">
        <v>37</v>
      </c>
      <c r="B39" s="2">
        <v>2848</v>
      </c>
      <c r="C39" s="2">
        <v>1402</v>
      </c>
      <c r="D39" s="2">
        <v>1442</v>
      </c>
      <c r="E39" s="2">
        <v>736</v>
      </c>
      <c r="F39" s="2">
        <v>0</v>
      </c>
    </row>
    <row r="40" spans="1:7" hidden="1" x14ac:dyDescent="0.45">
      <c r="A40" s="1" t="s">
        <v>38</v>
      </c>
      <c r="B40" s="2">
        <v>4606</v>
      </c>
      <c r="C40" s="2">
        <v>1032</v>
      </c>
      <c r="D40" s="2">
        <v>541</v>
      </c>
      <c r="E40" s="2">
        <v>182</v>
      </c>
      <c r="F40" s="2">
        <v>0</v>
      </c>
    </row>
    <row r="41" spans="1:7" hidden="1" x14ac:dyDescent="0.45">
      <c r="A41" s="1" t="s">
        <v>39</v>
      </c>
      <c r="B41" s="2">
        <v>4166</v>
      </c>
      <c r="C41" s="2">
        <v>1083</v>
      </c>
      <c r="D41" s="2">
        <v>779</v>
      </c>
      <c r="E41" s="2">
        <v>384</v>
      </c>
      <c r="F41" s="2">
        <v>0</v>
      </c>
    </row>
    <row r="42" spans="1:7" hidden="1" x14ac:dyDescent="0.45">
      <c r="A42" s="1" t="s">
        <v>40</v>
      </c>
      <c r="B42" s="2">
        <v>223</v>
      </c>
      <c r="C42" s="2">
        <v>167</v>
      </c>
      <c r="D42" s="2">
        <v>435</v>
      </c>
      <c r="E42" s="2">
        <v>105</v>
      </c>
      <c r="F42" s="2">
        <v>0</v>
      </c>
    </row>
    <row r="43" spans="1:7" hidden="1" x14ac:dyDescent="0.45">
      <c r="A43" s="1" t="s">
        <v>41</v>
      </c>
      <c r="B43" s="2">
        <v>3944</v>
      </c>
      <c r="C43" s="2">
        <v>783</v>
      </c>
      <c r="D43" s="2">
        <v>632</v>
      </c>
      <c r="E43" s="2">
        <v>178</v>
      </c>
      <c r="F43" s="2">
        <v>0</v>
      </c>
    </row>
    <row r="44" spans="1:7" hidden="1" x14ac:dyDescent="0.45">
      <c r="A44" s="1" t="s">
        <v>42</v>
      </c>
      <c r="B44" s="2">
        <v>5920</v>
      </c>
      <c r="C44" s="2">
        <v>1217</v>
      </c>
      <c r="D44" s="2">
        <v>680</v>
      </c>
      <c r="E44" s="2">
        <v>248</v>
      </c>
      <c r="F44" s="2">
        <v>0</v>
      </c>
    </row>
    <row r="45" spans="1:7" hidden="1" x14ac:dyDescent="0.45">
      <c r="A45" s="1" t="s">
        <v>43</v>
      </c>
      <c r="B45" s="2">
        <v>2506</v>
      </c>
      <c r="C45" s="2">
        <v>1087</v>
      </c>
      <c r="D45" s="2">
        <v>1026</v>
      </c>
      <c r="E45" s="2">
        <v>498</v>
      </c>
      <c r="F45" s="2">
        <v>0</v>
      </c>
    </row>
    <row r="46" spans="1:7" x14ac:dyDescent="0.45">
      <c r="A46" s="9" t="s">
        <v>44</v>
      </c>
      <c r="B46" s="10">
        <v>537</v>
      </c>
      <c r="C46" s="10">
        <v>2000</v>
      </c>
      <c r="D46" s="10">
        <v>6031</v>
      </c>
      <c r="E46" s="10">
        <v>796</v>
      </c>
      <c r="F46" s="10">
        <v>2</v>
      </c>
      <c r="G46" s="11">
        <f>SUM(B46:F46)</f>
        <v>9366</v>
      </c>
    </row>
    <row r="47" spans="1:7" hidden="1" x14ac:dyDescent="0.45">
      <c r="A47" s="1" t="s">
        <v>45</v>
      </c>
      <c r="B47" s="2">
        <v>2923</v>
      </c>
      <c r="C47" s="2">
        <v>1668</v>
      </c>
      <c r="D47" s="2">
        <v>2919</v>
      </c>
      <c r="E47" s="2">
        <v>1133</v>
      </c>
      <c r="F47" s="2">
        <v>5</v>
      </c>
    </row>
    <row r="48" spans="1:7" x14ac:dyDescent="0.45">
      <c r="A48" s="9" t="s">
        <v>46</v>
      </c>
      <c r="B48" s="10">
        <v>2877</v>
      </c>
      <c r="C48" s="10">
        <v>3109</v>
      </c>
      <c r="D48" s="10">
        <v>12703</v>
      </c>
      <c r="E48" s="10">
        <v>1365</v>
      </c>
      <c r="F48" s="10">
        <v>5</v>
      </c>
      <c r="G48" s="11">
        <f>SUM(B48:F48)</f>
        <v>20059</v>
      </c>
    </row>
    <row r="49" spans="1:7" hidden="1" x14ac:dyDescent="0.45">
      <c r="A49" s="1" t="s">
        <v>47</v>
      </c>
      <c r="B49" s="2">
        <v>1470</v>
      </c>
      <c r="C49" s="2">
        <v>366</v>
      </c>
      <c r="D49" s="2">
        <v>198</v>
      </c>
      <c r="E49" s="2">
        <v>100</v>
      </c>
      <c r="F49" s="2">
        <v>6</v>
      </c>
    </row>
    <row r="50" spans="1:7" hidden="1" x14ac:dyDescent="0.45">
      <c r="A50" s="1" t="s">
        <v>48</v>
      </c>
      <c r="B50" s="2">
        <v>3</v>
      </c>
    </row>
    <row r="51" spans="1:7" hidden="1" x14ac:dyDescent="0.45">
      <c r="A51" s="1" t="s">
        <v>49</v>
      </c>
      <c r="B51" s="2">
        <v>657</v>
      </c>
      <c r="C51" s="2">
        <v>241</v>
      </c>
      <c r="D51" s="2">
        <v>530</v>
      </c>
      <c r="E51" s="2">
        <v>112</v>
      </c>
      <c r="F51" s="2">
        <v>0</v>
      </c>
    </row>
    <row r="52" spans="1:7" x14ac:dyDescent="0.45">
      <c r="A52" s="9" t="s">
        <v>50</v>
      </c>
      <c r="B52" s="10">
        <v>1673</v>
      </c>
      <c r="C52" s="10">
        <v>2444</v>
      </c>
      <c r="D52" s="10">
        <v>9444</v>
      </c>
      <c r="E52" s="10">
        <v>2428</v>
      </c>
      <c r="F52" s="10">
        <v>12</v>
      </c>
      <c r="G52" s="11">
        <f>SUM(B52:F52)</f>
        <v>16001</v>
      </c>
    </row>
    <row r="53" spans="1:7" hidden="1" x14ac:dyDescent="0.45">
      <c r="A53" s="1" t="s">
        <v>51</v>
      </c>
      <c r="B53" s="2">
        <v>936</v>
      </c>
      <c r="C53" s="2">
        <v>930</v>
      </c>
      <c r="D53" s="2">
        <v>3469</v>
      </c>
      <c r="E53" s="2">
        <v>669</v>
      </c>
      <c r="F53" s="2">
        <v>2</v>
      </c>
    </row>
    <row r="54" spans="1:7" x14ac:dyDescent="0.45">
      <c r="A54" s="9" t="s">
        <v>52</v>
      </c>
      <c r="B54" s="10">
        <v>1783</v>
      </c>
      <c r="C54" s="10">
        <v>4315</v>
      </c>
      <c r="D54" s="10">
        <v>15298</v>
      </c>
      <c r="E54" s="10">
        <v>5782</v>
      </c>
      <c r="F54" s="10">
        <v>23</v>
      </c>
      <c r="G54" s="11">
        <f>SUM(B54:F54)</f>
        <v>27201</v>
      </c>
    </row>
    <row r="55" spans="1:7" hidden="1" x14ac:dyDescent="0.45">
      <c r="A55" s="1" t="s">
        <v>53</v>
      </c>
      <c r="B55" s="2">
        <v>1334</v>
      </c>
      <c r="C55" s="2">
        <v>825</v>
      </c>
      <c r="D55" s="2">
        <v>780</v>
      </c>
      <c r="E55" s="2">
        <v>253</v>
      </c>
      <c r="F55" s="2">
        <v>2</v>
      </c>
    </row>
    <row r="56" spans="1:7" hidden="1" x14ac:dyDescent="0.45">
      <c r="A56" s="1" t="s">
        <v>54</v>
      </c>
      <c r="B56" s="2">
        <v>1553</v>
      </c>
      <c r="C56" s="2">
        <v>346</v>
      </c>
      <c r="D56" s="2">
        <v>234</v>
      </c>
      <c r="E56" s="2">
        <v>93</v>
      </c>
      <c r="F56" s="2">
        <v>0</v>
      </c>
    </row>
    <row r="57" spans="1:7" hidden="1" x14ac:dyDescent="0.45">
      <c r="A57" s="1" t="s">
        <v>55</v>
      </c>
      <c r="B57" s="2">
        <v>1253</v>
      </c>
      <c r="C57" s="2">
        <v>699</v>
      </c>
      <c r="D57" s="2">
        <v>1417</v>
      </c>
      <c r="E57" s="2">
        <v>565</v>
      </c>
      <c r="F57" s="2">
        <v>2</v>
      </c>
    </row>
    <row r="58" spans="1:7" hidden="1" x14ac:dyDescent="0.45">
      <c r="A58" s="1" t="s">
        <v>56</v>
      </c>
      <c r="B58" s="2">
        <v>1088</v>
      </c>
      <c r="C58" s="2">
        <v>1116</v>
      </c>
      <c r="D58" s="2">
        <v>3670</v>
      </c>
      <c r="E58" s="2">
        <v>1287</v>
      </c>
      <c r="F58" s="2">
        <v>2</v>
      </c>
    </row>
    <row r="59" spans="1:7" hidden="1" x14ac:dyDescent="0.45">
      <c r="A59" s="1" t="s">
        <v>57</v>
      </c>
      <c r="B59" s="2">
        <v>1860</v>
      </c>
      <c r="C59" s="2">
        <v>705</v>
      </c>
      <c r="D59" s="2">
        <v>385</v>
      </c>
      <c r="E59" s="2">
        <v>216</v>
      </c>
      <c r="F59" s="2">
        <v>0</v>
      </c>
    </row>
    <row r="60" spans="1:7" hidden="1" x14ac:dyDescent="0.45">
      <c r="A60" s="1" t="s">
        <v>58</v>
      </c>
      <c r="B60" s="2">
        <v>6324</v>
      </c>
      <c r="C60" s="2">
        <v>1458</v>
      </c>
      <c r="D60" s="2">
        <v>1201</v>
      </c>
      <c r="E60" s="2">
        <v>396</v>
      </c>
      <c r="F60" s="2">
        <v>0</v>
      </c>
    </row>
    <row r="61" spans="1:7" x14ac:dyDescent="0.45">
      <c r="A61" s="9" t="s">
        <v>59</v>
      </c>
      <c r="B61" s="10">
        <v>2675</v>
      </c>
      <c r="C61" s="10">
        <v>1813</v>
      </c>
      <c r="D61" s="10">
        <v>4298</v>
      </c>
      <c r="E61" s="10">
        <v>797</v>
      </c>
      <c r="F61" s="10">
        <v>2</v>
      </c>
      <c r="G61" s="11">
        <f>SUM(B61:F61)</f>
        <v>9585</v>
      </c>
    </row>
    <row r="62" spans="1:7" hidden="1" x14ac:dyDescent="0.45">
      <c r="A62" s="1" t="s">
        <v>60</v>
      </c>
      <c r="B62" s="2">
        <v>1652</v>
      </c>
      <c r="C62" s="2">
        <v>775</v>
      </c>
      <c r="D62" s="2">
        <v>1273</v>
      </c>
      <c r="E62" s="2">
        <v>279</v>
      </c>
      <c r="F62" s="2">
        <v>1</v>
      </c>
    </row>
    <row r="63" spans="1:7" hidden="1" x14ac:dyDescent="0.45">
      <c r="A63" s="1" t="s">
        <v>61</v>
      </c>
      <c r="B63" s="2">
        <v>6234</v>
      </c>
      <c r="C63" s="2">
        <v>2656</v>
      </c>
      <c r="D63" s="2">
        <v>6225</v>
      </c>
      <c r="E63" s="2">
        <v>598</v>
      </c>
      <c r="F63" s="2">
        <v>0</v>
      </c>
    </row>
    <row r="64" spans="1:7" hidden="1" x14ac:dyDescent="0.45">
      <c r="A64" s="1" t="s">
        <v>62</v>
      </c>
      <c r="B64" s="2">
        <v>5404</v>
      </c>
      <c r="C64" s="2">
        <v>3091</v>
      </c>
      <c r="D64" s="2">
        <v>3500</v>
      </c>
      <c r="E64" s="2">
        <v>1789</v>
      </c>
      <c r="F64" s="2">
        <v>1</v>
      </c>
    </row>
    <row r="65" spans="1:7" hidden="1" x14ac:dyDescent="0.45">
      <c r="A65" s="1" t="s">
        <v>63</v>
      </c>
      <c r="B65" s="2">
        <v>2066</v>
      </c>
      <c r="C65" s="2">
        <v>810</v>
      </c>
      <c r="D65" s="2">
        <v>634</v>
      </c>
      <c r="E65" s="2">
        <v>303</v>
      </c>
      <c r="F65" s="2">
        <v>0</v>
      </c>
    </row>
    <row r="66" spans="1:7" hidden="1" x14ac:dyDescent="0.45">
      <c r="A66" s="1" t="s">
        <v>64</v>
      </c>
      <c r="B66" s="2">
        <v>2723</v>
      </c>
      <c r="C66" s="2">
        <v>1666</v>
      </c>
      <c r="D66" s="2">
        <v>1340</v>
      </c>
      <c r="E66" s="2">
        <v>526</v>
      </c>
      <c r="F66" s="2">
        <v>2</v>
      </c>
    </row>
    <row r="67" spans="1:7" hidden="1" x14ac:dyDescent="0.45">
      <c r="A67" s="1" t="s">
        <v>65</v>
      </c>
      <c r="B67" s="2">
        <v>2332</v>
      </c>
      <c r="C67" s="2">
        <v>1007</v>
      </c>
      <c r="D67" s="2">
        <v>1123</v>
      </c>
      <c r="E67" s="2">
        <v>396</v>
      </c>
      <c r="F67" s="2">
        <v>1</v>
      </c>
    </row>
    <row r="68" spans="1:7" hidden="1" x14ac:dyDescent="0.45">
      <c r="A68" s="1" t="s">
        <v>66</v>
      </c>
      <c r="B68" s="2">
        <v>524</v>
      </c>
      <c r="C68" s="2">
        <v>1426</v>
      </c>
      <c r="D68" s="2">
        <v>1613</v>
      </c>
      <c r="E68" s="2">
        <v>1290</v>
      </c>
      <c r="F68" s="2">
        <v>1</v>
      </c>
    </row>
    <row r="69" spans="1:7" hidden="1" x14ac:dyDescent="0.45">
      <c r="A69" s="1" t="s">
        <v>67</v>
      </c>
      <c r="B69" s="2">
        <v>4234</v>
      </c>
      <c r="C69" s="2">
        <v>3099</v>
      </c>
      <c r="D69" s="2">
        <v>6556</v>
      </c>
      <c r="E69" s="2">
        <v>1772</v>
      </c>
      <c r="F69" s="2">
        <v>8</v>
      </c>
    </row>
    <row r="70" spans="1:7" hidden="1" x14ac:dyDescent="0.45">
      <c r="A70" s="1" t="s">
        <v>68</v>
      </c>
      <c r="B70" s="2">
        <v>9338</v>
      </c>
      <c r="C70" s="2">
        <v>2002</v>
      </c>
      <c r="D70" s="2">
        <v>1382</v>
      </c>
      <c r="E70" s="2">
        <v>356</v>
      </c>
      <c r="F70" s="2">
        <v>2</v>
      </c>
    </row>
    <row r="71" spans="1:7" x14ac:dyDescent="0.45">
      <c r="A71" s="9" t="s">
        <v>69</v>
      </c>
      <c r="B71" s="10">
        <v>1602</v>
      </c>
      <c r="C71" s="10">
        <v>1296</v>
      </c>
      <c r="D71" s="10">
        <v>1807</v>
      </c>
      <c r="E71" s="10">
        <v>876</v>
      </c>
      <c r="F71" s="10">
        <v>10</v>
      </c>
      <c r="G71" s="11">
        <f>SUM(B71:F71)</f>
        <v>5591</v>
      </c>
    </row>
    <row r="72" spans="1:7" hidden="1" x14ac:dyDescent="0.45">
      <c r="A72" s="1" t="s">
        <v>70</v>
      </c>
      <c r="B72" s="2">
        <v>6120</v>
      </c>
      <c r="C72" s="2">
        <v>2557</v>
      </c>
      <c r="D72" s="2">
        <v>3110</v>
      </c>
      <c r="E72" s="2">
        <v>1152</v>
      </c>
      <c r="F72" s="2">
        <v>2</v>
      </c>
    </row>
    <row r="73" spans="1:7" x14ac:dyDescent="0.45">
      <c r="A73" s="9" t="s">
        <v>71</v>
      </c>
      <c r="B73" s="10">
        <v>256</v>
      </c>
      <c r="C73" s="10">
        <v>1703</v>
      </c>
      <c r="D73" s="10">
        <v>6057</v>
      </c>
      <c r="E73" s="10">
        <v>865</v>
      </c>
      <c r="F73" s="10">
        <v>0</v>
      </c>
      <c r="G73" s="11">
        <f>SUM(B73:F73)</f>
        <v>8881</v>
      </c>
    </row>
    <row r="74" spans="1:7" hidden="1" x14ac:dyDescent="0.45">
      <c r="A74" s="1" t="s">
        <v>72</v>
      </c>
      <c r="B74" s="2">
        <v>3580</v>
      </c>
      <c r="C74" s="2">
        <v>1030</v>
      </c>
      <c r="D74" s="2">
        <v>542</v>
      </c>
      <c r="E74" s="2">
        <v>284</v>
      </c>
      <c r="F74" s="2">
        <v>2</v>
      </c>
    </row>
    <row r="75" spans="1:7" hidden="1" x14ac:dyDescent="0.45">
      <c r="A75" s="1" t="s">
        <v>73</v>
      </c>
      <c r="B75" s="2">
        <v>476</v>
      </c>
      <c r="C75" s="2">
        <v>195</v>
      </c>
      <c r="D75" s="2">
        <v>434</v>
      </c>
      <c r="E75" s="2">
        <v>147</v>
      </c>
      <c r="F75" s="2">
        <v>0</v>
      </c>
    </row>
    <row r="76" spans="1:7" hidden="1" x14ac:dyDescent="0.45">
      <c r="A76" s="1" t="s">
        <v>74</v>
      </c>
      <c r="B76" s="2">
        <v>1224</v>
      </c>
      <c r="C76" s="2">
        <v>626</v>
      </c>
      <c r="D76" s="2">
        <v>629</v>
      </c>
      <c r="E76" s="2">
        <v>250</v>
      </c>
      <c r="F76" s="2">
        <v>2</v>
      </c>
    </row>
    <row r="77" spans="1:7" hidden="1" x14ac:dyDescent="0.45">
      <c r="A77" s="1" t="s">
        <v>75</v>
      </c>
      <c r="B77" s="2">
        <v>3482</v>
      </c>
      <c r="C77" s="2">
        <v>949</v>
      </c>
      <c r="D77" s="2">
        <v>1020</v>
      </c>
      <c r="E77" s="2">
        <v>268</v>
      </c>
      <c r="F77" s="2">
        <v>3</v>
      </c>
    </row>
    <row r="78" spans="1:7" hidden="1" x14ac:dyDescent="0.45">
      <c r="A78" s="1" t="s">
        <v>76</v>
      </c>
      <c r="B78" s="2">
        <v>3413</v>
      </c>
      <c r="C78" s="2">
        <v>1259</v>
      </c>
      <c r="D78" s="2">
        <v>870</v>
      </c>
      <c r="E78" s="2">
        <v>342</v>
      </c>
      <c r="F78" s="2">
        <v>1</v>
      </c>
    </row>
    <row r="79" spans="1:7" x14ac:dyDescent="0.45">
      <c r="A79" s="9" t="s">
        <v>77</v>
      </c>
      <c r="B79" s="10">
        <v>1808</v>
      </c>
      <c r="C79" s="10">
        <v>1337</v>
      </c>
      <c r="D79" s="10">
        <v>2810</v>
      </c>
      <c r="E79" s="10">
        <v>1359</v>
      </c>
      <c r="F79" s="10">
        <v>3</v>
      </c>
      <c r="G79" s="11">
        <f>SUM(B79:F79)</f>
        <v>7317</v>
      </c>
    </row>
    <row r="80" spans="1:7" hidden="1" x14ac:dyDescent="0.45">
      <c r="A80" s="1" t="s">
        <v>78</v>
      </c>
      <c r="B80" s="2">
        <v>2346</v>
      </c>
      <c r="C80" s="2">
        <v>820</v>
      </c>
      <c r="D80" s="2">
        <v>996</v>
      </c>
      <c r="E80" s="2">
        <v>250</v>
      </c>
      <c r="F80" s="2">
        <v>5</v>
      </c>
    </row>
    <row r="81" spans="1:7" hidden="1" x14ac:dyDescent="0.45">
      <c r="A81" s="1" t="s">
        <v>79</v>
      </c>
      <c r="B81" s="2">
        <v>498</v>
      </c>
      <c r="C81" s="2">
        <v>413</v>
      </c>
      <c r="D81" s="2">
        <v>974</v>
      </c>
      <c r="E81" s="2">
        <v>569</v>
      </c>
      <c r="F81" s="2">
        <v>1</v>
      </c>
    </row>
    <row r="82" spans="1:7" hidden="1" x14ac:dyDescent="0.45">
      <c r="A82" s="1" t="s">
        <v>80</v>
      </c>
      <c r="B82" s="2">
        <v>2124</v>
      </c>
      <c r="C82" s="2">
        <v>1242</v>
      </c>
      <c r="D82" s="2">
        <v>2013</v>
      </c>
      <c r="E82" s="2">
        <v>2085</v>
      </c>
      <c r="F82" s="2">
        <v>20</v>
      </c>
    </row>
    <row r="83" spans="1:7" x14ac:dyDescent="0.45">
      <c r="A83" s="9" t="s">
        <v>81</v>
      </c>
      <c r="B83" s="10">
        <v>10184</v>
      </c>
      <c r="C83" s="10">
        <v>5324</v>
      </c>
      <c r="D83" s="10">
        <v>12094</v>
      </c>
      <c r="E83" s="10">
        <v>3829</v>
      </c>
      <c r="F83" s="10">
        <v>15</v>
      </c>
      <c r="G83" s="11">
        <f>SUM(B83:F83)</f>
        <v>31446</v>
      </c>
    </row>
    <row r="84" spans="1:7" hidden="1" x14ac:dyDescent="0.45">
      <c r="A84" s="1" t="s">
        <v>82</v>
      </c>
      <c r="B84" s="2">
        <v>2312</v>
      </c>
      <c r="C84" s="2">
        <v>493</v>
      </c>
      <c r="D84" s="2">
        <v>410</v>
      </c>
      <c r="E84" s="2">
        <v>165</v>
      </c>
      <c r="F84" s="2">
        <v>0</v>
      </c>
    </row>
    <row r="85" spans="1:7" x14ac:dyDescent="0.45">
      <c r="A85" s="9" t="s">
        <v>83</v>
      </c>
      <c r="B85" s="10">
        <v>2733</v>
      </c>
      <c r="C85" s="10">
        <v>1488</v>
      </c>
      <c r="D85" s="10">
        <v>1801</v>
      </c>
      <c r="E85" s="10">
        <v>815</v>
      </c>
      <c r="F85" s="10">
        <v>0</v>
      </c>
      <c r="G85" s="11">
        <f>SUM(B85:F85)</f>
        <v>6837</v>
      </c>
    </row>
    <row r="86" spans="1:7" hidden="1" x14ac:dyDescent="0.45">
      <c r="A86" s="1" t="s">
        <v>84</v>
      </c>
      <c r="B86" s="2">
        <v>9091</v>
      </c>
      <c r="C86" s="2">
        <v>1549</v>
      </c>
      <c r="D86" s="2">
        <v>1160</v>
      </c>
      <c r="E86" s="2">
        <v>401</v>
      </c>
      <c r="F86" s="2">
        <v>1</v>
      </c>
    </row>
    <row r="87" spans="1:7" x14ac:dyDescent="0.45">
      <c r="A87" s="9" t="s">
        <v>85</v>
      </c>
      <c r="B87" s="10">
        <v>1879</v>
      </c>
      <c r="C87" s="10">
        <v>634</v>
      </c>
      <c r="D87" s="10">
        <v>916</v>
      </c>
      <c r="E87" s="10">
        <v>427</v>
      </c>
      <c r="F87" s="10">
        <v>0</v>
      </c>
      <c r="G87" s="11">
        <f>SUM(B87:F87)</f>
        <v>3856</v>
      </c>
    </row>
    <row r="88" spans="1:7" hidden="1" x14ac:dyDescent="0.45">
      <c r="A88" s="1" t="s">
        <v>86</v>
      </c>
      <c r="B88" s="2">
        <v>1403</v>
      </c>
      <c r="C88" s="2">
        <v>970</v>
      </c>
      <c r="D88" s="2">
        <v>1228</v>
      </c>
      <c r="E88" s="2">
        <v>439</v>
      </c>
      <c r="F88" s="2">
        <v>1</v>
      </c>
    </row>
    <row r="89" spans="1:7" hidden="1" x14ac:dyDescent="0.45">
      <c r="A89" s="1" t="s">
        <v>87</v>
      </c>
      <c r="B89" s="2">
        <v>2425</v>
      </c>
      <c r="C89" s="2">
        <v>530</v>
      </c>
      <c r="D89" s="2">
        <v>362</v>
      </c>
      <c r="E89" s="2">
        <v>215</v>
      </c>
      <c r="F89" s="2">
        <v>0</v>
      </c>
    </row>
    <row r="90" spans="1:7" hidden="1" x14ac:dyDescent="0.45">
      <c r="A90" s="1" t="s">
        <v>88</v>
      </c>
      <c r="B90" s="2">
        <v>2372</v>
      </c>
      <c r="C90" s="2">
        <v>831</v>
      </c>
      <c r="D90" s="2">
        <v>540</v>
      </c>
      <c r="E90" s="2">
        <v>220</v>
      </c>
      <c r="F90" s="2">
        <v>0</v>
      </c>
    </row>
    <row r="91" spans="1:7" hidden="1" x14ac:dyDescent="0.45">
      <c r="A91" s="1" t="s">
        <v>89</v>
      </c>
      <c r="B91" s="2">
        <v>2244</v>
      </c>
      <c r="C91" s="2">
        <v>838</v>
      </c>
      <c r="D91" s="2">
        <v>685</v>
      </c>
      <c r="E91" s="2">
        <v>369</v>
      </c>
      <c r="F91" s="2">
        <v>4</v>
      </c>
    </row>
    <row r="92" spans="1:7" hidden="1" x14ac:dyDescent="0.45">
      <c r="A92" s="1" t="s">
        <v>90</v>
      </c>
      <c r="B92" s="2">
        <v>5289</v>
      </c>
      <c r="C92" s="2">
        <v>1074</v>
      </c>
      <c r="D92" s="2">
        <v>1439</v>
      </c>
      <c r="E92" s="2">
        <v>340</v>
      </c>
      <c r="F92" s="2">
        <v>0</v>
      </c>
    </row>
    <row r="93" spans="1:7" hidden="1" x14ac:dyDescent="0.45">
      <c r="A93" s="1" t="s">
        <v>91</v>
      </c>
      <c r="B93" s="2">
        <v>2615</v>
      </c>
      <c r="C93" s="2">
        <v>1679</v>
      </c>
      <c r="D93" s="2">
        <v>1573</v>
      </c>
      <c r="E93" s="2">
        <v>716</v>
      </c>
      <c r="F93" s="2">
        <v>6</v>
      </c>
    </row>
  </sheetData>
  <autoFilter ref="A1:F93" xr:uid="{00000000-0001-0000-0000-000000000000}">
    <filterColumn colId="0">
      <filters>
        <filter val="Ballston-MU"/>
        <filter val="Brookland-CUA"/>
        <filter val="Capitol South"/>
        <filter val="College Park-U of Md"/>
        <filter val="Federal Center SW"/>
        <filter val="Federal Triangle"/>
        <filter val="Foggy Bottom-GWU"/>
        <filter val="Judiciary Square"/>
        <filter val="L'Enfant Plaza"/>
        <filter val="McPherson Sq"/>
        <filter val="Metro Center"/>
        <filter val="NoMa-Gallaudet U"/>
        <filter val="Shaw-Howard U"/>
        <filter val="Smithsonian"/>
        <filter val="Tenleytown-AU"/>
        <filter val="Union Station"/>
        <filter val="Van Ness-UDC"/>
        <filter val="Virginia Sq-GMU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Abitha Priya</cp:lastModifiedBy>
  <dcterms:created xsi:type="dcterms:W3CDTF">2025-03-05T04:20:27Z</dcterms:created>
  <dcterms:modified xsi:type="dcterms:W3CDTF">2025-03-05T04:32:35Z</dcterms:modified>
</cp:coreProperties>
</file>