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8571F9338A8B39/Documents/"/>
    </mc:Choice>
  </mc:AlternateContent>
  <xr:revisionPtr revIDLastSave="45" documentId="8_{FA1FCBEE-4B31-4129-ACA9-E0C3B27267A5}" xr6:coauthVersionLast="47" xr6:coauthVersionMax="47" xr10:uidLastSave="{F61EE8AA-4266-4B2B-909E-2E07B2EB241E}"/>
  <bookViews>
    <workbookView xWindow="-98" yWindow="-98" windowWidth="21795" windowHeight="12975" xr2:uid="{00000000-000D-0000-FFFF-FFFF00000000}"/>
  </bookViews>
  <sheets>
    <sheet name="Sheet 1" sheetId="1" r:id="rId1"/>
  </sheets>
  <definedNames>
    <definedName name="_xlnm._FilterDatabase" localSheetId="0" hidden="1">'Sheet 1'!$A$1:$F$88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G82" i="1"/>
  <c r="G80" i="1"/>
  <c r="G79" i="1"/>
  <c r="G75" i="1"/>
  <c r="G69" i="1"/>
  <c r="G67" i="1"/>
  <c r="G57" i="1"/>
  <c r="G50" i="1"/>
  <c r="G48" i="1"/>
  <c r="G45" i="1"/>
  <c r="G43" i="1"/>
  <c r="G31" i="1"/>
  <c r="G30" i="1"/>
  <c r="G29" i="1"/>
  <c r="G16" i="1"/>
  <c r="G12" i="1"/>
  <c r="G10" i="1"/>
  <c r="G6" i="1"/>
</calcChain>
</file>

<file path=xl/sharedStrings.xml><?xml version="1.0" encoding="utf-8"?>
<sst xmlns="http://schemas.openxmlformats.org/spreadsheetml/2006/main" count="96" uniqueCount="96">
  <si>
    <t>Addison Road</t>
  </si>
  <si>
    <t>Anacostia</t>
  </si>
  <si>
    <t>Archives</t>
  </si>
  <si>
    <t>Arlington Cemetery</t>
  </si>
  <si>
    <t>Ballston-MU</t>
  </si>
  <si>
    <t>Benning Road</t>
  </si>
  <si>
    <t>Bethesda</t>
  </si>
  <si>
    <t>Branch Ave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</si>
  <si>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</si>
  <si>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</si>
  <si>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</si>
  <si>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</si>
  <si>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</si>
  <si>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</si>
  <si>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</si>
  <si>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</si>
  <si>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</si>
  <si>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</si>
  <si>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</si>
  <si>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</si>
  <si>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</si>
  <si>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Dunn Loring</t>
  </si>
  <si>
    <t>Dupont Circle</t>
  </si>
  <si>
    <t>East Falls Church</t>
  </si>
  <si>
    <t>Eastern Market</t>
  </si>
  <si>
    <t>Farragut North</t>
  </si>
  <si>
    <t>Farragut West</t>
  </si>
  <si>
    <t>Federal Center SW</t>
  </si>
  <si>
    <t>Federal Triangle</t>
  </si>
  <si>
    <t>Foggy Bottom-GWU</t>
  </si>
  <si>
    <t>Forest Glen</t>
  </si>
  <si>
    <t>Fort Totten</t>
  </si>
  <si>
    <t>Friendship Heights</t>
  </si>
  <si>
    <t>Gallery Place</t>
  </si>
  <si>
    <t>Georgia Ave-Petworth</t>
  </si>
  <si>
    <t>Glenmont</t>
  </si>
  <si>
    <t>Greenbelt</t>
  </si>
  <si>
    <t>Greensboro</t>
  </si>
  <si>
    <t>Grosvenor-Strathmore</t>
  </si>
  <si>
    <t>Herndon</t>
  </si>
  <si>
    <t>Hyattsville Crossing</t>
  </si>
  <si>
    <t>Judiciary Square</t>
  </si>
  <si>
    <t>King St-Old Town</t>
  </si>
  <si>
    <t>L'Enfant Plaza</t>
  </si>
  <si>
    <t>Landover</t>
  </si>
  <si>
    <t>McLean</t>
  </si>
  <si>
    <t>McPherson Sq</t>
  </si>
  <si>
    <t>Medical Center</t>
  </si>
  <si>
    <t>Metro Center</t>
  </si>
  <si>
    <t>Minnesota Ave</t>
  </si>
  <si>
    <t>Morgan Boulevard</t>
  </si>
  <si>
    <t>Mt Vernon Sq</t>
  </si>
  <si>
    <t>Navy Yard-Ballpark</t>
  </si>
  <si>
    <t>Naylor Road</t>
  </si>
  <si>
    <t>New Carrollton</t>
  </si>
  <si>
    <t>NoMa-Gallaudet U</t>
  </si>
  <si>
    <t>North Bethesda</t>
  </si>
  <si>
    <t>Pentagon</t>
  </si>
  <si>
    <t>Pentagon City</t>
  </si>
  <si>
    <t>Potomac Ave</t>
  </si>
  <si>
    <t>Rhode Island Ave</t>
  </si>
  <si>
    <t>Rockville</t>
  </si>
  <si>
    <t>Ronald Reagan Washington National Airport</t>
  </si>
  <si>
    <t>Rosslyn</t>
  </si>
  <si>
    <t>Shady Grove</t>
  </si>
  <si>
    <t>Shaw-Howard U</t>
  </si>
  <si>
    <t>Silver Spring</t>
  </si>
  <si>
    <t>Smithsonian</t>
  </si>
  <si>
    <t>Southern Ave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</si>
  <si>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</si>
  <si>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</si>
  <si>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</si>
  <si>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</si>
  <si>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</si>
  <si>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</si>
  <si>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</si>
  <si>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</si>
  <si>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</si>
  <si>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Ness-UDC</t>
  </si>
  <si>
    <t>Vienna</t>
  </si>
  <si>
    <t>Virginia Sq-GMU</t>
  </si>
  <si>
    <t>Waterfront</t>
  </si>
  <si>
    <t>West Falls Church</t>
  </si>
  <si>
    <t>West Hyattsville</t>
  </si>
  <si>
    <t>Wheaton</t>
  </si>
  <si>
    <t>Wiehle-Reston East</t>
  </si>
  <si>
    <t>Woodley Park</t>
  </si>
  <si>
    <t>AM Peak (Open-9:30am)</t>
  </si>
  <si>
    <t>Midday (9:30am-3pm)</t>
  </si>
  <si>
    <t>PM Peak (3pm-7pm)</t>
  </si>
  <si>
    <t>Evening (7pm-12am)</t>
  </si>
  <si>
    <t>Late Night (12am-Close)</t>
  </si>
  <si>
    <t>Station Name</t>
  </si>
  <si>
    <t>student</t>
  </si>
  <si>
    <t>federal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</si>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</sst>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6" x14ac:knownFonts="1">
    <font>
      <sz val="11"/>
      <name val="Calibri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center"/>
    </xf>
    <xf numFmtId="0" fontId="5" fillId="0" borderId="0" xfId="0" applyFont="1"/>
    <xf numFmtId="0" fontId="2" fillId="0" borderId="3" xfId="0" applyFont="1" applyFill="1" applyBorder="1" applyAlignment="1">
      <alignment horizontal="center"/>
    </xf>
    <xf numFmtId="164" fontId="0" fillId="0" borderId="3" xfId="0" applyNumberFormat="1" applyBorder="1"/>
    <xf numFmtId="0" fontId="3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164" fontId="4" fillId="0" borderId="3" xfId="0" applyNumberFormat="1" applyFont="1" applyBorder="1" applyAlignment="1">
      <alignment horizontal="right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8"/>
  <sheetViews>
    <sheetView tabSelected="1" workbookViewId="0">
      <selection activeCell="I79" sqref="I79"/>
    </sheetView>
  </sheetViews>
  <sheetFormatPr defaultRowHeight="14.25" x14ac:dyDescent="0.45"/>
  <cols>
    <col min="1" max="1" width="21" customWidth="1"/>
    <col min="2" max="2" width="21.53125" customWidth="1"/>
    <col min="3" max="3" width="21.6640625" customWidth="1"/>
    <col min="4" max="4" width="21" customWidth="1"/>
    <col min="5" max="5" width="21.265625" customWidth="1"/>
    <col min="6" max="6" width="22.86328125" customWidth="1"/>
    <col min="10" max="10" width="9.6640625" bestFit="1" customWidth="1"/>
  </cols>
  <sheetData>
    <row r="1" spans="1:10" ht="15.4" x14ac:dyDescent="0.45">
      <c r="A1" s="6" t="s">
        <v>92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91</v>
      </c>
      <c r="G1" s="4" t="s">
        <v>95</v>
      </c>
      <c r="I1" s="4" t="s">
        <v>93</v>
      </c>
      <c r="J1" s="4" t="s">
        <v>94</v>
      </c>
    </row>
    <row r="2" spans="1:10" hidden="1" x14ac:dyDescent="0.45">
      <c r="A2" s="1" t="s">
        <v>0</v>
      </c>
      <c r="B2" s="2">
        <v>2109</v>
      </c>
      <c r="C2" s="2">
        <v>554</v>
      </c>
      <c r="D2" s="2">
        <v>240</v>
      </c>
      <c r="E2" s="2">
        <v>95</v>
      </c>
      <c r="F2" s="2">
        <v>2</v>
      </c>
    </row>
    <row r="3" spans="1:10" hidden="1" x14ac:dyDescent="0.45">
      <c r="A3" s="1" t="s">
        <v>1</v>
      </c>
      <c r="B3" s="2">
        <v>2951</v>
      </c>
      <c r="C3" s="2">
        <v>1589</v>
      </c>
      <c r="D3" s="2">
        <v>1846</v>
      </c>
      <c r="E3" s="2">
        <v>379</v>
      </c>
      <c r="F3" s="2">
        <v>2</v>
      </c>
    </row>
    <row r="4" spans="1:10" hidden="1" x14ac:dyDescent="0.45">
      <c r="A4" s="1" t="s">
        <v>2</v>
      </c>
      <c r="B4" s="2">
        <v>310</v>
      </c>
      <c r="C4" s="2">
        <v>1300</v>
      </c>
      <c r="D4" s="2">
        <v>4726</v>
      </c>
      <c r="E4" s="2">
        <v>765</v>
      </c>
      <c r="F4" s="2">
        <v>1</v>
      </c>
    </row>
    <row r="5" spans="1:10" hidden="1" x14ac:dyDescent="0.45">
      <c r="A5" s="1" t="s">
        <v>3</v>
      </c>
      <c r="B5" s="2">
        <v>22</v>
      </c>
      <c r="C5" s="2">
        <v>325</v>
      </c>
      <c r="D5" s="2">
        <v>310</v>
      </c>
      <c r="E5" s="2">
        <v>58</v>
      </c>
    </row>
    <row r="6" spans="1:10" x14ac:dyDescent="0.45">
      <c r="A6" s="8" t="s">
        <v>4</v>
      </c>
      <c r="B6" s="9">
        <v>5098</v>
      </c>
      <c r="C6" s="9">
        <v>1675</v>
      </c>
      <c r="D6" s="9">
        <v>3196</v>
      </c>
      <c r="E6" s="9">
        <v>769</v>
      </c>
      <c r="F6" s="10"/>
      <c r="G6" s="5">
        <f>SUM(B6:F6)</f>
        <v>10738</v>
      </c>
      <c r="H6" s="3"/>
      <c r="I6" s="5">
        <f>SUM(G6,G10,G16,G31,G57,G67,G75,G80,G82)</f>
        <v>75266</v>
      </c>
      <c r="J6" s="5">
        <f>SUM(G12,G29,G30,G31,G43,G45,G48,G50,G57,G69,G79,)</f>
        <v>158647</v>
      </c>
    </row>
    <row r="7" spans="1:10" hidden="1" x14ac:dyDescent="0.45">
      <c r="A7" s="1" t="s">
        <v>5</v>
      </c>
      <c r="B7" s="2">
        <v>1688</v>
      </c>
      <c r="C7" s="2">
        <v>678</v>
      </c>
      <c r="D7" s="2">
        <v>431</v>
      </c>
      <c r="E7" s="2">
        <v>132</v>
      </c>
      <c r="F7" s="2">
        <v>0</v>
      </c>
    </row>
    <row r="8" spans="1:10" hidden="1" x14ac:dyDescent="0.45">
      <c r="A8" s="1" t="s">
        <v>6</v>
      </c>
      <c r="B8" s="2">
        <v>3197</v>
      </c>
      <c r="C8" s="2">
        <v>1752</v>
      </c>
      <c r="D8" s="2">
        <v>3415</v>
      </c>
      <c r="E8" s="2">
        <v>879</v>
      </c>
      <c r="F8" s="2">
        <v>1</v>
      </c>
    </row>
    <row r="9" spans="1:10" hidden="1" x14ac:dyDescent="0.45">
      <c r="A9" s="1" t="s">
        <v>7</v>
      </c>
      <c r="B9" s="2">
        <v>4698</v>
      </c>
      <c r="C9" s="2">
        <v>719</v>
      </c>
      <c r="D9" s="2">
        <v>270</v>
      </c>
      <c r="E9" s="2">
        <v>134</v>
      </c>
      <c r="F9" s="2">
        <v>0</v>
      </c>
    </row>
    <row r="10" spans="1:10" x14ac:dyDescent="0.45">
      <c r="A10" s="8" t="s">
        <v>8</v>
      </c>
      <c r="B10" s="9">
        <v>2356</v>
      </c>
      <c r="C10" s="9">
        <v>1369</v>
      </c>
      <c r="D10" s="9">
        <v>2100</v>
      </c>
      <c r="E10" s="9">
        <v>610</v>
      </c>
      <c r="F10" s="9">
        <v>0</v>
      </c>
      <c r="G10" s="5">
        <f>SUM(B10:F10)</f>
        <v>6435</v>
      </c>
    </row>
    <row r="11" spans="1:10" hidden="1" x14ac:dyDescent="0.45">
      <c r="A11" s="1" t="s">
        <v>9</v>
      </c>
      <c r="B11" s="2">
        <v>1316</v>
      </c>
      <c r="C11" s="2">
        <v>382</v>
      </c>
      <c r="D11" s="2">
        <v>225</v>
      </c>
      <c r="E11" s="2">
        <v>77</v>
      </c>
      <c r="F11" s="2">
        <v>1</v>
      </c>
    </row>
    <row r="12" spans="1:10" x14ac:dyDescent="0.45">
      <c r="A12" s="8" t="s">
        <v>10</v>
      </c>
      <c r="B12" s="9">
        <v>1046</v>
      </c>
      <c r="C12" s="9">
        <v>1154</v>
      </c>
      <c r="D12" s="9">
        <v>3782</v>
      </c>
      <c r="E12" s="9">
        <v>548</v>
      </c>
      <c r="F12" s="9">
        <v>3</v>
      </c>
      <c r="G12" s="5">
        <f>SUM(B12:F12)</f>
        <v>6533</v>
      </c>
    </row>
    <row r="13" spans="1:10" hidden="1" x14ac:dyDescent="0.45">
      <c r="A13" s="1" t="s">
        <v>11</v>
      </c>
      <c r="B13" s="2">
        <v>774</v>
      </c>
      <c r="C13" s="2">
        <v>197</v>
      </c>
      <c r="D13" s="2">
        <v>104</v>
      </c>
      <c r="E13" s="2">
        <v>30</v>
      </c>
      <c r="F13" s="2">
        <v>0</v>
      </c>
    </row>
    <row r="14" spans="1:10" hidden="1" x14ac:dyDescent="0.45">
      <c r="A14" s="1" t="s">
        <v>12</v>
      </c>
      <c r="B14" s="2">
        <v>2323</v>
      </c>
      <c r="C14" s="2">
        <v>816</v>
      </c>
      <c r="D14" s="2">
        <v>1178</v>
      </c>
      <c r="E14" s="2">
        <v>614</v>
      </c>
      <c r="F14" s="2">
        <v>3</v>
      </c>
    </row>
    <row r="15" spans="1:10" hidden="1" x14ac:dyDescent="0.45">
      <c r="A15" s="1" t="s">
        <v>13</v>
      </c>
      <c r="B15" s="2">
        <v>2116</v>
      </c>
      <c r="C15" s="2">
        <v>843</v>
      </c>
      <c r="D15" s="2">
        <v>614</v>
      </c>
      <c r="E15" s="2">
        <v>296</v>
      </c>
    </row>
    <row r="16" spans="1:10" x14ac:dyDescent="0.45">
      <c r="A16" s="8" t="s">
        <v>14</v>
      </c>
      <c r="B16" s="9">
        <v>1790</v>
      </c>
      <c r="C16" s="9">
        <v>722</v>
      </c>
      <c r="D16" s="9">
        <v>986</v>
      </c>
      <c r="E16" s="9">
        <v>323</v>
      </c>
      <c r="F16" s="9">
        <v>0</v>
      </c>
      <c r="G16" s="5">
        <f>SUM(B16:F16)</f>
        <v>3821</v>
      </c>
    </row>
    <row r="17" spans="1:7" hidden="1" x14ac:dyDescent="0.45">
      <c r="A17" s="1" t="s">
        <v>15</v>
      </c>
      <c r="B17" s="2">
        <v>4496</v>
      </c>
      <c r="C17" s="2">
        <v>2438</v>
      </c>
      <c r="D17" s="2">
        <v>3424</v>
      </c>
      <c r="E17" s="2">
        <v>1313</v>
      </c>
      <c r="F17" s="2">
        <v>3</v>
      </c>
    </row>
    <row r="18" spans="1:7" hidden="1" x14ac:dyDescent="0.45">
      <c r="A18" s="1" t="s">
        <v>16</v>
      </c>
      <c r="B18" s="2">
        <v>1314</v>
      </c>
      <c r="C18" s="2">
        <v>597</v>
      </c>
      <c r="D18" s="2">
        <v>437</v>
      </c>
      <c r="E18" s="2">
        <v>141</v>
      </c>
      <c r="F18" s="2">
        <v>0</v>
      </c>
    </row>
    <row r="19" spans="1:7" hidden="1" x14ac:dyDescent="0.45">
      <c r="A19" s="1" t="s">
        <v>17</v>
      </c>
      <c r="B19" s="2">
        <v>3578</v>
      </c>
      <c r="C19" s="2">
        <v>1088</v>
      </c>
      <c r="D19" s="2">
        <v>1850</v>
      </c>
      <c r="E19" s="2">
        <v>418</v>
      </c>
    </row>
    <row r="20" spans="1:7" hidden="1" x14ac:dyDescent="0.45">
      <c r="A20" s="1" t="s">
        <v>18</v>
      </c>
      <c r="B20" s="2">
        <v>5133</v>
      </c>
      <c r="C20" s="2">
        <v>2441</v>
      </c>
      <c r="D20" s="2">
        <v>5023</v>
      </c>
      <c r="E20" s="2">
        <v>834</v>
      </c>
      <c r="F20" s="2">
        <v>3</v>
      </c>
    </row>
    <row r="21" spans="1:7" hidden="1" x14ac:dyDescent="0.45">
      <c r="A21" s="1" t="s">
        <v>19</v>
      </c>
      <c r="B21" s="2">
        <v>788</v>
      </c>
      <c r="C21" s="2">
        <v>412</v>
      </c>
      <c r="D21" s="2">
        <v>268</v>
      </c>
      <c r="E21" s="2">
        <v>77</v>
      </c>
      <c r="F21" s="2">
        <v>1</v>
      </c>
    </row>
    <row r="22" spans="1:7" hidden="1" x14ac:dyDescent="0.45">
      <c r="A22" s="1" t="s">
        <v>20</v>
      </c>
      <c r="B22" s="2">
        <v>3266</v>
      </c>
      <c r="C22" s="2">
        <v>586</v>
      </c>
      <c r="D22" s="2">
        <v>335</v>
      </c>
      <c r="E22" s="2">
        <v>128</v>
      </c>
      <c r="F22" s="2">
        <v>3</v>
      </c>
    </row>
    <row r="23" spans="1:7" hidden="1" x14ac:dyDescent="0.45">
      <c r="A23" s="1" t="s">
        <v>21</v>
      </c>
      <c r="B23" s="2">
        <v>2650</v>
      </c>
      <c r="C23" s="2">
        <v>747</v>
      </c>
      <c r="D23" s="2">
        <v>705</v>
      </c>
      <c r="E23" s="2">
        <v>168</v>
      </c>
      <c r="F23" s="2">
        <v>2</v>
      </c>
    </row>
    <row r="24" spans="1:7" hidden="1" x14ac:dyDescent="0.45">
      <c r="A24" s="1" t="s">
        <v>22</v>
      </c>
      <c r="B24" s="2">
        <v>3413</v>
      </c>
      <c r="C24" s="2">
        <v>2915</v>
      </c>
      <c r="D24" s="2">
        <v>7547</v>
      </c>
      <c r="E24" s="2">
        <v>3025</v>
      </c>
      <c r="F24" s="2">
        <v>1</v>
      </c>
    </row>
    <row r="25" spans="1:7" hidden="1" x14ac:dyDescent="0.45">
      <c r="A25" s="1" t="s">
        <v>23</v>
      </c>
      <c r="B25" s="2">
        <v>2793</v>
      </c>
      <c r="C25" s="2">
        <v>677</v>
      </c>
      <c r="D25" s="2">
        <v>522</v>
      </c>
      <c r="E25" s="2">
        <v>125</v>
      </c>
      <c r="F25" s="2">
        <v>0</v>
      </c>
    </row>
    <row r="26" spans="1:7" hidden="1" x14ac:dyDescent="0.45">
      <c r="A26" s="1" t="s">
        <v>24</v>
      </c>
      <c r="B26" s="2">
        <v>2351</v>
      </c>
      <c r="C26" s="2">
        <v>1303</v>
      </c>
      <c r="D26" s="2">
        <v>1533</v>
      </c>
      <c r="E26" s="2">
        <v>686</v>
      </c>
      <c r="F26" s="2">
        <v>0</v>
      </c>
    </row>
    <row r="27" spans="1:7" hidden="1" x14ac:dyDescent="0.45">
      <c r="A27" s="1" t="s">
        <v>25</v>
      </c>
      <c r="B27" s="2">
        <v>1202</v>
      </c>
      <c r="C27" s="2">
        <v>3328</v>
      </c>
      <c r="D27" s="2">
        <v>16384</v>
      </c>
      <c r="E27" s="2">
        <v>3419</v>
      </c>
      <c r="F27" s="2">
        <v>9</v>
      </c>
    </row>
    <row r="28" spans="1:7" hidden="1" x14ac:dyDescent="0.45">
      <c r="A28" s="1" t="s">
        <v>26</v>
      </c>
      <c r="B28" s="2">
        <v>1497</v>
      </c>
      <c r="C28" s="2">
        <v>2861</v>
      </c>
      <c r="D28" s="2">
        <v>14041</v>
      </c>
      <c r="E28" s="2">
        <v>2863</v>
      </c>
      <c r="F28" s="2">
        <v>0</v>
      </c>
    </row>
    <row r="29" spans="1:7" x14ac:dyDescent="0.45">
      <c r="A29" s="8" t="s">
        <v>27</v>
      </c>
      <c r="B29" s="9">
        <v>394</v>
      </c>
      <c r="C29" s="9">
        <v>893</v>
      </c>
      <c r="D29" s="9">
        <v>4527</v>
      </c>
      <c r="E29" s="9">
        <v>437</v>
      </c>
      <c r="F29" s="9">
        <v>5</v>
      </c>
      <c r="G29" s="5">
        <f>SUM(B29:F29)</f>
        <v>6256</v>
      </c>
    </row>
    <row r="30" spans="1:7" x14ac:dyDescent="0.45">
      <c r="A30" s="8" t="s">
        <v>28</v>
      </c>
      <c r="B30" s="9">
        <v>186</v>
      </c>
      <c r="C30" s="9">
        <v>1217</v>
      </c>
      <c r="D30" s="9">
        <v>5435</v>
      </c>
      <c r="E30" s="9">
        <v>598</v>
      </c>
      <c r="F30" s="9">
        <v>7</v>
      </c>
      <c r="G30" s="5">
        <f>SUM(B30:F30)</f>
        <v>7443</v>
      </c>
    </row>
    <row r="31" spans="1:7" x14ac:dyDescent="0.45">
      <c r="A31" s="8" t="s">
        <v>29</v>
      </c>
      <c r="B31" s="9">
        <v>2081</v>
      </c>
      <c r="C31" s="9">
        <v>3172</v>
      </c>
      <c r="D31" s="9">
        <v>10588</v>
      </c>
      <c r="E31" s="9">
        <v>4167</v>
      </c>
      <c r="F31" s="9">
        <v>0</v>
      </c>
      <c r="G31" s="5">
        <f>SUM(B31:F31)</f>
        <v>20008</v>
      </c>
    </row>
    <row r="32" spans="1:7" hidden="1" x14ac:dyDescent="0.45">
      <c r="A32" s="1" t="s">
        <v>30</v>
      </c>
      <c r="B32" s="2">
        <v>1611</v>
      </c>
      <c r="C32" s="2">
        <v>320</v>
      </c>
      <c r="D32" s="2">
        <v>216</v>
      </c>
      <c r="E32" s="2">
        <v>53</v>
      </c>
      <c r="F32" s="2">
        <v>1</v>
      </c>
    </row>
    <row r="33" spans="1:7" hidden="1" x14ac:dyDescent="0.45">
      <c r="A33" s="1" t="s">
        <v>31</v>
      </c>
      <c r="B33" s="2">
        <v>4527</v>
      </c>
      <c r="C33" s="2">
        <v>1661</v>
      </c>
      <c r="D33" s="2">
        <v>1972</v>
      </c>
      <c r="E33" s="2">
        <v>488</v>
      </c>
      <c r="F33" s="2">
        <v>13</v>
      </c>
    </row>
    <row r="34" spans="1:7" hidden="1" x14ac:dyDescent="0.45">
      <c r="A34" s="1" t="s">
        <v>32</v>
      </c>
      <c r="B34" s="2">
        <v>2962</v>
      </c>
      <c r="C34" s="2">
        <v>1928</v>
      </c>
      <c r="D34" s="2">
        <v>2346</v>
      </c>
      <c r="E34" s="2">
        <v>708</v>
      </c>
    </row>
    <row r="35" spans="1:7" hidden="1" x14ac:dyDescent="0.45">
      <c r="A35" s="1" t="s">
        <v>33</v>
      </c>
      <c r="B35" s="2">
        <v>1860</v>
      </c>
      <c r="C35" s="2">
        <v>3259</v>
      </c>
      <c r="D35" s="2">
        <v>11704</v>
      </c>
      <c r="E35" s="2">
        <v>3833</v>
      </c>
      <c r="F35" s="2">
        <v>6</v>
      </c>
    </row>
    <row r="36" spans="1:7" hidden="1" x14ac:dyDescent="0.45">
      <c r="A36" s="1" t="s">
        <v>34</v>
      </c>
      <c r="B36" s="2">
        <v>3260</v>
      </c>
      <c r="C36" s="2">
        <v>1406</v>
      </c>
      <c r="D36" s="2">
        <v>1640</v>
      </c>
      <c r="E36" s="2">
        <v>488</v>
      </c>
      <c r="F36" s="2">
        <v>0</v>
      </c>
    </row>
    <row r="37" spans="1:7" hidden="1" x14ac:dyDescent="0.45">
      <c r="A37" s="1" t="s">
        <v>35</v>
      </c>
      <c r="B37" s="2">
        <v>4598</v>
      </c>
      <c r="C37" s="2">
        <v>960</v>
      </c>
      <c r="D37" s="2">
        <v>404</v>
      </c>
      <c r="E37" s="2">
        <v>135</v>
      </c>
      <c r="F37" s="2">
        <v>0</v>
      </c>
    </row>
    <row r="38" spans="1:7" hidden="1" x14ac:dyDescent="0.45">
      <c r="A38" s="1" t="s">
        <v>36</v>
      </c>
      <c r="B38" s="2">
        <v>3929</v>
      </c>
      <c r="C38" s="2">
        <v>1073</v>
      </c>
      <c r="D38" s="2">
        <v>618</v>
      </c>
      <c r="E38" s="2">
        <v>226</v>
      </c>
      <c r="F38" s="2">
        <v>1</v>
      </c>
    </row>
    <row r="39" spans="1:7" hidden="1" x14ac:dyDescent="0.45">
      <c r="A39" s="1" t="s">
        <v>37</v>
      </c>
      <c r="B39" s="2">
        <v>421</v>
      </c>
      <c r="C39" s="2">
        <v>241</v>
      </c>
      <c r="D39" s="2">
        <v>989</v>
      </c>
      <c r="E39" s="2">
        <v>177</v>
      </c>
      <c r="F39" s="2">
        <v>0</v>
      </c>
    </row>
    <row r="40" spans="1:7" hidden="1" x14ac:dyDescent="0.45">
      <c r="A40" s="1" t="s">
        <v>38</v>
      </c>
      <c r="B40" s="2">
        <v>3592</v>
      </c>
      <c r="C40" s="2">
        <v>772</v>
      </c>
      <c r="D40" s="2">
        <v>584</v>
      </c>
      <c r="E40" s="2">
        <v>114</v>
      </c>
      <c r="F40" s="2">
        <v>-1</v>
      </c>
    </row>
    <row r="41" spans="1:7" hidden="1" x14ac:dyDescent="0.45">
      <c r="A41" s="1" t="s">
        <v>39</v>
      </c>
      <c r="C41" s="2">
        <v>48</v>
      </c>
    </row>
    <row r="42" spans="1:7" hidden="1" x14ac:dyDescent="0.45">
      <c r="A42" s="1" t="s">
        <v>40</v>
      </c>
      <c r="B42" s="2">
        <v>2367</v>
      </c>
      <c r="C42" s="2">
        <v>968</v>
      </c>
      <c r="D42" s="2">
        <v>848</v>
      </c>
      <c r="E42" s="2">
        <v>320</v>
      </c>
      <c r="F42" s="2">
        <v>1</v>
      </c>
    </row>
    <row r="43" spans="1:7" x14ac:dyDescent="0.45">
      <c r="A43" s="8" t="s">
        <v>41</v>
      </c>
      <c r="B43" s="9">
        <v>458</v>
      </c>
      <c r="C43" s="9">
        <v>1535</v>
      </c>
      <c r="D43" s="9">
        <v>5305</v>
      </c>
      <c r="E43" s="9">
        <v>610</v>
      </c>
      <c r="F43" s="9">
        <v>5</v>
      </c>
      <c r="G43" s="5">
        <f>SUM(B43:F43)</f>
        <v>7913</v>
      </c>
    </row>
    <row r="44" spans="1:7" hidden="1" x14ac:dyDescent="0.45">
      <c r="A44" s="1" t="s">
        <v>42</v>
      </c>
      <c r="D44" s="2">
        <v>2</v>
      </c>
    </row>
    <row r="45" spans="1:7" x14ac:dyDescent="0.45">
      <c r="A45" s="8" t="s">
        <v>43</v>
      </c>
      <c r="B45" s="9">
        <v>3233</v>
      </c>
      <c r="C45" s="9">
        <v>3139</v>
      </c>
      <c r="D45" s="9">
        <v>13796</v>
      </c>
      <c r="E45" s="9">
        <v>1957</v>
      </c>
      <c r="F45" s="9">
        <v>1</v>
      </c>
      <c r="G45" s="5">
        <f>SUM(B45:F45)</f>
        <v>22126</v>
      </c>
    </row>
    <row r="46" spans="1:7" hidden="1" x14ac:dyDescent="0.45">
      <c r="A46" s="1" t="s">
        <v>44</v>
      </c>
      <c r="B46" s="2">
        <v>1425</v>
      </c>
      <c r="C46" s="2">
        <v>291</v>
      </c>
      <c r="D46" s="2">
        <v>130</v>
      </c>
      <c r="E46" s="2">
        <v>43</v>
      </c>
      <c r="F46" s="2">
        <v>0</v>
      </c>
    </row>
    <row r="47" spans="1:7" hidden="1" x14ac:dyDescent="0.45">
      <c r="A47" s="1" t="s">
        <v>45</v>
      </c>
      <c r="B47" s="2">
        <v>875</v>
      </c>
      <c r="C47" s="2">
        <v>335</v>
      </c>
      <c r="D47" s="2">
        <v>1463</v>
      </c>
      <c r="E47" s="2">
        <v>186</v>
      </c>
      <c r="F47" s="2">
        <v>2</v>
      </c>
    </row>
    <row r="48" spans="1:7" x14ac:dyDescent="0.45">
      <c r="A48" s="8" t="s">
        <v>46</v>
      </c>
      <c r="B48" s="9">
        <v>1761</v>
      </c>
      <c r="C48" s="9">
        <v>2181</v>
      </c>
      <c r="D48" s="9">
        <v>9353</v>
      </c>
      <c r="E48" s="9">
        <v>1526</v>
      </c>
      <c r="F48" s="9">
        <v>2</v>
      </c>
      <c r="G48" s="5">
        <f>SUM(B48:F48)</f>
        <v>14823</v>
      </c>
    </row>
    <row r="49" spans="1:7" hidden="1" x14ac:dyDescent="0.45">
      <c r="A49" s="1" t="s">
        <v>47</v>
      </c>
      <c r="B49" s="2">
        <v>832</v>
      </c>
      <c r="C49" s="2">
        <v>742</v>
      </c>
      <c r="D49" s="2">
        <v>3277</v>
      </c>
      <c r="E49" s="2">
        <v>492</v>
      </c>
      <c r="F49" s="2">
        <v>0</v>
      </c>
    </row>
    <row r="50" spans="1:7" x14ac:dyDescent="0.45">
      <c r="A50" s="8" t="s">
        <v>48</v>
      </c>
      <c r="B50" s="9">
        <v>1818</v>
      </c>
      <c r="C50" s="9">
        <v>3814</v>
      </c>
      <c r="D50" s="9">
        <v>15585</v>
      </c>
      <c r="E50" s="9">
        <v>3771</v>
      </c>
      <c r="F50" s="9">
        <v>4</v>
      </c>
      <c r="G50" s="5">
        <f>SUM(B50:F50)</f>
        <v>24992</v>
      </c>
    </row>
    <row r="51" spans="1:7" hidden="1" x14ac:dyDescent="0.45">
      <c r="A51" s="1" t="s">
        <v>49</v>
      </c>
      <c r="B51" s="2">
        <v>1115</v>
      </c>
      <c r="C51" s="2">
        <v>640</v>
      </c>
      <c r="D51" s="2">
        <v>613</v>
      </c>
      <c r="E51" s="2">
        <v>138</v>
      </c>
      <c r="F51" s="2">
        <v>0</v>
      </c>
    </row>
    <row r="52" spans="1:7" hidden="1" x14ac:dyDescent="0.45">
      <c r="A52" s="1" t="s">
        <v>50</v>
      </c>
      <c r="B52" s="2">
        <v>1463</v>
      </c>
      <c r="C52" s="2">
        <v>236</v>
      </c>
      <c r="D52" s="2">
        <v>168</v>
      </c>
      <c r="E52" s="2">
        <v>65</v>
      </c>
      <c r="F52" s="2">
        <v>4</v>
      </c>
    </row>
    <row r="53" spans="1:7" hidden="1" x14ac:dyDescent="0.45">
      <c r="A53" s="1" t="s">
        <v>51</v>
      </c>
      <c r="B53" s="2">
        <v>1158</v>
      </c>
      <c r="C53" s="2">
        <v>745</v>
      </c>
      <c r="D53" s="2">
        <v>1995</v>
      </c>
      <c r="E53" s="2">
        <v>683</v>
      </c>
      <c r="F53" s="2">
        <v>0</v>
      </c>
    </row>
    <row r="54" spans="1:7" hidden="1" x14ac:dyDescent="0.45">
      <c r="A54" s="1" t="s">
        <v>52</v>
      </c>
      <c r="B54" s="2">
        <v>2062</v>
      </c>
      <c r="C54" s="2">
        <v>1817</v>
      </c>
      <c r="D54" s="2">
        <v>9690</v>
      </c>
      <c r="E54" s="2">
        <v>1989</v>
      </c>
      <c r="F54" s="2">
        <v>3</v>
      </c>
    </row>
    <row r="55" spans="1:7" hidden="1" x14ac:dyDescent="0.45">
      <c r="A55" s="1" t="s">
        <v>53</v>
      </c>
      <c r="B55" s="2">
        <v>1645</v>
      </c>
      <c r="C55" s="2">
        <v>501</v>
      </c>
      <c r="D55" s="2">
        <v>284</v>
      </c>
      <c r="E55" s="2">
        <v>127</v>
      </c>
      <c r="F55" s="2">
        <v>0</v>
      </c>
    </row>
    <row r="56" spans="1:7" hidden="1" x14ac:dyDescent="0.45">
      <c r="A56" s="1" t="s">
        <v>54</v>
      </c>
      <c r="B56" s="2">
        <v>5260</v>
      </c>
      <c r="C56" s="2">
        <v>1155</v>
      </c>
      <c r="D56" s="2">
        <v>845</v>
      </c>
      <c r="E56" s="2">
        <v>245</v>
      </c>
      <c r="F56" s="2">
        <v>0</v>
      </c>
    </row>
    <row r="57" spans="1:7" x14ac:dyDescent="0.45">
      <c r="A57" s="8" t="s">
        <v>55</v>
      </c>
      <c r="B57" s="9">
        <v>3519</v>
      </c>
      <c r="C57" s="9">
        <v>1921</v>
      </c>
      <c r="D57" s="9">
        <v>5468</v>
      </c>
      <c r="E57" s="9">
        <v>788</v>
      </c>
      <c r="F57" s="9">
        <v>2</v>
      </c>
      <c r="G57" s="5">
        <f>SUM(B57:F57)</f>
        <v>11698</v>
      </c>
    </row>
    <row r="58" spans="1:7" hidden="1" x14ac:dyDescent="0.45">
      <c r="A58" s="1" t="s">
        <v>56</v>
      </c>
      <c r="B58" s="2">
        <v>1727</v>
      </c>
      <c r="C58" s="2">
        <v>753</v>
      </c>
      <c r="D58" s="2">
        <v>1106</v>
      </c>
      <c r="E58" s="2">
        <v>252</v>
      </c>
      <c r="F58" s="2">
        <v>1</v>
      </c>
    </row>
    <row r="59" spans="1:7" hidden="1" x14ac:dyDescent="0.45">
      <c r="A59" s="1" t="s">
        <v>57</v>
      </c>
      <c r="B59" s="2">
        <v>11298</v>
      </c>
      <c r="C59" s="2">
        <v>3353</v>
      </c>
      <c r="D59" s="2">
        <v>5492</v>
      </c>
      <c r="E59" s="2">
        <v>476</v>
      </c>
    </row>
    <row r="60" spans="1:7" hidden="1" x14ac:dyDescent="0.45">
      <c r="A60" s="1" t="s">
        <v>58</v>
      </c>
      <c r="B60" s="2">
        <v>5923</v>
      </c>
      <c r="C60" s="2">
        <v>2584</v>
      </c>
      <c r="D60" s="2">
        <v>2975</v>
      </c>
      <c r="E60" s="2">
        <v>1051</v>
      </c>
    </row>
    <row r="61" spans="1:7" hidden="1" x14ac:dyDescent="0.45">
      <c r="A61" s="1" t="s">
        <v>59</v>
      </c>
      <c r="B61" s="2">
        <v>2235</v>
      </c>
      <c r="C61" s="2">
        <v>723</v>
      </c>
      <c r="D61" s="2">
        <v>563</v>
      </c>
      <c r="E61" s="2">
        <v>177</v>
      </c>
      <c r="F61" s="2">
        <v>3</v>
      </c>
    </row>
    <row r="62" spans="1:7" hidden="1" x14ac:dyDescent="0.45">
      <c r="A62" s="1" t="s">
        <v>60</v>
      </c>
      <c r="B62" s="2">
        <v>2570</v>
      </c>
      <c r="C62" s="2">
        <v>1355</v>
      </c>
      <c r="D62" s="2">
        <v>1058</v>
      </c>
      <c r="E62" s="2">
        <v>404</v>
      </c>
    </row>
    <row r="63" spans="1:7" hidden="1" x14ac:dyDescent="0.45">
      <c r="A63" s="1" t="s">
        <v>61</v>
      </c>
      <c r="B63" s="2">
        <v>2242</v>
      </c>
      <c r="C63" s="2">
        <v>836</v>
      </c>
      <c r="D63" s="2">
        <v>829</v>
      </c>
      <c r="E63" s="2">
        <v>229</v>
      </c>
      <c r="F63" s="2">
        <v>1</v>
      </c>
    </row>
    <row r="64" spans="1:7" hidden="1" x14ac:dyDescent="0.45">
      <c r="A64" s="1" t="s">
        <v>62</v>
      </c>
      <c r="B64" s="2">
        <v>1722</v>
      </c>
      <c r="C64" s="2">
        <v>1912</v>
      </c>
      <c r="D64" s="2">
        <v>2148</v>
      </c>
      <c r="E64" s="2">
        <v>1069</v>
      </c>
      <c r="F64" s="2">
        <v>3</v>
      </c>
    </row>
    <row r="65" spans="1:7" hidden="1" x14ac:dyDescent="0.45">
      <c r="A65" s="1" t="s">
        <v>63</v>
      </c>
      <c r="B65" s="2">
        <v>3946</v>
      </c>
      <c r="C65" s="2">
        <v>2469</v>
      </c>
      <c r="D65" s="2">
        <v>6812</v>
      </c>
      <c r="E65" s="2">
        <v>1269</v>
      </c>
      <c r="F65" s="2">
        <v>4</v>
      </c>
    </row>
    <row r="66" spans="1:7" hidden="1" x14ac:dyDescent="0.45">
      <c r="A66" s="1" t="s">
        <v>64</v>
      </c>
      <c r="B66" s="2">
        <v>8987</v>
      </c>
      <c r="C66" s="2">
        <v>1840</v>
      </c>
      <c r="D66" s="2">
        <v>1008</v>
      </c>
      <c r="E66" s="2">
        <v>283</v>
      </c>
      <c r="F66" s="2">
        <v>0</v>
      </c>
    </row>
    <row r="67" spans="1:7" x14ac:dyDescent="0.45">
      <c r="A67" s="8" t="s">
        <v>65</v>
      </c>
      <c r="B67" s="9">
        <v>1772</v>
      </c>
      <c r="C67" s="9">
        <v>1076</v>
      </c>
      <c r="D67" s="9">
        <v>1579</v>
      </c>
      <c r="E67" s="9">
        <v>696</v>
      </c>
      <c r="F67" s="9">
        <v>1</v>
      </c>
      <c r="G67" s="5">
        <f>SUM(B67:F67)</f>
        <v>5124</v>
      </c>
    </row>
    <row r="68" spans="1:7" hidden="1" x14ac:dyDescent="0.45">
      <c r="A68" s="1" t="s">
        <v>66</v>
      </c>
      <c r="B68" s="2">
        <v>6413</v>
      </c>
      <c r="C68" s="2">
        <v>2342</v>
      </c>
      <c r="D68" s="2">
        <v>2734</v>
      </c>
      <c r="E68" s="2">
        <v>691</v>
      </c>
      <c r="F68" s="2">
        <v>4</v>
      </c>
    </row>
    <row r="69" spans="1:7" x14ac:dyDescent="0.45">
      <c r="A69" s="8" t="s">
        <v>67</v>
      </c>
      <c r="B69" s="9">
        <v>318</v>
      </c>
      <c r="C69" s="9">
        <v>1341</v>
      </c>
      <c r="D69" s="9">
        <v>5646</v>
      </c>
      <c r="E69" s="9">
        <v>685</v>
      </c>
      <c r="F69" s="9">
        <v>4</v>
      </c>
      <c r="G69" s="5">
        <f>SUM(B69:F69)</f>
        <v>7994</v>
      </c>
    </row>
    <row r="70" spans="1:7" hidden="1" x14ac:dyDescent="0.45">
      <c r="A70" s="1" t="s">
        <v>68</v>
      </c>
      <c r="B70" s="2">
        <v>3603</v>
      </c>
      <c r="C70" s="2">
        <v>927</v>
      </c>
      <c r="D70" s="2">
        <v>460</v>
      </c>
      <c r="E70" s="2">
        <v>175</v>
      </c>
      <c r="F70" s="2">
        <v>0</v>
      </c>
    </row>
    <row r="71" spans="1:7" hidden="1" x14ac:dyDescent="0.45">
      <c r="A71" s="1" t="s">
        <v>69</v>
      </c>
      <c r="B71" s="2">
        <v>474</v>
      </c>
      <c r="C71" s="2">
        <v>219</v>
      </c>
      <c r="D71" s="2">
        <v>471</v>
      </c>
      <c r="E71" s="2">
        <v>129</v>
      </c>
    </row>
    <row r="72" spans="1:7" hidden="1" x14ac:dyDescent="0.45">
      <c r="A72" s="1" t="s">
        <v>70</v>
      </c>
      <c r="B72" s="2">
        <v>1258</v>
      </c>
      <c r="C72" s="2">
        <v>460</v>
      </c>
      <c r="D72" s="2">
        <v>607</v>
      </c>
      <c r="E72" s="2">
        <v>164</v>
      </c>
      <c r="F72" s="2">
        <v>2</v>
      </c>
    </row>
    <row r="73" spans="1:7" hidden="1" x14ac:dyDescent="0.45">
      <c r="A73" s="1" t="s">
        <v>71</v>
      </c>
      <c r="B73" s="2">
        <v>3054</v>
      </c>
      <c r="C73" s="2">
        <v>889</v>
      </c>
      <c r="D73" s="2">
        <v>918</v>
      </c>
      <c r="E73" s="2">
        <v>178</v>
      </c>
      <c r="F73" s="2">
        <v>0</v>
      </c>
    </row>
    <row r="74" spans="1:7" hidden="1" x14ac:dyDescent="0.45">
      <c r="A74" s="1" t="s">
        <v>72</v>
      </c>
      <c r="B74" s="2">
        <v>3178</v>
      </c>
      <c r="C74" s="2">
        <v>1179</v>
      </c>
      <c r="D74" s="2">
        <v>1002</v>
      </c>
      <c r="E74" s="2">
        <v>272</v>
      </c>
      <c r="F74" s="2">
        <v>4</v>
      </c>
    </row>
    <row r="75" spans="1:7" x14ac:dyDescent="0.45">
      <c r="A75" s="8" t="s">
        <v>73</v>
      </c>
      <c r="B75" s="9">
        <v>1699</v>
      </c>
      <c r="C75" s="9">
        <v>1672</v>
      </c>
      <c r="D75" s="9">
        <v>2419</v>
      </c>
      <c r="E75" s="9">
        <v>1167</v>
      </c>
      <c r="F75" s="10"/>
      <c r="G75" s="5">
        <f>SUM(B75:F75)</f>
        <v>6957</v>
      </c>
    </row>
    <row r="76" spans="1:7" hidden="1" x14ac:dyDescent="0.45">
      <c r="A76" s="1" t="s">
        <v>74</v>
      </c>
      <c r="B76" s="2">
        <v>2344</v>
      </c>
      <c r="C76" s="2">
        <v>792</v>
      </c>
      <c r="D76" s="2">
        <v>904</v>
      </c>
      <c r="E76" s="2">
        <v>211</v>
      </c>
      <c r="F76" s="2">
        <v>1</v>
      </c>
    </row>
    <row r="77" spans="1:7" hidden="1" x14ac:dyDescent="0.45">
      <c r="A77" s="1" t="s">
        <v>75</v>
      </c>
      <c r="B77" s="2">
        <v>638</v>
      </c>
      <c r="C77" s="2">
        <v>530</v>
      </c>
      <c r="D77" s="2">
        <v>1868</v>
      </c>
      <c r="E77" s="2">
        <v>604</v>
      </c>
      <c r="F77" s="2">
        <v>0</v>
      </c>
    </row>
    <row r="78" spans="1:7" hidden="1" x14ac:dyDescent="0.45">
      <c r="A78" s="1" t="s">
        <v>76</v>
      </c>
      <c r="B78" s="2">
        <v>2165</v>
      </c>
      <c r="C78" s="2">
        <v>1016</v>
      </c>
      <c r="D78" s="2">
        <v>1708</v>
      </c>
      <c r="E78" s="2">
        <v>1105</v>
      </c>
    </row>
    <row r="79" spans="1:7" x14ac:dyDescent="0.45">
      <c r="A79" s="8" t="s">
        <v>77</v>
      </c>
      <c r="B79" s="9">
        <v>10640</v>
      </c>
      <c r="C79" s="9">
        <v>4739</v>
      </c>
      <c r="D79" s="9">
        <v>11019</v>
      </c>
      <c r="E79" s="9">
        <v>2463</v>
      </c>
      <c r="F79" s="10"/>
      <c r="G79" s="5">
        <f>SUM(B79:F79)</f>
        <v>28861</v>
      </c>
    </row>
    <row r="80" spans="1:7" x14ac:dyDescent="0.45">
      <c r="A80" s="8" t="s">
        <v>78</v>
      </c>
      <c r="B80" s="9">
        <v>2569</v>
      </c>
      <c r="C80" s="9">
        <v>1467</v>
      </c>
      <c r="D80" s="9">
        <v>1605</v>
      </c>
      <c r="E80" s="9">
        <v>682</v>
      </c>
      <c r="F80" s="10"/>
      <c r="G80" s="5">
        <f>SUM(B80:F80)</f>
        <v>6323</v>
      </c>
    </row>
    <row r="81" spans="1:7" hidden="1" x14ac:dyDescent="0.45">
      <c r="A81" s="1" t="s">
        <v>79</v>
      </c>
      <c r="B81" s="2">
        <v>7026</v>
      </c>
      <c r="C81" s="2">
        <v>1550</v>
      </c>
      <c r="D81" s="2">
        <v>961</v>
      </c>
      <c r="E81" s="2">
        <v>302</v>
      </c>
      <c r="F81" s="2">
        <v>3</v>
      </c>
    </row>
    <row r="82" spans="1:7" x14ac:dyDescent="0.45">
      <c r="A82" s="8" t="s">
        <v>80</v>
      </c>
      <c r="B82" s="9">
        <v>2235</v>
      </c>
      <c r="C82" s="9">
        <v>677</v>
      </c>
      <c r="D82" s="9">
        <v>963</v>
      </c>
      <c r="E82" s="9">
        <v>287</v>
      </c>
      <c r="F82" s="9">
        <v>0</v>
      </c>
      <c r="G82" s="5">
        <f>SUM(B82:F82)</f>
        <v>4162</v>
      </c>
    </row>
    <row r="83" spans="1:7" hidden="1" x14ac:dyDescent="0.45">
      <c r="A83" s="1" t="s">
        <v>81</v>
      </c>
      <c r="B83" s="2">
        <v>1597</v>
      </c>
      <c r="C83" s="2">
        <v>932</v>
      </c>
      <c r="D83" s="2">
        <v>1521</v>
      </c>
      <c r="E83" s="2">
        <v>720</v>
      </c>
    </row>
    <row r="84" spans="1:7" hidden="1" x14ac:dyDescent="0.45">
      <c r="A84" s="1" t="s">
        <v>82</v>
      </c>
      <c r="B84" s="2">
        <v>2141</v>
      </c>
      <c r="C84" s="2">
        <v>481</v>
      </c>
      <c r="D84" s="2">
        <v>206</v>
      </c>
      <c r="E84" s="2">
        <v>66</v>
      </c>
      <c r="F84" s="2">
        <v>6</v>
      </c>
    </row>
    <row r="85" spans="1:7" hidden="1" x14ac:dyDescent="0.45">
      <c r="A85" s="1" t="s">
        <v>83</v>
      </c>
      <c r="B85" s="2">
        <v>2148</v>
      </c>
      <c r="C85" s="2">
        <v>699</v>
      </c>
      <c r="D85" s="2">
        <v>562</v>
      </c>
      <c r="E85" s="2">
        <v>177</v>
      </c>
      <c r="F85" s="2">
        <v>1</v>
      </c>
    </row>
    <row r="86" spans="1:7" hidden="1" x14ac:dyDescent="0.45">
      <c r="A86" s="1" t="s">
        <v>84</v>
      </c>
      <c r="B86" s="2">
        <v>2209</v>
      </c>
      <c r="C86" s="2">
        <v>804</v>
      </c>
      <c r="D86" s="2">
        <v>510</v>
      </c>
      <c r="E86" s="2">
        <v>225</v>
      </c>
      <c r="F86" s="2">
        <v>0</v>
      </c>
    </row>
    <row r="87" spans="1:7" hidden="1" x14ac:dyDescent="0.45">
      <c r="A87" s="1" t="s">
        <v>85</v>
      </c>
      <c r="B87" s="2">
        <v>5671</v>
      </c>
      <c r="C87" s="2">
        <v>1141</v>
      </c>
      <c r="D87" s="2">
        <v>1511</v>
      </c>
      <c r="E87" s="2">
        <v>282</v>
      </c>
      <c r="F87" s="2">
        <v>0</v>
      </c>
    </row>
    <row r="88" spans="1:7" hidden="1" x14ac:dyDescent="0.45">
      <c r="A88" s="1" t="s">
        <v>86</v>
      </c>
      <c r="B88" s="2">
        <v>2462</v>
      </c>
      <c r="C88" s="2">
        <v>1088</v>
      </c>
      <c r="D88" s="2">
        <v>1076</v>
      </c>
      <c r="E88" s="2">
        <v>407</v>
      </c>
      <c r="F88" s="2">
        <v>7</v>
      </c>
    </row>
  </sheetData>
  <autoFilter ref="A1:F88" xr:uid="{00000000-0001-0000-0000-000000000000}">
    <filterColumn colId="0">
      <filters>
        <filter val="Ballston-MU"/>
        <filter val="Brookland-CUA"/>
        <filter val="Capitol South"/>
        <filter val="College Park-U of Md"/>
        <filter val="Federal Center SW"/>
        <filter val="Federal Triangle"/>
        <filter val="Foggy Bottom-GWU"/>
        <filter val="Judiciary Square"/>
        <filter val="L'Enfant Plaza"/>
        <filter val="McPherson Sq"/>
        <filter val="Metro Center"/>
        <filter val="NoMa-Gallaudet U"/>
        <filter val="Shaw-Howard U"/>
        <filter val="Smithsonian"/>
        <filter val="Tenleytown-AU"/>
        <filter val="Union Station"/>
        <filter val="Van Ness-UDC"/>
        <filter val="Virginia Sq-GM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Abitha Priya</cp:lastModifiedBy>
  <dcterms:created xsi:type="dcterms:W3CDTF">2025-03-05T03:41:05Z</dcterms:created>
  <dcterms:modified xsi:type="dcterms:W3CDTF">2025-03-05T04:20:20Z</dcterms:modified>
</cp:coreProperties>
</file>