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heet1" sheetId="1" state="visible" r:id="rId3"/>
    <sheet name="Exercises" sheetId="2" state="visible" r:id="rId4"/>
    <sheet name="Output" sheetId="3" state="visible" r:id="rId5"/>
  </sheets>
  <definedNames>
    <definedName function="false" hidden="false" localSheetId="0" name="_2" vbProcedure="false">Sheet1!$A$1:$A$115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C1" authorId="0">
      <text>
        <r>
          <rPr>
            <sz val="10"/>
            <rFont val="Arial"/>
            <family val="2"/>
          </rPr>
          <t xml:space="preserve">======
ID#AAABGstvaPs
Author    (2024-02-15 09:01:58)
Insert Your Company Name</t>
        </r>
      </text>
    </comment>
    <comment ref="C2" authorId="0">
      <text>
        <r>
          <rPr>
            <sz val="10"/>
            <rFont val="Arial"/>
            <family val="2"/>
          </rPr>
          <t xml:space="preserve">======
ID#AAABGstvaPw
Author    (2024-02-15 09:01:58)
Insert Your Office Address</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C1" authorId="0">
      <text>
        <r>
          <rPr>
            <sz val="10"/>
            <rFont val="Arial"/>
            <family val="2"/>
          </rPr>
          <t xml:space="preserve">======
ID#AAABGse0Z3M
Author    (2024-02-15 09:01:58)
Insert Your Company Name</t>
        </r>
      </text>
    </comment>
    <comment ref="C2" authorId="0">
      <text>
        <r>
          <rPr>
            <sz val="10"/>
            <rFont val="Arial"/>
            <family val="2"/>
          </rPr>
          <t xml:space="preserve">======
ID#AAABGse0Z3I
Author    (2024-02-15 09:01:58)
Insert Your Office Address</t>
        </r>
      </text>
    </comment>
  </commentList>
</comments>
</file>

<file path=xl/sharedStrings.xml><?xml version="1.0" encoding="utf-8"?>
<sst xmlns="http://schemas.openxmlformats.org/spreadsheetml/2006/main" count="505" uniqueCount="199">
  <si>
    <t xml:space="preserve">Company Name:</t>
  </si>
  <si>
    <t xml:space="preserve">SMVITM</t>
  </si>
  <si>
    <t xml:space="preserve">Address:</t>
  </si>
  <si>
    <t xml:space="preserve">Udupi</t>
  </si>
  <si>
    <t xml:space="preserve">Salary Sheet For The Month Of</t>
  </si>
  <si>
    <t xml:space="preserve">January</t>
  </si>
  <si>
    <t xml:space="preserve">Working Days:</t>
  </si>
  <si>
    <t xml:space="preserve">Allowed Leaves:</t>
  </si>
  <si>
    <t xml:space="preserve">Sr. No.</t>
  </si>
  <si>
    <t xml:space="preserve">Emp. Code</t>
  </si>
  <si>
    <t xml:space="preserve">Employee Name</t>
  </si>
  <si>
    <t xml:space="preserve">Date of Joining</t>
  </si>
  <si>
    <t xml:space="preserve">Designation</t>
  </si>
  <si>
    <t xml:space="preserve">Department</t>
  </si>
  <si>
    <t xml:space="preserve">City</t>
  </si>
  <si>
    <t xml:space="preserve">State</t>
  </si>
  <si>
    <t xml:space="preserve">Gender</t>
  </si>
  <si>
    <t xml:space="preserve">Salary</t>
  </si>
  <si>
    <t xml:space="preserve">Expenditure Analysis</t>
  </si>
  <si>
    <t xml:space="preserve">MW01</t>
  </si>
  <si>
    <t xml:space="preserve">Astha Puri</t>
  </si>
  <si>
    <t xml:space="preserve">Developer</t>
  </si>
  <si>
    <t xml:space="preserve">HR</t>
  </si>
  <si>
    <t xml:space="preserve"> Karnataka</t>
  </si>
  <si>
    <t xml:space="preserve">Female</t>
  </si>
  <si>
    <t xml:space="preserve">Month</t>
  </si>
  <si>
    <t xml:space="preserve">Total Expenditure</t>
  </si>
  <si>
    <t xml:space="preserve">MW02</t>
  </si>
  <si>
    <t xml:space="preserve">Bijal Pande</t>
  </si>
  <si>
    <t xml:space="preserve">Graphic Designer</t>
  </si>
  <si>
    <t xml:space="preserve">R&amp;D</t>
  </si>
  <si>
    <t xml:space="preserve">Mangalore</t>
  </si>
  <si>
    <t xml:space="preserve">MW03</t>
  </si>
  <si>
    <t xml:space="preserve">Chirag Sharma</t>
  </si>
  <si>
    <t xml:space="preserve">Sr. Developer</t>
  </si>
  <si>
    <t xml:space="preserve">Development</t>
  </si>
  <si>
    <t xml:space="preserve">Honnavar</t>
  </si>
  <si>
    <t xml:space="preserve">Male</t>
  </si>
  <si>
    <t xml:space="preserve">February</t>
  </si>
  <si>
    <t xml:space="preserve">MW04</t>
  </si>
  <si>
    <t xml:space="preserve">Divya Soni</t>
  </si>
  <si>
    <t xml:space="preserve">Quality Control</t>
  </si>
  <si>
    <t xml:space="preserve">Pune</t>
  </si>
  <si>
    <t xml:space="preserve"> Maharashtra</t>
  </si>
  <si>
    <t xml:space="preserve">March</t>
  </si>
  <si>
    <t xml:space="preserve">MW05</t>
  </si>
  <si>
    <t xml:space="preserve">Erum Rastogi</t>
  </si>
  <si>
    <t xml:space="preserve">Office Admin</t>
  </si>
  <si>
    <t xml:space="preserve">Marketing</t>
  </si>
  <si>
    <t xml:space="preserve">Mumbai</t>
  </si>
  <si>
    <t xml:space="preserve">April</t>
  </si>
  <si>
    <t xml:space="preserve">MW06</t>
  </si>
  <si>
    <t xml:space="preserve">Farhan Patel</t>
  </si>
  <si>
    <t xml:space="preserve">Finance</t>
  </si>
  <si>
    <t xml:space="preserve">Bhopal</t>
  </si>
  <si>
    <t xml:space="preserve"> Madhya Pradesh</t>
  </si>
  <si>
    <t xml:space="preserve">May</t>
  </si>
  <si>
    <t xml:space="preserve">MW07</t>
  </si>
  <si>
    <t xml:space="preserve">Geet Sahu</t>
  </si>
  <si>
    <t xml:space="preserve">Sr. Accountant</t>
  </si>
  <si>
    <t xml:space="preserve">June</t>
  </si>
  <si>
    <t xml:space="preserve">MW08</t>
  </si>
  <si>
    <t xml:space="preserve">Himesh Surya</t>
  </si>
  <si>
    <t xml:space="preserve">Jr. Accountant</t>
  </si>
  <si>
    <t xml:space="preserve">Kolkata</t>
  </si>
  <si>
    <t xml:space="preserve"> West Bengal</t>
  </si>
  <si>
    <t xml:space="preserve">July</t>
  </si>
  <si>
    <t xml:space="preserve">MW09</t>
  </si>
  <si>
    <t xml:space="preserve">Supriya</t>
  </si>
  <si>
    <t xml:space="preserve">Ahmedabad</t>
  </si>
  <si>
    <t xml:space="preserve"> Gujarat</t>
  </si>
  <si>
    <t xml:space="preserve">August</t>
  </si>
  <si>
    <t xml:space="preserve">MW10</t>
  </si>
  <si>
    <t xml:space="preserve">Sharadhi</t>
  </si>
  <si>
    <t xml:space="preserve">Kanpur</t>
  </si>
  <si>
    <t xml:space="preserve"> Uttar Pradesh</t>
  </si>
  <si>
    <t xml:space="preserve">September</t>
  </si>
  <si>
    <t xml:space="preserve">MW11</t>
  </si>
  <si>
    <t xml:space="preserve">Raghu</t>
  </si>
  <si>
    <t xml:space="preserve">Surat</t>
  </si>
  <si>
    <t xml:space="preserve">October</t>
  </si>
  <si>
    <t xml:space="preserve">MW12</t>
  </si>
  <si>
    <t xml:space="preserve">Indira</t>
  </si>
  <si>
    <t xml:space="preserve">Thane</t>
  </si>
  <si>
    <t xml:space="preserve">November</t>
  </si>
  <si>
    <t xml:space="preserve">MW13</t>
  </si>
  <si>
    <t xml:space="preserve">Shane</t>
  </si>
  <si>
    <t xml:space="preserve">December</t>
  </si>
  <si>
    <t xml:space="preserve">MW14</t>
  </si>
  <si>
    <t xml:space="preserve">Imran Abha</t>
  </si>
  <si>
    <t xml:space="preserve">Administration</t>
  </si>
  <si>
    <t xml:space="preserve">Chennai</t>
  </si>
  <si>
    <t xml:space="preserve"> Tamil Nadu</t>
  </si>
  <si>
    <t xml:space="preserve">Yealy Total Expenditure</t>
  </si>
  <si>
    <t xml:space="preserve">MW15</t>
  </si>
  <si>
    <t xml:space="preserve">Jitendra Pande</t>
  </si>
  <si>
    <t xml:space="preserve">HR Head</t>
  </si>
  <si>
    <t xml:space="preserve">Bangalore</t>
  </si>
  <si>
    <t xml:space="preserve">Yealy Average Expenditure</t>
  </si>
  <si>
    <t xml:space="preserve">MW16</t>
  </si>
  <si>
    <t xml:space="preserve">Kailash Rane</t>
  </si>
  <si>
    <t xml:space="preserve">Manager</t>
  </si>
  <si>
    <t xml:space="preserve">Hyderabad</t>
  </si>
  <si>
    <t xml:space="preserve"> Telangana</t>
  </si>
  <si>
    <t xml:space="preserve">Expected Yearly Average Expenditure</t>
  </si>
  <si>
    <t xml:space="preserve">MW17</t>
  </si>
  <si>
    <t xml:space="preserve">Luv Patel</t>
  </si>
  <si>
    <t xml:space="preserve">Delivery Boy</t>
  </si>
  <si>
    <t xml:space="preserve">Yearly Total Revenue</t>
  </si>
  <si>
    <t xml:space="preserve">MW18</t>
  </si>
  <si>
    <t xml:space="preserve">Manoj Bhide</t>
  </si>
  <si>
    <t xml:space="preserve">Peon</t>
  </si>
  <si>
    <t xml:space="preserve">Yearly Profit</t>
  </si>
  <si>
    <t xml:space="preserve">MW19</t>
  </si>
  <si>
    <t xml:space="preserve">Nancy Pastor</t>
  </si>
  <si>
    <t xml:space="preserve">MW20</t>
  </si>
  <si>
    <t xml:space="preserve">Omar Shaikh</t>
  </si>
  <si>
    <t xml:space="preserve">Jaipur</t>
  </si>
  <si>
    <t xml:space="preserve"> Rajasthan</t>
  </si>
  <si>
    <t xml:space="preserve">MW21</t>
  </si>
  <si>
    <t xml:space="preserve">Preetam Chavla</t>
  </si>
  <si>
    <t xml:space="preserve">Sales</t>
  </si>
  <si>
    <t xml:space="preserve">Lucknow</t>
  </si>
  <si>
    <t xml:space="preserve">MW22</t>
  </si>
  <si>
    <t xml:space="preserve">Ram Vihaan</t>
  </si>
  <si>
    <t xml:space="preserve">MW23</t>
  </si>
  <si>
    <t xml:space="preserve">Sunil Upadhay</t>
  </si>
  <si>
    <t xml:space="preserve">Nagpur</t>
  </si>
  <si>
    <t xml:space="preserve">MW24</t>
  </si>
  <si>
    <t xml:space="preserve">Tirth Chobe</t>
  </si>
  <si>
    <t xml:space="preserve">Indore</t>
  </si>
  <si>
    <t xml:space="preserve">MW25</t>
  </si>
  <si>
    <t xml:space="preserve">Umesh Bajrang</t>
  </si>
  <si>
    <t xml:space="preserve">Salary Summary of </t>
  </si>
  <si>
    <t xml:space="preserve">Employees</t>
  </si>
  <si>
    <t xml:space="preserve">Total Salary</t>
  </si>
  <si>
    <t xml:space="preserve">Maximum Salary</t>
  </si>
  <si>
    <t xml:space="preserve">Minimum Salary</t>
  </si>
  <si>
    <t xml:space="preserve">Average Salay</t>
  </si>
  <si>
    <t xml:space="preserve">5th Smallest Salary</t>
  </si>
  <si>
    <t xml:space="preserve">5th Largest Salary</t>
  </si>
  <si>
    <t xml:space="preserve">Number of Employees Having Salary More than 90th Percentile</t>
  </si>
  <si>
    <t xml:space="preserve">Other Expenditure</t>
  </si>
  <si>
    <t xml:space="preserve">3•†‹5'+ÿZ_x0003_ÌzQ</t>
  </si>
  <si>
    <t xml:space="preserve">”T£³I±¾_x0001_Áð¯I_x0001_vt]K&amp;_x0013_â«¢³_x000b_#Úvö5-¥|¦ˆ_x0018_„ã#4b3q€Áý:TAŸ1•pãa*‚~ë9mm3å_x0016_ç4éŠ—b_x0006_gÇ1KBœ–[¢Y&amp;[¸)H¹_x000c_æ­ _x001e_èV*»Qîüª˜”¿ UŠaü?SEï'p_x0005_±&gt;Ö_x001e_ðávX`¤3¥íq¡B_x000e_U(	©ß_x0017_Ð8˜Ú_x0001_Ñ_x0002_W¼0</t>
  </si>
  <si>
    <t xml:space="preserve">A_x0005_wÔæ¿ ‡ú¿Í9KÃ¤5œ$Õ_x0001_</t>
  </si>
  <si>
    <t xml:space="preserve"> °_x001f_©P_x0010_²_x000f_eÉDß)ÄjéÞeI²”‰¨‚¸2±bÈ!aC]_x0003_›zo÷P_x0008_¡nªIZ_x0006__x000c_îdü¹ïi_x0006__x0002_Ýä_x0014_óÍ©dùÞksàŸî|l2ƒRn_x001d_6</t>
  </si>
  <si>
    <t xml:space="preserve">Mfÿ\Ä¼=Xìªv½Yží½EEôÄ¢ÍªgY_x0001_Ì</t>
  </si>
  <si>
    <t xml:space="preserve">[A+Mû×_x0014_áœ[­­XK_x001a_¯52áÀ‹Ë_x001a_Ã`Þ_x0010_%p‘„ô_x001f_Øÿ¨ð™ýà¡7Ô!?€ÚŠàû…&amp;_x0006_a_x0003_Q}É6_x001e_H_x0017_H;8‚ÆÉ_x000e_Ú`Ò¤¬iÓÖI[-Û¬/¸ÓÍùž0¶–ì,þ&gt;§±óæÌeçäâE_x001a_;µ°ck;¶ÒÔàÙ“)</t>
  </si>
  <si>
    <t xml:space="preserve">C“ì c_x001c_c¾”_x0015_?fñÑ}pô_x000e_|6˜1%M0Á§*¡‡_x001e_˜&lt;€ä·_x001c_ÍÒ­¿ÿÿ_x0003_PK_x0003__x0004__x0014__x0006__x0008_!¼?ðâb_x0006_Ã5</t>
  </si>
  <si>
    <t xml:space="preserve">xl/styles.xmlì[Ýn£F_x0014_¾¯Ôw@¤êÕ:`Çv 5^5ÉZZi»ª”TªÔô_x0002_óc_x0016__x0018__x0017_pÖÞUoúV}&gt;IÏÌ€_x0001_‰_x0007_›Ù8Ýra_x000f_0søÎ™ó7‡aôz_x0015__x0006_Ê£_x0017_'_x0008_G–Ú=×UÅ‹_x001c_ì¢hf©¿ÜO:†ª$©_x001d_¹v€#ÏR×^¢¾_x001e_ûÍ(I×w7÷¼T_x0001__x0012_Qb©ó4]\iZâÌ½ÐNÎñÂ‹àŽãÐNá4žiÉ"öl7!ƒÂ@ëéúP_x000b_m_x0014_©ŒÂUèˆ_x0010_	íøÃrÑqp¸°S4E_x0001_J×”–ª„ÎÕÛY„c{_x001a_ÔU·o;9mzÂ‘_x000f_‘_x0013_ã_x0004_ûé9Ó°ï#ÇãQšš©_x0001_¥ñ(Z†“0M_x0014__x0007_/£ÔR{›K</t>
  </si>
  <si>
    <t xml:space="preserve">»óÖ_x0005__x0011__x000e_ûªÂ˜¾Á.Àøþ%Nøç¯¿YãA9{uv¦«ZN®2vX_x001d_ûÛw‰¡ë¿»p&lt;¼zPB8_x001e__x0014_Ö^ÃA¨h_x0019_ªñÈÇQ_x0001_nœ_x0013__x0001_\}ˆðÇhBn_x0001_8@LzGÉ'åÑ_x000e_àJ—Ðpp€c%…‰_x0003_ÀôJd‡_x001e_ëqc_x0007_h_x001a_#ÒÍ·C_x0014_¬Ùå_x001e_¹@ç:ë_x0017_"&lt;_x0005_ÄžÀ~§¤×s&lt;«O |!¾¨,¾Ì³Ì‚-_x0014_¹ÞÊ_x0003_•3¶fìÞžãÐ&amp;_x001d_¹	ÓØ¬Ð¿_x0004_î£ Ø¨ó(_x0007_\_x0018_À°R/Ž&amp;p¢díûõ_x0002_T#_x0002__x001f_@èj¬ßžÞ³Ø^w{_x0003_ñ_x0001_	_x000e_KPÌnÊ</t>
  </si>
  <si>
    <t xml:space="preserve">y¡*)"_x0006_§Ÿ_x000f_L8._x000c_sØ3®Þ7(ñiÖ}#_x0010_0A_x0002_²Ä†(äý_x0008_._x0001_€Ñ_x001d__x001a_†aö/ºý&gt;{ù_x0008_Ìg—_x0001_¸¦|_x0016_Ž–_x0001_Õ_x001f_Ð¿)Ž]ˆ=¹Cíš0ùìÚx_x0014_x~</t>
  </si>
  <si>
    <t xml:space="preserve">³_x0018_£Ùœü§x_x0001_¿Sœ¦à©Ç#_x0017_Ù3_x001c_Ù_x0001_4µ|DþOFBÐ‚ød©é_x001c_âKî_x0008_¶_x0015_„tÌž ÔŸb¡P„º_x0003_ä_x001c_±PÆ\û¼1é	A_x0005__x0019_ Pá	x¡bnÈ_x001b_ˆ„M¸Ð¸¦º_x0011_z.Z†·6$[Ä£²àô_x001f_ÓÉ&lt;Ê _x0013_qLÀ¤¨+=TÜBãNÌæ…0—Â_x0007_ˆ_x0011_\§%Ëv±'_x0004_%—‡4OL_x0003_*ö_x0019_Ï¦–:C‡ƒæ–¥¹Ï¹Ü3b_x000f_ü#ö)</t>
  </si>
  <si>
    <t xml:space="preserve">?¢iØƒ¸Äã_x0013_JÅÃ_x0007__x001c_`P1ž_x0018_œÿ5`Ë:öiÀv""ª¸ùü?—ÀÅÝªÞ6_x0001_“­‘`ÉåxApGÖF¿úÅº_x000b_2Ä•_*DA_x0015__x0014_</t>
  </si>
  <si>
    <t xml:space="preserve">H=‹4¡_x000e_5Ù_x0012_‹3Z™_x001a_£]"Û'Ë¹æt••¿y@ÓÑ]¨ze£_x0015_{±_x0008_Ö×t…IŠZìüÇÍ¢Ð#Õ_x0004_R_x000c_ƒÚ_x0016_;Uæ8FŸ€gR_x0014_sà¾ÇjY+¿9_x000b_O€™Õ±_x0004_£rAC_x0005_±_x0010_4Gm_x0002_(_x000b_†&amp;09ÅÙ1ì’2pŠ_x001c__x0019__x0002_øZ@’ˆ©òrTˆ©²I#FÃéTV3~Úà8=x¿_x000c_§^&lt;¡õõB_x0003_Z_x0010_õ\_x0008_8</t>
  </si>
  <si>
    <t xml:space="preserve">¨!UÍ³_x0005_´™±òRß)j_x0001_`}_'È_x0003_ç]H{9¡¾@í½” _x0018__x0007_Ê\@9qPl`øöø¯_x0012_šR_x0014_ƒ²})ŠAŸ-«’_x0014_Ævš½Žr_x0012_Û­£…_x001c_·£9p¼/m:ú_x0019_%Y“æ®ÔŒ{F_x000b_^¶©_x001e_Ôa“aCÍ"€*p0w«Bk‚åR¯})Ã!jP(nƒ\˜®·iÉƒK[J_x0018_JfÒÉkeò…A×L¾$_x0007_Æg2ÊÇØ^Ü{+šöïôo»§¢âa#‡d_x0007_ÜXU*øà</t>
  </si>
  <si>
    <t xml:space="preserve">çIãƒ_x0012_²_x0001_R'{ºó{_x0014_&lt;²_x001f_¥²2o}_x0019_Û_x0014_Þ©8ªFÖÝ+b&gt;4Kù•tñ&gt;U_x0014_é_x000e_éÆ%¶€­s«¢1õ„Üª_x0010__¢K›Så«.Uãü]M_x0018_&lt;¾Å’ËÆ9Pevê¸€ëU¿³ÍÅv_x0012__</t>
  </si>
  <si>
    <t xml:space="preserve">¥$ŸÏ_x0012_lp_%c_x0003_Ó«_x0012_mÝ™±XÊ§_x0002_û¢C-d¸!_x0019_r³4\DÌœeµ.æ—ˆ¹uÕ_x001f_š[‡,ßÛ×_x000c_.þµ®Í­‹™¯×¶_x0011_Ä8G°S“ƒoÇ« _x0016__x001d_±üuØKTÝö1Ë—ó¡æV— Ëqj­­_x000e_žœ_x000c_¢1&lt;Rž”_x0001_¢")“#½²/¨KS›TgêÐË_x0011_î¡èé{}x“_Ú.PÙ,°yí¯ïD,õ=y	_x0019_”2Ìé_x0012__x0005_°[|ó_x001e_¿Ø(4ÝU±õ€î¦JÉ_x0007_;tSÂæ)_x001e_ºžo/ƒô~sÓR‹öOt+H3ëõ3zÄ)%a©E›õ¢ßL@õì]_x0002_»½á_YÆÈR?¿¹¾4oßLz_x001d_C¿6:ý_x000b_oÐ1_x0007_×·Aÿæúövbê=ýæOà‰|Ýt_x0005_ßÒ_x001c_ñõ_x0010_ýÊ	^ýwûWIß_x0018_Å_x0019_³_x0019_ø»âš¥–NÞ‘½ïôã_x000e_</t>
  </si>
  <si>
    <t xml:space="preserve">`Ã›ãœ	-Ù|}5þ_x0017_ÿÿ_x0003_PK_x0003__x0004__x0014__x0006__x0008_!b?¬ï¥_x0001_€_x0003__x0010__x0008__x0001_docProps/app.xml ¢_x0004__x0001_( _x0001_œ“MoÛ0_x000c_†ï_x0003_ö_x001f__x000c_Ý_x001b_9ý_x0018_†@V1¤_x001d_zØÐN»3+Ó±PE_x0012_$Æˆ÷ë'ÇHbw9õFò¥_?_x0014_%q¿ßš¬Å_x0010_µ³_x0005_›Ïr–¡U®ÒvS°—õÏ«ï,‹_x0004_¶_x0002_ã,_x0016_¬ÃÈîå×/b_x0015_œÇ@_x001a_c–,l,XCä_x0017_œGÕà_x0016_â,É6)µ_x000b_[ ”†</t>
  </si>
  <si>
    <t xml:space="preserve">wu­_x0015_&gt;8µÛ¢%~çß8î	m…Õ•?_x0019_²ÁqÑÒgM+§z¾øºî|_x0002_–â‡÷F+ 4¥ü­UpÑÕ”=î_x0015__x001a_ÁÇ¢Ht%ª]ÐÔÉ\ðq*J_x0005__x0006_—ÉXÖ`"</t>
  </si>
  <si>
    <t xml:space="preserve">~.ˆ'„þÐV C”¢¥E‹Š\È¢þ›Žíšeo_x0010_±Ç)X_x000b_Aƒ¥„Õ·</t>
  </si>
  <si>
    <t xml:space="preserve">É!6&gt;R\x</t>
  </si>
  <si>
    <t xml:space="preserve">"EÁSÃP&lt;„ãÞq¬oåÝ¡!_x0005_ÓÆÞ`IÂ_x0014_q­É`|®W_x0010_è_x0002_ñÝ˜øÀ0ð_x000e_8eÏ7_x001f_óH_x001f_÷_x0018_”Ž8¡?©Ï;ò;ºøa	_x0006_BwYêw3–&amp;ƒ}_x0018_eé¶_x001e_l—&amp;&gt;E¿´}/~í_x001e_€ð¸½iQ”</t>
  </si>
  <si>
    <t xml:space="preserve">_x0004_¬ÒÂú¹ žÒâ‚éM–</t>
  </si>
  <si>
    <t xml:space="preserve">Ø</t>
  </si>
  <si>
    <t xml:space="preserve">VÇžÿ…þ®½_x000e__x000f_JÎogùMž®Ñ¨&amp;øùéÈÿÿ_x0003_PK_x0003__x0004__x0014__x0006__x0008_!Áß°_x000e_?_x0001_Q_x0002__x0011__x0008__x0001_docProps/core.xml ¢_x0004__x0001_( _x0001_|’_KÃ0_x0014_Åß_x0005_¿CÉ{›dÓ¡¡í@eO_x000e__x0004_+Šo!¹ÛŠÍ_x001f_’h·ooÚnµƒ!ä%÷œû»'—äË½j’_x001f_p¾6º@4#(_x0001_-Œ¬õ¶@oÕ*½C‰_x000f_\KÞ_x0018_</t>
  </si>
  <si>
    <t xml:space="preserve">_x0005_:€GËòú*_x0017_–	ãàÅ_x0019__x000b_.Ôà“HÒž	[ ]_x0008_–aìÅ_x000e__x0014_÷Ytè(nŒS&lt;Ä«ÛbËÅ_x0017_ß_x0002_ž_x0011_²À</t>
  </si>
  <si>
    <t xml:space="preserve">_x0002_—&lt;pÜ_x0001_S;_x0012_Ñ_x0011_)Åˆ´ß®é_x0001_R`h@_x000e__x001e_ÓŒâ?o§üÅ†^™8U_x001d__x000e_6¾é_x0018_wÊ–b_x0010_G÷Þ×£±mÛ¬÷1b~Š?ÖÏ¯ýSÓZw»_x0012_€Ê\</t>
  </si>
  <si>
    <t xml:space="preserve">&amp;_x001c_ð`\™ãé%.®á&gt;¬ãŽ75È‡CÔ/Ô¤èã_x000e__x0010_I_x000c_À†¸'å}þøT­PÙí0%÷)]T„°þ|v#Ïú»@CA_x001d__x0007_ÿKœÝ¤„¦”TtÎè-£tB&lt;_x0001_†ÜçŸ ü_x0005_ÿÿ_x0003_PK_x0003__x0004__x0014__x0006__x0008_!Èÿ1&gt;é_x0002__x0002__x0010_xl/calcChain.xmld‘ËNÃ0_x0010_E÷Hüƒ5{ê¤†òPœ.*ºÈ_x001a_&gt;Àr¦M$?"ÛBð÷Œj_x001a__x0012_w™“¹£{ÆÍþÛ_x001a_ö…!ŽÞI¨7_x0015_0tÚ÷£;Køü8&gt;¼‹I¹^_x0019_ïPÂ_x000f_FØ·÷wVF_x001f__x0006_5:F_x001b_\”0¤4½q_x001e_õ€VÅŸÐÑŸ“_x000f_V%ú_x000c_g_x001e_§€ª_x0003_b²†o«jÇ--€¶Ñ,H8&lt;_x0002__x001b_%&lt;_x0001_3Ô_x0004_ø_x0015_‹?&lt;ƒm	(r	Î_x0013_»_x0012_&lt;—€´Ö‘×_x0012_ÔtŠõH]ß²ÊûÍÞkf-Õ‰&lt;Hn+ÙNä¦bÖïD–Y’ì»$ùtK’¯öOŽ"w½_x0010_&gt;¿^û_x000b_ÿÿ_x0003_PK_x0003__x0004__x0014__x0006__x0008_!çñ’Ø_x001e__x0001_=_x0002__x0010_xl/comments1.xmlÄPAjÃ0_x0010_¼_x0017_ú_x0007_¡{#Ç‡’_x0016_K!_x0004__x0002_Ðö_x001e_zÜZëX`­ŒV	N__%Ž{(ô\_x0010_bg4;3¨Z_x000e_¾_x0013_'Œì_x0002_i9Ÿ_x0015_R ÕÁ::hù¾ß&lt;,¤à_x0004_d¡_x000b_„Zž‘åÒÜßUuð_x001e_)±È_x0006_ÄZ¶)õÏJqÝ¢_x0007_ž…_x001e_)¿4!zH_x0019_Æƒâ&gt;"Xn_x0011_“ïTY_x0014_Êƒ#i*8¦6Dž_x0006_³ºâJ¼™†,¸¥î_x001c_§_x001f_ "6Z®çRŒú­Õ²È®	‡,Šù¼åëS™Š¿Ä	:-Ÿd_x0006_uèB_x0014_Ž,_x000e_˜7_x0016_ó_x000b__x0019_7Ò(ÚC_x001b_&lt;\È_x0006_¼ëÎ#[^_x0008_uuLfKŒ1‰pŒb_x001d_|_x000f_t_x0016_/à±R9XåP5vP·Ú¿+—ÿ[ùµi\bemDæ¿KOõÇ_Ÿ_x0010_›oÿÿ_x0003_PK_x0003__x0004__x0014__x0006__x0008_!›×)_x001d_&lt;Ü'xl/printerSettings/printerSettings1.binb _x0010_0²p1ß_x0001_šÁ|œ‘‘“a_x0016_·	G</t>
  </si>
  <si>
    <t xml:space="preserve">ÅÂ_x0010_Á_x0004__x0012_abF_x0006_G_x0006__x0013_</t>
  </si>
  <si>
    <t xml:space="preserve">íÁ¦_x001d_d:_x0013_Ø_x0006__x0008_®_x0006_ÿÿ_x0003_PK_x0001__x0002_-_x0014__x0006__x0008_!IœÅ3°_x0001_„_x0008__x0013_[Content_Types].xmlPK_x0001__x0002_-_x0014__x0006__x0008_!µU0#õL_x0002__x000b_é_x0003__rels/.relsPK_x0001__x0002_-_x0014__x0006__x0008_!EË&lt;»/_x0001_s_x0005__x001a__x000f__x0007_xl/_rels/workbook.xml.relsPK_x0001__x0002_-_x0014__x0006__x0008_!†ØÚ„Þ_x0001_r_x0003__x000f_~	xl/workbook.xmlPK_x0001__x0002_-_x0014__x0006__x0008_!¾_x0016_\&lt;Þ_x0001_ÿ_x0004__x0018_‰_x000b_xl/worksheets/sheet4.xmlPK_x0001__x0002_-_x0014__x0006__x0008_!Õ8;=ð]_x0002_#</t>
  </si>
  <si>
    <t xml:space="preserve">xl/worksheets/_rels/sheet3.xml.relsPK_x0001__x0002_-_x0014__x0006__x0008_!¡c¥q_x0003_u_x000b__x0018_Î_x000e_xl/worksheets/sheet2.xmlPK_x0001__x0002_-_x0014__x0006__x0008_!u¡%</t>
  </si>
  <si>
    <t xml:space="preserve">G_x000e_ÞA_x0018_u_x0012_xl/worksheets/sheet3.xmlPK_x0001__x0002_-_x0014__x0006__x0008_!3ý%}”_x0002_e_x0007__x001b_ò xl/drawings/vmlDrawing1.vmlPK_x0001__x0002_-_x0014__x0006__x0008_!%¢Áè¬_x0001_û_x0002__x0018_¿#xl/worksheets/sheet1.xmlPK_x0001__x0002_-_x0014__x0006__x0008_!ð</t>
  </si>
  <si>
    <t xml:space="preserve">.²G_x0006_=_x0013__x0014_¡%xl/sharedStrings.xmlPK_x0001__x0002_-_x0014__x0006__x0008_!Tiò™Å_x0002_</t>
  </si>
  <si>
    <t xml:space="preserve">	_x0018__x001a_,xl/worksheets/sheet5.xmlPK_x0001__x0002_-_x0014__x0006__x0008_!ûb¥m”_x0006_§_x001b__x0013__x0015_/xl/theme/theme1.xmlPK_x0001__x0002_-_x0014__x0006__x0008_!¼?ðâb_x0006_Ã5</t>
  </si>
  <si>
    <t xml:space="preserve">Ú5xl/styles.xmlPK_x0001__x0002_-_x0014__x0006__x0008_!b?¬ï¥_x0001_€_x0003__x0010_g&lt;docProps/app.xmlPK_x0001__x0002_-_x0014__x0006__x0008_!Áß°_x000e_?_x0001_Q_x0002__x0011_B?docProps/core.xmlPK_x0001__x0002_-_x0014__x0006__x0008_!Èÿ1&gt;é_x0002__x0002__x0010_¸Axl/calcChain.xmlPK_x0001__x0002_-_x0014__x0006__x0008_!çñ’Ø_x001e__x0001_=_x0002__x0010_ÏBxl/comments1.xmlPK_x0001__x0002_-_x0014__x0006__x0008_!›×)_x001d_&lt;Ü'_x001b_Dxl/printerSettings/printerSettings1.binPK_x0005__x0006__x0013__x0013__x0003__x0005_œD</t>
  </si>
  <si>
    <t xml:space="preserve">Exercises</t>
  </si>
  <si>
    <t xml:space="preserve">IV. Data Analysis Process: Conditional Formatting, What-If Analysis, Data Tables, Charts &amp; Graphs..</t>
  </si>
  <si>
    <t xml:space="preserve">Convert employee details into a data table.</t>
  </si>
  <si>
    <t xml:space="preserve">Scale the grid color of the "Salary" column based on its values.</t>
  </si>
  <si>
    <t xml:space="preserve">Create a monthly expenditure analysis table.</t>
  </si>
  <si>
    <t xml:space="preserve">Calculate the yearly Average, Total expenditure and Total Profit</t>
  </si>
  <si>
    <t xml:space="preserve">Display a bar chart summarizing the salary statistics.</t>
  </si>
  <si>
    <t xml:space="preserve">Illustrate the trend of monthly total expenditure using a line graph.</t>
  </si>
  <si>
    <t xml:space="preserve">Generate a pie chart displaying department-wise total and maximum salaries.</t>
  </si>
  <si>
    <t xml:space="preserve">How much should the expenditure for December be reduced to achieve an average expenditure that is Rs. 10 lakhs less than the current average expenditure? Utilize the Goal Seek option in What-If Analysis.</t>
  </si>
  <si>
    <t xml:space="preserve">What would be the yearly profit in two distinct scenarios if the November and December expenditures are each reduced by Rs. 10 lakhs? Utilize the Scenario Manager feature of What-If Analysis to illustrate these scenarios.</t>
  </si>
  <si>
    <t xml:space="preserve">What would be the total expenditure if the December expenditure is reduced by 0.01% each time? Utilize the Data Table option of What-If Analysis to demonstrate the calculation.</t>
  </si>
  <si>
    <t xml:space="preserve">Ascribe Infotech</t>
  </si>
  <si>
    <t xml:space="preserve">Goal Seaker</t>
  </si>
  <si>
    <t xml:space="preserve">Total  Salary</t>
  </si>
  <si>
    <t xml:space="preserve">Max of Salary</t>
  </si>
  <si>
    <t xml:space="preserve"> Total Expenditure</t>
  </si>
  <si>
    <t xml:space="preserve">Grand Total</t>
  </si>
  <si>
    <t xml:space="preserve">Yearly Average Expenditure</t>
  </si>
  <si>
    <t xml:space="preserve">Yearly Total Expenditure</t>
  </si>
  <si>
    <t xml:space="preserve">Total Yearly Revenue</t>
  </si>
  <si>
    <t xml:space="preserve">Profit</t>
  </si>
</sst>
</file>

<file path=xl/styles.xml><?xml version="1.0" encoding="utf-8"?>
<styleSheet xmlns="http://schemas.openxmlformats.org/spreadsheetml/2006/main">
  <numFmts count="10">
    <numFmt numFmtId="164" formatCode="General"/>
    <numFmt numFmtId="165" formatCode="General"/>
    <numFmt numFmtId="166" formatCode="[$-F800]dddd&quot;, &quot;mmmm\ dd&quot;, &quot;yyyy"/>
    <numFmt numFmtId="167" formatCode="&quot;₹ &quot;#,##0"/>
    <numFmt numFmtId="168" formatCode="0"/>
    <numFmt numFmtId="169" formatCode="#,##0"/>
    <numFmt numFmtId="170" formatCode="m/d/yyyy"/>
    <numFmt numFmtId="171" formatCode="&quot;₹ &quot;#,##0.00"/>
    <numFmt numFmtId="172" formatCode="&quot;₹ &quot;#,##0.0"/>
    <numFmt numFmtId="173" formatCode="0.0"/>
  </numFmts>
  <fonts count="14">
    <font>
      <sz val="11"/>
      <color theme="1"/>
      <name val="Calibri"/>
      <family val="0"/>
      <charset val="1"/>
    </font>
    <font>
      <sz val="10"/>
      <name val="Arial"/>
      <family val="0"/>
    </font>
    <font>
      <sz val="10"/>
      <name val="Arial"/>
      <family val="0"/>
    </font>
    <font>
      <sz val="10"/>
      <name val="Arial"/>
      <family val="0"/>
    </font>
    <font>
      <b val="true"/>
      <sz val="12"/>
      <color theme="1"/>
      <name val="Calibri"/>
      <family val="0"/>
      <charset val="1"/>
    </font>
    <font>
      <b val="true"/>
      <sz val="11"/>
      <color theme="1"/>
      <name val="Calibri"/>
      <family val="0"/>
      <charset val="1"/>
    </font>
    <font>
      <sz val="10"/>
      <name val="Arial"/>
      <family val="2"/>
    </font>
    <font>
      <b val="true"/>
      <sz val="14"/>
      <color theme="1"/>
      <name val="Calibri"/>
      <family val="0"/>
      <charset val="1"/>
    </font>
    <font>
      <b val="true"/>
      <sz val="12"/>
      <color theme="1"/>
      <name val="Calibri"/>
      <family val="2"/>
      <charset val="1"/>
    </font>
    <font>
      <b val="true"/>
      <sz val="11"/>
      <color theme="0"/>
      <name val="Calibri"/>
      <family val="0"/>
      <charset val="1"/>
    </font>
    <font>
      <b val="true"/>
      <sz val="11"/>
      <color theme="1"/>
      <name val="Calibri"/>
      <family val="2"/>
      <charset val="1"/>
    </font>
    <font>
      <b val="true"/>
      <sz val="18"/>
      <color rgb="FF000000"/>
      <name val="Calibri"/>
      <family val="2"/>
    </font>
    <font>
      <b val="true"/>
      <sz val="12"/>
      <color rgb="FF000000"/>
      <name val="Calibri"/>
      <family val="2"/>
    </font>
    <font>
      <b val="true"/>
      <sz val="10"/>
      <color rgb="FF000000"/>
      <name val="Calibri"/>
      <family val="2"/>
    </font>
  </fonts>
  <fills count="9">
    <fill>
      <patternFill patternType="none"/>
    </fill>
    <fill>
      <patternFill patternType="gray125"/>
    </fill>
    <fill>
      <patternFill patternType="solid">
        <fgColor rgb="FFEAF1DD"/>
        <bgColor rgb="FFDAEEF3"/>
      </patternFill>
    </fill>
    <fill>
      <patternFill patternType="solid">
        <fgColor rgb="FFFBD4B4"/>
        <bgColor rgb="FFD9D9D9"/>
      </patternFill>
    </fill>
    <fill>
      <patternFill patternType="solid">
        <fgColor rgb="FFDAEEF3"/>
        <bgColor rgb="FFDCE6F2"/>
      </patternFill>
    </fill>
    <fill>
      <patternFill patternType="solid">
        <fgColor rgb="FFC6D9F0"/>
        <bgColor rgb="FFD9D9D9"/>
      </patternFill>
    </fill>
    <fill>
      <patternFill patternType="solid">
        <fgColor rgb="FF8DB3E2"/>
        <bgColor rgb="FF93A9CE"/>
      </patternFill>
    </fill>
    <fill>
      <patternFill patternType="solid">
        <fgColor rgb="FFDBE5F1"/>
        <bgColor rgb="FFDCE6F2"/>
      </patternFill>
    </fill>
    <fill>
      <patternFill patternType="solid">
        <fgColor theme="4" tint="0.7999"/>
        <bgColor rgb="FFDBE5F1"/>
      </patternFill>
    </fill>
  </fills>
  <borders count="25">
    <border diagonalUp="false" diagonalDown="false">
      <left/>
      <right/>
      <top/>
      <bottom/>
      <diagonal/>
    </border>
    <border diagonalUp="false" diagonalDown="false">
      <left style="thin">
        <color rgb="FFFF0000"/>
      </left>
      <right style="thin">
        <color rgb="FFFF0000"/>
      </right>
      <top style="thin">
        <color rgb="FFFF0000"/>
      </top>
      <bottom style="thin">
        <color rgb="FFFF0000"/>
      </bottom>
      <diagonal/>
    </border>
    <border diagonalUp="false" diagonalDown="false">
      <left style="thin">
        <color rgb="FFFF0000"/>
      </left>
      <right/>
      <top style="thin">
        <color rgb="FFFF0000"/>
      </top>
      <bottom style="thin">
        <color rgb="FFFF0000"/>
      </bottom>
      <diagonal/>
    </border>
    <border diagonalUp="false" diagonalDown="false">
      <left/>
      <right style="thin">
        <color rgb="FFFF0000"/>
      </right>
      <top style="thin">
        <color rgb="FFFF0000"/>
      </top>
      <bottom style="thin">
        <color rgb="FFFF0000"/>
      </bottom>
      <diagonal/>
    </border>
    <border diagonalUp="false" diagonalDown="false">
      <left/>
      <right style="thin">
        <color rgb="FFFF0000"/>
      </right>
      <top style="thin">
        <color rgb="FFFF0000"/>
      </top>
      <bottom/>
      <diagonal/>
    </border>
    <border diagonalUp="false" diagonalDown="false">
      <left style="thin">
        <color rgb="FFFF0000"/>
      </left>
      <right style="thin">
        <color rgb="FFFF0000"/>
      </right>
      <top style="thin">
        <color rgb="FFFF0000"/>
      </top>
      <bottom/>
      <diagonal/>
    </border>
    <border diagonalUp="false" diagonalDown="false">
      <left style="thin">
        <color rgb="FFFF0000"/>
      </left>
      <right/>
      <top style="thin">
        <color rgb="FFFF0000"/>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style="dotted"/>
      <right style="thin"/>
      <top/>
      <bottom style="thin"/>
      <diagonal/>
    </border>
    <border diagonalUp="false" diagonalDown="false">
      <left style="thin"/>
      <right style="thin"/>
      <top/>
      <bottom style="thin"/>
      <diagonal/>
    </border>
    <border diagonalUp="false" diagonalDown="false">
      <left style="dotted"/>
      <right/>
      <top/>
      <bottom/>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right style="thin">
        <color rgb="FFFF0000"/>
      </right>
      <top style="thin">
        <color rgb="FFFF0000"/>
      </top>
      <bottom style="thin"/>
      <diagonal/>
    </border>
    <border diagonalUp="false" diagonalDown="false">
      <left style="thin">
        <color rgb="FFFF0000"/>
      </left>
      <right style="thin">
        <color rgb="FFFF0000"/>
      </right>
      <top style="thin">
        <color rgb="FFFF0000"/>
      </top>
      <bottom style="thin"/>
      <diagonal/>
    </border>
    <border diagonalUp="false" diagonalDown="false">
      <left style="thin">
        <color rgb="FFFF0000"/>
      </left>
      <right/>
      <top style="thin">
        <color rgb="FFFF0000"/>
      </top>
      <bottom style="thin"/>
      <diagonal/>
    </border>
    <border diagonalUp="false" diagonalDown="false">
      <left style="thin"/>
      <right/>
      <top/>
      <bottom/>
      <diagonal/>
    </border>
    <border diagonalUp="false" diagonalDown="false">
      <left/>
      <right/>
      <top/>
      <bottom style="thin"/>
      <diagonal/>
    </border>
    <border diagonalUp="false" diagonalDown="false">
      <left style="dotted"/>
      <right/>
      <top style="thin"/>
      <bottom/>
      <diagonal/>
    </border>
    <border diagonalUp="false" diagonalDown="false">
      <left style="dotted"/>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3" xfId="0" applyFont="true" applyBorder="true" applyAlignment="true" applyProtection="false">
      <alignment horizontal="right"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4" xfId="0" applyFont="true" applyBorder="true" applyAlignment="true" applyProtection="false">
      <alignment horizontal="right" vertical="center" textRotation="0" wrapText="false" indent="0" shrinkToFit="false"/>
      <protection locked="true" hidden="false"/>
    </xf>
    <xf numFmtId="165" fontId="4" fillId="2" borderId="5" xfId="0" applyFont="true" applyBorder="true" applyAlignment="true" applyProtection="false">
      <alignment horizontal="center" vertical="center" textRotation="0" wrapText="fals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4" fillId="2" borderId="6" xfId="0" applyFont="true" applyBorder="true" applyAlignment="true" applyProtection="false">
      <alignment horizontal="center" vertical="center" textRotation="0" wrapText="false" indent="0" shrinkToFit="false"/>
      <protection locked="true" hidden="false"/>
    </xf>
    <xf numFmtId="164" fontId="5" fillId="3" borderId="7" xfId="0" applyFont="true" applyBorder="true" applyAlignment="true" applyProtection="false">
      <alignment horizontal="general" vertical="center" textRotation="0" wrapText="true" indent="0" shrinkToFit="false"/>
      <protection locked="true" hidden="false"/>
    </xf>
    <xf numFmtId="164" fontId="5" fillId="3" borderId="7" xfId="0" applyFont="true" applyBorder="true" applyAlignment="true" applyProtection="false">
      <alignment horizontal="general" vertical="center" textRotation="0" wrapText="false" indent="0" shrinkToFit="false"/>
      <protection locked="true" hidden="false"/>
    </xf>
    <xf numFmtId="166" fontId="5" fillId="3" borderId="7" xfId="0" applyFont="true" applyBorder="true" applyAlignment="true" applyProtection="false">
      <alignment horizontal="general" vertical="center" textRotation="0" wrapText="true" indent="0" shrinkToFit="false"/>
      <protection locked="true" hidden="false"/>
    </xf>
    <xf numFmtId="164" fontId="5" fillId="3" borderId="8" xfId="0" applyFont="true" applyBorder="true" applyAlignment="true" applyProtection="false">
      <alignment horizontal="center" vertical="center" textRotation="0" wrapText="false" indent="0" shrinkToFit="false"/>
      <protection locked="true" hidden="false"/>
    </xf>
    <xf numFmtId="164" fontId="5" fillId="3" borderId="9" xfId="0" applyFont="true" applyBorder="true" applyAlignment="fals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6" fontId="0" fillId="0" borderId="8" xfId="0" applyFont="true" applyBorder="true" applyAlignment="true" applyProtection="false">
      <alignment horizontal="left" vertical="center" textRotation="0" wrapText="false" indent="0" shrinkToFit="false"/>
      <protection locked="true" hidden="false"/>
    </xf>
    <xf numFmtId="167" fontId="0" fillId="0" borderId="10" xfId="0" applyFont="true" applyBorder="true" applyAlignment="true" applyProtection="false">
      <alignment horizontal="left" vertical="center" textRotation="0" wrapText="false" indent="0" shrinkToFit="false"/>
      <protection locked="true" hidden="false"/>
    </xf>
    <xf numFmtId="164" fontId="0" fillId="4" borderId="8"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8" fontId="0" fillId="0" borderId="8"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left" vertical="center" textRotation="0" wrapText="false" indent="0" shrinkToFit="false"/>
      <protection locked="true" hidden="false"/>
    </xf>
    <xf numFmtId="167" fontId="0" fillId="0" borderId="11"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center" textRotation="0" wrapText="false" indent="0" shrinkToFit="false"/>
      <protection locked="true" hidden="false"/>
    </xf>
    <xf numFmtId="167" fontId="0" fillId="0" borderId="9" xfId="0" applyFont="true" applyBorder="true" applyAlignment="true" applyProtection="false">
      <alignment horizontal="left" vertical="center" textRotation="0" wrapText="false" indent="0" shrinkToFit="false"/>
      <protection locked="true" hidden="false"/>
    </xf>
    <xf numFmtId="168" fontId="0" fillId="4" borderId="8" xfId="0" applyFont="true" applyBorder="true" applyAlignment="false" applyProtection="false">
      <alignment horizontal="general" vertical="bottom" textRotation="0" wrapText="false" indent="0" shrinkToFit="false"/>
      <protection locked="true" hidden="false"/>
    </xf>
    <xf numFmtId="164" fontId="5" fillId="5" borderId="14" xfId="0" applyFont="true" applyBorder="true" applyAlignment="true" applyProtection="false">
      <alignment horizontal="right" vertical="bottom" textRotation="0" wrapText="false" indent="0" shrinkToFit="false"/>
      <protection locked="true" hidden="false"/>
    </xf>
    <xf numFmtId="165" fontId="5" fillId="5" borderId="0" xfId="0" applyFont="true" applyBorder="true" applyAlignment="true" applyProtection="false">
      <alignment horizontal="center" vertical="bottom" textRotation="0" wrapText="false" indent="0" shrinkToFit="false"/>
      <protection locked="true" hidden="false"/>
    </xf>
    <xf numFmtId="164" fontId="5" fillId="5" borderId="15" xfId="0" applyFont="true" applyBorder="true" applyAlignment="true" applyProtection="false">
      <alignment horizontal="left" vertical="bottom" textRotation="0" wrapText="false" indent="0" shrinkToFit="false"/>
      <protection locked="true" hidden="false"/>
    </xf>
    <xf numFmtId="164" fontId="5" fillId="0" borderId="8" xfId="0" applyFont="true" applyBorder="true" applyAlignment="true" applyProtection="false">
      <alignment horizontal="right" vertical="bottom" textRotation="0" wrapText="false" indent="0" shrinkToFit="false"/>
      <protection locked="true" hidden="false"/>
    </xf>
    <xf numFmtId="167" fontId="0" fillId="0" borderId="16" xfId="0" applyFont="tru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right" vertical="bottom" textRotation="0" wrapText="false" indent="0" shrinkToFit="false"/>
      <protection locked="true" hidden="false"/>
    </xf>
    <xf numFmtId="167" fontId="5" fillId="0" borderId="8"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9" fontId="5"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6" borderId="8" xfId="0" applyFont="true" applyBorder="true" applyAlignment="true" applyProtection="false">
      <alignment horizontal="center" vertical="bottom" textRotation="0" wrapText="false" indent="0" shrinkToFit="false"/>
      <protection locked="true" hidden="false"/>
    </xf>
    <xf numFmtId="164" fontId="7" fillId="5" borderId="8" xfId="0" applyFont="true" applyBorder="true" applyAlignment="true" applyProtection="false">
      <alignment horizontal="left" vertical="center"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4" fillId="2" borderId="18" xfId="0" applyFont="true" applyBorder="true" applyAlignment="true" applyProtection="false">
      <alignment horizontal="right" vertical="center" textRotation="0" wrapText="false" indent="0" shrinkToFit="false"/>
      <protection locked="true" hidden="false"/>
    </xf>
    <xf numFmtId="165" fontId="4" fillId="2" borderId="19" xfId="0" applyFont="true" applyBorder="true" applyAlignment="true" applyProtection="false">
      <alignment horizontal="center" vertical="center" textRotation="0" wrapText="false" indent="0" shrinkToFit="false"/>
      <protection locked="true" hidden="false"/>
    </xf>
    <xf numFmtId="164" fontId="4" fillId="2" borderId="20" xfId="0" applyFont="true" applyBorder="true" applyAlignment="true" applyProtection="false">
      <alignment horizontal="general" vertical="center" textRotation="0" wrapText="false" indent="0" shrinkToFit="false"/>
      <protection locked="true" hidden="false"/>
    </xf>
    <xf numFmtId="164" fontId="4" fillId="2" borderId="20" xfId="0" applyFont="true" applyBorder="true" applyAlignment="true" applyProtection="false">
      <alignment horizontal="center" vertical="center" textRotation="0" wrapText="false" indent="0" shrinkToFit="false"/>
      <protection locked="true" hidden="false"/>
    </xf>
    <xf numFmtId="164" fontId="9" fillId="3" borderId="21" xfId="0" applyFont="true" applyBorder="true" applyAlignment="true" applyProtection="false">
      <alignment horizontal="center" vertical="center" textRotation="0" wrapText="true" indent="0" shrinkToFit="false"/>
      <protection locked="true" hidden="false"/>
    </xf>
    <xf numFmtId="164" fontId="9" fillId="3" borderId="21" xfId="0" applyFont="true" applyBorder="true" applyAlignment="true" applyProtection="false">
      <alignment horizontal="center" vertical="center" textRotation="0" wrapText="false" indent="0" shrinkToFit="false"/>
      <protection locked="true" hidden="false"/>
    </xf>
    <xf numFmtId="170" fontId="9" fillId="3" borderId="21" xfId="0" applyFont="true" applyBorder="true" applyAlignment="true" applyProtection="false">
      <alignment horizontal="center" vertical="center" textRotation="0" wrapText="true" indent="0" shrinkToFit="false"/>
      <protection locked="true" hidden="false"/>
    </xf>
    <xf numFmtId="167" fontId="9" fillId="3" borderId="21"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0" fillId="7" borderId="11" xfId="0" applyFont="true" applyBorder="true" applyAlignment="true" applyProtection="false">
      <alignment horizontal="center" vertical="center" textRotation="0" wrapText="false" indent="0" shrinkToFit="false"/>
      <protection locked="true" hidden="false"/>
    </xf>
    <xf numFmtId="164" fontId="0" fillId="7" borderId="11" xfId="0" applyFont="true" applyBorder="true" applyAlignment="true" applyProtection="false">
      <alignment horizontal="left" vertical="center" textRotation="0" wrapText="false" indent="0" shrinkToFit="false"/>
      <protection locked="true" hidden="false"/>
    </xf>
    <xf numFmtId="170" fontId="0" fillId="7" borderId="11" xfId="0" applyFont="true" applyBorder="true" applyAlignment="true" applyProtection="false">
      <alignment horizontal="left" vertical="center" textRotation="0" wrapText="false" indent="0" shrinkToFit="false"/>
      <protection locked="true" hidden="false"/>
    </xf>
    <xf numFmtId="167" fontId="0" fillId="7" borderId="11" xfId="0" applyFont="true" applyBorder="true" applyAlignment="true" applyProtection="false">
      <alignment horizontal="left" vertical="center" textRotation="0" wrapText="false" indent="0" shrinkToFit="false"/>
      <protection locked="true" hidden="false"/>
    </xf>
    <xf numFmtId="164" fontId="0" fillId="8" borderId="8" xfId="0" applyFont="true" applyBorder="true" applyAlignment="true" applyProtection="false">
      <alignment horizontal="center" vertical="bottom" textRotation="0" wrapText="false" indent="0" shrinkToFit="false"/>
      <protection locked="true" hidden="false"/>
    </xf>
    <xf numFmtId="164" fontId="10" fillId="8" borderId="8"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false" indent="0" shrinkToFit="false"/>
      <protection locked="true" hidden="false"/>
    </xf>
    <xf numFmtId="170" fontId="0" fillId="0" borderId="11" xfId="0" applyFont="true" applyBorder="true" applyAlignment="true" applyProtection="false">
      <alignment horizontal="left" vertical="center" textRotation="0" wrapText="false" indent="0" shrinkToFit="false"/>
      <protection locked="true" hidden="false"/>
    </xf>
    <xf numFmtId="167" fontId="0" fillId="0" borderId="8"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left" vertical="bottom" textRotation="0" wrapText="false" indent="0" shrinkToFit="false"/>
      <protection locked="true" hidden="false"/>
    </xf>
    <xf numFmtId="171" fontId="0" fillId="0" borderId="8" xfId="0" applyFont="true" applyBorder="true" applyAlignment="false" applyProtection="false">
      <alignment horizontal="general" vertical="bottom" textRotation="0" wrapText="false" indent="0" shrinkToFit="false"/>
      <protection locked="true" hidden="false"/>
    </xf>
    <xf numFmtId="164" fontId="0" fillId="7" borderId="23" xfId="0" applyFont="true" applyBorder="true" applyAlignment="true" applyProtection="false">
      <alignment horizontal="center" vertical="center" textRotation="0" wrapText="false" indent="0" shrinkToFit="false"/>
      <protection locked="true" hidden="false"/>
    </xf>
    <xf numFmtId="164" fontId="0" fillId="8" borderId="8" xfId="0" applyFont="true" applyBorder="true" applyAlignment="false" applyProtection="false">
      <alignment horizontal="general" vertical="bottom" textRotation="0" wrapText="false" indent="0" shrinkToFit="false"/>
      <protection locked="true" hidden="false"/>
    </xf>
    <xf numFmtId="167" fontId="0" fillId="8" borderId="8" xfId="0" applyFont="true" applyBorder="true" applyAlignment="false" applyProtection="false">
      <alignment horizontal="general" vertical="bottom" textRotation="0" wrapText="false" indent="0" shrinkToFit="false"/>
      <protection locked="true" hidden="false"/>
    </xf>
    <xf numFmtId="172" fontId="0" fillId="8" borderId="8" xfId="0" applyFont="true" applyBorder="true" applyAlignment="false" applyProtection="false">
      <alignment horizontal="general" vertical="bottom" textRotation="0" wrapText="false" indent="0" shrinkToFit="false"/>
      <protection locked="true" hidden="false"/>
    </xf>
    <xf numFmtId="164" fontId="0" fillId="7" borderId="11" xfId="0" applyFont="true" applyBorder="true" applyAlignment="true" applyProtection="false">
      <alignment horizontal="left" vertical="bottom" textRotation="0" wrapText="false" indent="0" shrinkToFit="false"/>
      <protection locked="true" hidden="false"/>
    </xf>
    <xf numFmtId="164" fontId="5" fillId="5" borderId="24" xfId="0" applyFont="true" applyBorder="true" applyAlignment="true" applyProtection="false">
      <alignment horizontal="right" vertical="bottom" textRotation="0" wrapText="false" indent="0" shrinkToFit="false"/>
      <protection locked="true" hidden="false"/>
    </xf>
    <xf numFmtId="165" fontId="0" fillId="5" borderId="22" xfId="0" applyFont="true" applyBorder="true" applyAlignment="true" applyProtection="false">
      <alignment horizontal="center" vertical="bottom" textRotation="0" wrapText="false" indent="0" shrinkToFit="false"/>
      <protection locked="true" hidden="false"/>
    </xf>
    <xf numFmtId="173" fontId="0" fillId="0" borderId="8" xfId="0" applyFont="true" applyBorder="true" applyAlignment="false" applyProtection="false">
      <alignment horizontal="general" vertical="bottom" textRotation="0" wrapText="false" indent="0" shrinkToFit="false"/>
      <protection locked="true" hidden="false"/>
    </xf>
    <xf numFmtId="169" fontId="0" fillId="0" borderId="8"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7">
    <dxf>
      <fill>
        <patternFill patternType="solid">
          <fgColor rgb="FFDBE5F1"/>
          <bgColor rgb="FF000000"/>
        </patternFill>
      </fill>
    </dxf>
    <dxf>
      <fill>
        <patternFill patternType="solid">
          <fgColor rgb="FFFBD4B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63BE7B"/>
          <bgColor rgb="FF000000"/>
        </patternFill>
      </fill>
    </dxf>
    <dxf>
      <fill>
        <patternFill patternType="solid">
          <fgColor rgb="FF6CC17C"/>
          <bgColor rgb="FF000000"/>
        </patternFill>
      </fill>
    </dxf>
    <dxf>
      <fill>
        <patternFill patternType="solid">
          <fgColor rgb="FF7EC67D"/>
          <bgColor rgb="FF000000"/>
        </patternFill>
      </fill>
    </dxf>
    <dxf>
      <fill>
        <patternFill patternType="solid">
          <fgColor rgb="FF90CB7E"/>
          <bgColor rgb="FF000000"/>
        </patternFill>
      </fill>
    </dxf>
    <dxf>
      <fill>
        <patternFill patternType="solid">
          <fgColor rgb="FFA2D17F"/>
          <bgColor rgb="FF000000"/>
        </patternFill>
      </fill>
    </dxf>
    <dxf>
      <fill>
        <patternFill patternType="solid">
          <fgColor rgb="FFB5D680"/>
          <bgColor rgb="FF000000"/>
        </patternFill>
      </fill>
    </dxf>
    <dxf>
      <fill>
        <patternFill patternType="solid">
          <fgColor rgb="FFC1D981"/>
          <bgColor rgb="FF000000"/>
        </patternFill>
      </fill>
    </dxf>
    <dxf>
      <fill>
        <patternFill patternType="solid">
          <fgColor rgb="FFEDE683"/>
          <bgColor rgb="FF000000"/>
        </patternFill>
      </fill>
    </dxf>
    <dxf>
      <fill>
        <patternFill patternType="solid">
          <fgColor rgb="FFF8696B"/>
          <bgColor rgb="FF000000"/>
        </patternFill>
      </fill>
    </dxf>
    <dxf>
      <fill>
        <patternFill patternType="solid">
          <fgColor rgb="FFF97E6F"/>
          <bgColor rgb="FF000000"/>
        </patternFill>
      </fill>
    </dxf>
    <dxf>
      <fill>
        <patternFill patternType="solid">
          <fgColor rgb="FFF98770"/>
          <bgColor rgb="FF000000"/>
        </patternFill>
      </fill>
    </dxf>
    <dxf>
      <fill>
        <patternFill patternType="solid">
          <fgColor rgb="FFF9EA84"/>
          <bgColor rgb="FF000000"/>
        </patternFill>
      </fill>
    </dxf>
    <dxf>
      <fill>
        <patternFill patternType="solid">
          <fgColor rgb="FFFA9072"/>
          <bgColor rgb="FF000000"/>
        </patternFill>
      </fill>
    </dxf>
    <dxf>
      <fill>
        <patternFill patternType="solid">
          <fgColor rgb="FFFA9473"/>
          <bgColor rgb="FF000000"/>
        </patternFill>
      </fill>
    </dxf>
    <dxf>
      <fill>
        <patternFill patternType="solid">
          <fgColor rgb="FFFA9673"/>
          <bgColor rgb="FF000000"/>
        </patternFill>
      </fill>
    </dxf>
    <dxf>
      <fill>
        <patternFill patternType="solid">
          <fgColor rgb="FFFBAE78"/>
          <bgColor rgb="FF000000"/>
        </patternFill>
      </fill>
    </dxf>
    <dxf>
      <fill>
        <patternFill patternType="solid">
          <fgColor rgb="FFFDD17F"/>
          <bgColor rgb="FF000000"/>
        </patternFill>
      </fill>
    </dxf>
    <dxf>
      <fill>
        <patternFill patternType="solid">
          <fgColor rgb="FFFFEB84"/>
          <bgColor rgb="FF000000"/>
        </patternFill>
      </fill>
    </dxf>
    <dxf>
      <font>
        <color rgb="FFFF0000"/>
      </font>
      <fill>
        <patternFill/>
      </fill>
    </dxf>
    <dxf>
      <font>
        <color rgb="FFFF0000"/>
      </font>
      <fill>
        <patternFill/>
      </fill>
    </dxf>
    <dxf>
      <font>
        <color rgb="FFFF0000"/>
      </font>
      <fill>
        <patternFill/>
      </fill>
    </dxf>
    <dxf>
      <font>
        <color rgb="FFFF0000"/>
      </font>
      <fill>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AA64F"/>
      <rgbColor rgb="FF800080"/>
      <rgbColor rgb="FF008080"/>
      <rgbColor rgb="FFB7B7B7"/>
      <rgbColor rgb="FF8B8B8B"/>
      <rgbColor rgb="FF93A9CE"/>
      <rgbColor rgb="FFAB4744"/>
      <rgbColor rgb="FFEAF1DD"/>
      <rgbColor rgb="FFDAEEF3"/>
      <rgbColor rgb="FF660066"/>
      <rgbColor rgb="FFD38582"/>
      <rgbColor rgb="FF0066CC"/>
      <rgbColor rgb="FFC6D9F0"/>
      <rgbColor rgb="FF000080"/>
      <rgbColor rgb="FFFF00FF"/>
      <rgbColor rgb="FFFFFF00"/>
      <rgbColor rgb="FF00FFFF"/>
      <rgbColor rgb="FF800080"/>
      <rgbColor rgb="FF800000"/>
      <rgbColor rgb="FF008080"/>
      <rgbColor rgb="FF0000FF"/>
      <rgbColor rgb="FF00CCFF"/>
      <rgbColor rgb="FFDCE6F2"/>
      <rgbColor rgb="FFDBE5F1"/>
      <rgbColor rgb="FFD9D9D9"/>
      <rgbColor rgb="FF8DB3E2"/>
      <rgbColor rgb="FFD09493"/>
      <rgbColor rgb="FFB8CD97"/>
      <rgbColor rgb="FFFBD4B4"/>
      <rgbColor rgb="FF4F81BD"/>
      <rgbColor rgb="FF4BACC6"/>
      <rgbColor rgb="FF9BBB59"/>
      <rgbColor rgb="FFFFCC00"/>
      <rgbColor rgb="FFF79646"/>
      <rgbColor rgb="FFDC853E"/>
      <rgbColor rgb="FF725990"/>
      <rgbColor rgb="FF84A7D1"/>
      <rgbColor rgb="FF003366"/>
      <rgbColor rgb="FF4299B0"/>
      <rgbColor rgb="FF003300"/>
      <rgbColor rgb="FF333300"/>
      <rgbColor rgb="FF993300"/>
      <rgbColor rgb="FFC0504D"/>
      <rgbColor rgb="FF8064A2"/>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"2022 Total Expenditure"</c:f>
              <c:strCache>
                <c:ptCount val="1"/>
                <c:pt idx="0">
                  <c:v>2022 Total Expenditure</c:v>
                </c:pt>
              </c:strCache>
            </c:strRef>
          </c:tx>
          <c:spPr>
            <a:solidFill>
              <a:srgbClr val="4f81bd"/>
            </a:solidFill>
            <a:ln w="19080">
              <a:solidFill>
                <a:srgbClr val="4f81bd"/>
              </a:solidFill>
              <a:round/>
            </a:ln>
          </c:spPr>
          <c:marker>
            <c:symbol val="none"/>
          </c:marker>
          <c:dLbls>
            <c:txPr>
              <a:bodyPr wrap="square"/>
              <a:lstStyle/>
              <a:p>
                <a:pPr>
                  <a:defRPr b="0" sz="1000" spc="-1" strike="noStrike">
                    <a:solidFill>
                      <a:srgbClr val="000000"/>
                    </a:solidFill>
                    <a:latin typeface="Calibri"/>
                    <a:ea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6480">
                <a:solidFill>
                  <a:srgbClr val="000000"/>
                </a:solidFill>
                <a:round/>
              </a:ln>
            </c:spPr>
            <c:trendlineType val="linear"/>
            <c:forward val="0"/>
            <c:backward val="0"/>
            <c:dispRSqr val="0"/>
            <c:dispEq val="1"/>
          </c:trendline>
          <c:cat>
            <c:strRef>
              <c:f>Output!$L$8:$L$19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Output!$M$8:$M$19</c:f>
              <c:numCache>
                <c:formatCode>"₹ "#,##0</c:formatCode>
                <c:ptCount val="12"/>
                <c:pt idx="0">
                  <c:v>8635950</c:v>
                </c:pt>
                <c:pt idx="1">
                  <c:v>9499545</c:v>
                </c:pt>
                <c:pt idx="2">
                  <c:v>10449499.5</c:v>
                </c:pt>
                <c:pt idx="3">
                  <c:v>11494449.45</c:v>
                </c:pt>
                <c:pt idx="4">
                  <c:v>12643894.395</c:v>
                </c:pt>
                <c:pt idx="5">
                  <c:v>13908283.8345</c:v>
                </c:pt>
                <c:pt idx="6">
                  <c:v>15299112.21795</c:v>
                </c:pt>
                <c:pt idx="7">
                  <c:v>16829023.439745</c:v>
                </c:pt>
                <c:pt idx="8">
                  <c:v>18511925.7837195</c:v>
                </c:pt>
                <c:pt idx="9">
                  <c:v>20363118.3620915</c:v>
                </c:pt>
                <c:pt idx="10">
                  <c:v>10355950</c:v>
                </c:pt>
                <c:pt idx="11">
                  <c:v>10955950</c:v>
                </c:pt>
              </c:numCache>
            </c:numRef>
          </c:val>
          <c:smooth val="0"/>
        </c:ser>
        <c:hiLowLines>
          <c:spPr>
            <a:ln w="0">
              <a:noFill/>
            </a:ln>
          </c:spPr>
        </c:hiLowLines>
        <c:marker val="0"/>
        <c:axId val="65650224"/>
        <c:axId val="70831110"/>
      </c:lineChart>
      <c:catAx>
        <c:axId val="65650224"/>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b="1" sz="1200" spc="-1" strike="noStrike">
                <a:solidFill>
                  <a:srgbClr val="000000"/>
                </a:solidFill>
                <a:latin typeface="Calibri"/>
                <a:ea typeface="Calibri"/>
              </a:defRPr>
            </a:pPr>
          </a:p>
        </c:txPr>
        <c:crossAx val="70831110"/>
        <c:crosses val="autoZero"/>
        <c:auto val="1"/>
        <c:lblAlgn val="ctr"/>
        <c:lblOffset val="100"/>
        <c:noMultiLvlLbl val="0"/>
      </c:catAx>
      <c:valAx>
        <c:axId val="70831110"/>
        <c:scaling>
          <c:orientation val="minMax"/>
        </c:scaling>
        <c:delete val="0"/>
        <c:axPos val="l"/>
        <c:majorGridlines>
          <c:spPr>
            <a:ln w="6480">
              <a:solidFill>
                <a:srgbClr val="b7b7b7"/>
              </a:solidFill>
              <a:round/>
            </a:ln>
          </c:spPr>
        </c:majorGridlines>
        <c:numFmt formatCode="&quot;₹ &quot;#,##0" sourceLinked="0"/>
        <c:majorTickMark val="out"/>
        <c:minorTickMark val="none"/>
        <c:tickLblPos val="nextTo"/>
        <c:spPr>
          <a:ln w="6480">
            <a:solidFill>
              <a:srgbClr val="8b8b8b"/>
            </a:solidFill>
            <a:round/>
          </a:ln>
        </c:spPr>
        <c:txPr>
          <a:bodyPr/>
          <a:lstStyle/>
          <a:p>
            <a:pPr>
              <a:defRPr b="1" sz="1000" spc="-1" strike="noStrike">
                <a:solidFill>
                  <a:srgbClr val="000000"/>
                </a:solidFill>
                <a:latin typeface="Calibri"/>
                <a:ea typeface="Calibri"/>
              </a:defRPr>
            </a:pPr>
          </a:p>
        </c:txPr>
        <c:crossAx val="65650224"/>
        <c:crosses val="autoZero"/>
        <c:crossBetween val="between"/>
      </c:valAx>
      <c:spPr>
        <a:noFill/>
        <a:ln w="0">
          <a:noFill/>
        </a:ln>
      </c:spPr>
    </c:plotArea>
    <c:plotVisOnly val="1"/>
    <c:dispBlanksAs val="zero"/>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"Employees"</c:f>
              <c:strCache>
                <c:ptCount val="1"/>
                <c:pt idx="0">
                  <c:v>Employees</c:v>
                </c:pt>
              </c:strCache>
            </c:strRef>
          </c:tx>
          <c:spPr>
            <a:solidFill>
              <a:srgbClr val="4f81bd"/>
            </a:solidFill>
            <a:ln w="0">
              <a:solidFill>
                <a:srgbClr val="000000"/>
              </a:solid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Output!$A$32:$A$37</c:f>
              <c:strCache>
                <c:ptCount val="6"/>
                <c:pt idx="0">
                  <c:v>Maximum Salary</c:v>
                </c:pt>
                <c:pt idx="1">
                  <c:v>Total Salary</c:v>
                </c:pt>
                <c:pt idx="2">
                  <c:v>Minimum Salary</c:v>
                </c:pt>
                <c:pt idx="3">
                  <c:v>Average Salay</c:v>
                </c:pt>
                <c:pt idx="4">
                  <c:v>5th Smallest Salary</c:v>
                </c:pt>
                <c:pt idx="5">
                  <c:v>5th Largest Salary</c:v>
                </c:pt>
              </c:strCache>
            </c:strRef>
          </c:cat>
          <c:val>
            <c:numRef>
              <c:f>Output!$B$32:$B$37</c:f>
              <c:numCache>
                <c:formatCode>General</c:formatCode>
                <c:ptCount val="6"/>
              </c:numCache>
            </c:numRef>
          </c:val>
        </c:ser>
        <c:ser>
          <c:idx val="1"/>
          <c:order val="1"/>
          <c:spPr>
            <a:solidFill>
              <a:srgbClr val="ab4744"/>
            </a:solidFill>
            <a:ln w="0">
              <a:no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Output!$A$32:$A$37</c:f>
              <c:strCache>
                <c:ptCount val="6"/>
                <c:pt idx="0">
                  <c:v>Maximum Salary</c:v>
                </c:pt>
                <c:pt idx="1">
                  <c:v>Total Salary</c:v>
                </c:pt>
                <c:pt idx="2">
                  <c:v>Minimum Salary</c:v>
                </c:pt>
                <c:pt idx="3">
                  <c:v>Average Salay</c:v>
                </c:pt>
                <c:pt idx="4">
                  <c:v>5th Smallest Salary</c:v>
                </c:pt>
                <c:pt idx="5">
                  <c:v>5th Largest Salary</c:v>
                </c:pt>
              </c:strCache>
            </c:strRef>
          </c:cat>
          <c:val>
            <c:numRef>
              <c:f>Output!$C$32:$C$37</c:f>
              <c:numCache>
                <c:formatCode>General</c:formatCode>
                <c:ptCount val="6"/>
              </c:numCache>
            </c:numRef>
          </c:val>
        </c:ser>
        <c:ser>
          <c:idx val="2"/>
          <c:order val="2"/>
          <c:spPr>
            <a:solidFill>
              <a:srgbClr val="8aa64f"/>
            </a:solidFill>
            <a:ln w="0">
              <a:no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Output!$A$32:$A$37</c:f>
              <c:strCache>
                <c:ptCount val="6"/>
                <c:pt idx="0">
                  <c:v>Maximum Salary</c:v>
                </c:pt>
                <c:pt idx="1">
                  <c:v>Total Salary</c:v>
                </c:pt>
                <c:pt idx="2">
                  <c:v>Minimum Salary</c:v>
                </c:pt>
                <c:pt idx="3">
                  <c:v>Average Salay</c:v>
                </c:pt>
                <c:pt idx="4">
                  <c:v>5th Smallest Salary</c:v>
                </c:pt>
                <c:pt idx="5">
                  <c:v>5th Largest Salary</c:v>
                </c:pt>
              </c:strCache>
            </c:strRef>
          </c:cat>
          <c:val>
            <c:numRef>
              <c:f>Output!$D$32:$D$37</c:f>
              <c:numCache>
                <c:formatCode>General</c:formatCode>
                <c:ptCount val="6"/>
              </c:numCache>
            </c:numRef>
          </c:val>
        </c:ser>
        <c:ser>
          <c:idx val="3"/>
          <c:order val="3"/>
          <c:spPr>
            <a:solidFill>
              <a:srgbClr val="725990"/>
            </a:solidFill>
            <a:ln w="0">
              <a:no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Output!$A$32:$A$37</c:f>
              <c:strCache>
                <c:ptCount val="6"/>
                <c:pt idx="0">
                  <c:v>Maximum Salary</c:v>
                </c:pt>
                <c:pt idx="1">
                  <c:v>Total Salary</c:v>
                </c:pt>
                <c:pt idx="2">
                  <c:v>Minimum Salary</c:v>
                </c:pt>
                <c:pt idx="3">
                  <c:v>Average Salay</c:v>
                </c:pt>
                <c:pt idx="4">
                  <c:v>5th Smallest Salary</c:v>
                </c:pt>
                <c:pt idx="5">
                  <c:v>5th Largest Salary</c:v>
                </c:pt>
              </c:strCache>
            </c:strRef>
          </c:cat>
          <c:val>
            <c:numRef>
              <c:f>Output!$E$32:$E$37</c:f>
              <c:numCache>
                <c:formatCode>General</c:formatCode>
                <c:ptCount val="6"/>
              </c:numCache>
            </c:numRef>
          </c:val>
        </c:ser>
        <c:ser>
          <c:idx val="4"/>
          <c:order val="4"/>
          <c:spPr>
            <a:solidFill>
              <a:srgbClr val="4299b0"/>
            </a:solidFill>
            <a:ln w="0">
              <a:no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Output!$A$32:$A$37</c:f>
              <c:strCache>
                <c:ptCount val="6"/>
                <c:pt idx="0">
                  <c:v>Maximum Salary</c:v>
                </c:pt>
                <c:pt idx="1">
                  <c:v>Total Salary</c:v>
                </c:pt>
                <c:pt idx="2">
                  <c:v>Minimum Salary</c:v>
                </c:pt>
                <c:pt idx="3">
                  <c:v>Average Salay</c:v>
                </c:pt>
                <c:pt idx="4">
                  <c:v>5th Smallest Salary</c:v>
                </c:pt>
                <c:pt idx="5">
                  <c:v>5th Largest Salary</c:v>
                </c:pt>
              </c:strCache>
            </c:strRef>
          </c:cat>
          <c:val>
            <c:numRef>
              <c:f>Output!$F$32:$F$37</c:f>
              <c:numCache>
                <c:formatCode>General</c:formatCode>
                <c:ptCount val="6"/>
              </c:numCache>
            </c:numRef>
          </c:val>
        </c:ser>
        <c:ser>
          <c:idx val="5"/>
          <c:order val="5"/>
          <c:spPr>
            <a:solidFill>
              <a:srgbClr val="dc853e"/>
            </a:solidFill>
            <a:ln w="0">
              <a:no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Output!$A$32:$A$37</c:f>
              <c:strCache>
                <c:ptCount val="6"/>
                <c:pt idx="0">
                  <c:v>Maximum Salary</c:v>
                </c:pt>
                <c:pt idx="1">
                  <c:v>Total Salary</c:v>
                </c:pt>
                <c:pt idx="2">
                  <c:v>Minimum Salary</c:v>
                </c:pt>
                <c:pt idx="3">
                  <c:v>Average Salay</c:v>
                </c:pt>
                <c:pt idx="4">
                  <c:v>5th Smallest Salary</c:v>
                </c:pt>
                <c:pt idx="5">
                  <c:v>5th Largest Salary</c:v>
                </c:pt>
              </c:strCache>
            </c:strRef>
          </c:cat>
          <c:val>
            <c:numRef>
              <c:f>Output!$G$32:$G$37</c:f>
              <c:numCache>
                <c:formatCode>General</c:formatCode>
                <c:ptCount val="6"/>
              </c:numCache>
            </c:numRef>
          </c:val>
        </c:ser>
        <c:ser>
          <c:idx val="6"/>
          <c:order val="6"/>
          <c:spPr>
            <a:solidFill>
              <a:srgbClr val="93a9ce"/>
            </a:solidFill>
            <a:ln w="0">
              <a:no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Output!$A$32:$A$37</c:f>
              <c:strCache>
                <c:ptCount val="6"/>
                <c:pt idx="0">
                  <c:v>Maximum Salary</c:v>
                </c:pt>
                <c:pt idx="1">
                  <c:v>Total Salary</c:v>
                </c:pt>
                <c:pt idx="2">
                  <c:v>Minimum Salary</c:v>
                </c:pt>
                <c:pt idx="3">
                  <c:v>Average Salay</c:v>
                </c:pt>
                <c:pt idx="4">
                  <c:v>5th Smallest Salary</c:v>
                </c:pt>
                <c:pt idx="5">
                  <c:v>5th Largest Salary</c:v>
                </c:pt>
              </c:strCache>
            </c:strRef>
          </c:cat>
          <c:val>
            <c:numRef>
              <c:f>Output!$H$32:$H$37</c:f>
              <c:numCache>
                <c:formatCode>General</c:formatCode>
                <c:ptCount val="6"/>
              </c:numCache>
            </c:numRef>
          </c:val>
        </c:ser>
        <c:ser>
          <c:idx val="7"/>
          <c:order val="7"/>
          <c:spPr>
            <a:solidFill>
              <a:srgbClr val="d09493"/>
            </a:solidFill>
            <a:ln w="0">
              <a:no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Output!$A$32:$A$37</c:f>
              <c:strCache>
                <c:ptCount val="6"/>
                <c:pt idx="0">
                  <c:v>Maximum Salary</c:v>
                </c:pt>
                <c:pt idx="1">
                  <c:v>Total Salary</c:v>
                </c:pt>
                <c:pt idx="2">
                  <c:v>Minimum Salary</c:v>
                </c:pt>
                <c:pt idx="3">
                  <c:v>Average Salay</c:v>
                </c:pt>
                <c:pt idx="4">
                  <c:v>5th Smallest Salary</c:v>
                </c:pt>
                <c:pt idx="5">
                  <c:v>5th Largest Salary</c:v>
                </c:pt>
              </c:strCache>
            </c:strRef>
          </c:cat>
          <c:val>
            <c:numRef>
              <c:f>Output!$I$32:$I$37</c:f>
              <c:numCache>
                <c:formatCode>General</c:formatCode>
                <c:ptCount val="6"/>
              </c:numCache>
            </c:numRef>
          </c:val>
        </c:ser>
        <c:ser>
          <c:idx val="8"/>
          <c:order val="8"/>
          <c:spPr>
            <a:solidFill>
              <a:srgbClr val="b8cd97"/>
            </a:solidFill>
            <a:ln w="0">
              <a:noFill/>
            </a:ln>
          </c:spPr>
          <c:invertIfNegative val="0"/>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Output!$A$32:$A$37</c:f>
              <c:strCache>
                <c:ptCount val="6"/>
                <c:pt idx="0">
                  <c:v>Maximum Salary</c:v>
                </c:pt>
                <c:pt idx="1">
                  <c:v>Total Salary</c:v>
                </c:pt>
                <c:pt idx="2">
                  <c:v>Minimum Salary</c:v>
                </c:pt>
                <c:pt idx="3">
                  <c:v>Average Salay</c:v>
                </c:pt>
                <c:pt idx="4">
                  <c:v>5th Smallest Salary</c:v>
                </c:pt>
                <c:pt idx="5">
                  <c:v>5th Largest Salary</c:v>
                </c:pt>
              </c:strCache>
            </c:strRef>
          </c:cat>
          <c:val>
            <c:numRef>
              <c:f>Output!$J$32:$J$37</c:f>
              <c:numCache>
                <c:formatCode>0.0</c:formatCode>
                <c:ptCount val="6"/>
                <c:pt idx="0">
                  <c:v>50000</c:v>
                </c:pt>
                <c:pt idx="1">
                  <c:v>635950</c:v>
                </c:pt>
                <c:pt idx="2">
                  <c:v>10000</c:v>
                </c:pt>
                <c:pt idx="3">
                  <c:v>25438</c:v>
                </c:pt>
                <c:pt idx="4">
                  <c:v>14500</c:v>
                </c:pt>
                <c:pt idx="5">
                  <c:v>39925</c:v>
                </c:pt>
              </c:numCache>
            </c:numRef>
          </c:val>
        </c:ser>
        <c:gapWidth val="150"/>
        <c:overlap val="0"/>
        <c:axId val="39377588"/>
        <c:axId val="28836500"/>
      </c:barChart>
      <c:catAx>
        <c:axId val="39377588"/>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b="1" sz="1200" spc="-1" strike="noStrike">
                <a:solidFill>
                  <a:srgbClr val="000000"/>
                </a:solidFill>
                <a:latin typeface="Calibri"/>
                <a:ea typeface="Calibri"/>
              </a:defRPr>
            </a:pPr>
          </a:p>
        </c:txPr>
        <c:crossAx val="28836500"/>
        <c:crosses val="autoZero"/>
        <c:auto val="1"/>
        <c:lblAlgn val="ctr"/>
        <c:lblOffset val="100"/>
        <c:noMultiLvlLbl val="0"/>
      </c:catAx>
      <c:valAx>
        <c:axId val="28836500"/>
        <c:scaling>
          <c:orientation val="minMax"/>
          <c:max val="100000"/>
        </c:scaling>
        <c:delete val="0"/>
        <c:axPos val="l"/>
        <c:majorGridlines>
          <c:spPr>
            <a:ln w="6480">
              <a:solidFill>
                <a:srgbClr val="b7b7b7"/>
              </a:solidFill>
              <a:round/>
            </a:ln>
          </c:spPr>
        </c:majorGridlines>
        <c:numFmt formatCode="General" sourceLinked="0"/>
        <c:majorTickMark val="out"/>
        <c:minorTickMark val="none"/>
        <c:tickLblPos val="nextTo"/>
        <c:spPr>
          <a:ln w="6480">
            <a:solidFill>
              <a:srgbClr val="8b8b8b"/>
            </a:solidFill>
            <a:round/>
          </a:ln>
        </c:spPr>
        <c:txPr>
          <a:bodyPr/>
          <a:lstStyle/>
          <a:p>
            <a:pPr>
              <a:defRPr b="1" sz="1000" spc="-1" strike="noStrike">
                <a:solidFill>
                  <a:srgbClr val="000000"/>
                </a:solidFill>
                <a:latin typeface="Calibri"/>
                <a:ea typeface="Calibri"/>
              </a:defRPr>
            </a:pPr>
          </a:p>
        </c:txPr>
        <c:crossAx val="39377588"/>
        <c:crosses val="autoZero"/>
        <c:crossBetween val="between"/>
      </c:valAx>
      <c:spPr>
        <a:noFill/>
        <a:ln w="0">
          <a:noFill/>
        </a:ln>
      </c:spPr>
    </c:plotArea>
    <c:plotVisOnly val="1"/>
    <c:dispBlanksAs val="zero"/>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Total  Salary</a:t>
            </a:r>
          </a:p>
        </c:rich>
      </c:tx>
      <c:overlay val="0"/>
      <c:spPr>
        <a:noFill/>
        <a:ln w="0">
          <a:noFill/>
        </a:ln>
      </c:spPr>
    </c:title>
    <c:autoTitleDeleted val="0"/>
    <c:plotArea>
      <c:pieChart>
        <c:varyColors val="1"/>
        <c:ser>
          <c:idx val="0"/>
          <c:order val="0"/>
          <c:tx>
            <c:strRef>
              <c:f>Output!$P$6</c:f>
              <c:strCache>
                <c:ptCount val="1"/>
                <c:pt idx="0">
                  <c:v>Total  Salary</c:v>
                </c:pt>
              </c:strCache>
            </c:strRef>
          </c:tx>
          <c:spPr>
            <a:solidFill>
              <a:srgbClr val="4f81bd"/>
            </a:solidFill>
            <a:ln w="0">
              <a:noFill/>
            </a:ln>
          </c:spPr>
          <c:explosion val="0"/>
          <c:dPt>
            <c:idx val="0"/>
            <c:spPr>
              <a:solidFill>
                <a:srgbClr val="4f81bd"/>
              </a:solidFill>
              <a:ln w="0">
                <a:noFill/>
              </a:ln>
            </c:spPr>
          </c:dPt>
          <c:dPt>
            <c:idx val="1"/>
            <c:spPr>
              <a:solidFill>
                <a:srgbClr val="c0504d"/>
              </a:solidFill>
              <a:ln w="0">
                <a:noFill/>
              </a:ln>
            </c:spPr>
          </c:dPt>
          <c:dPt>
            <c:idx val="2"/>
            <c:spPr>
              <a:solidFill>
                <a:srgbClr val="9bbb59"/>
              </a:solidFill>
              <a:ln w="0">
                <a:noFill/>
              </a:ln>
            </c:spPr>
          </c:dPt>
          <c:dPt>
            <c:idx val="3"/>
            <c:spPr>
              <a:solidFill>
                <a:srgbClr val="8064a2"/>
              </a:solidFill>
              <a:ln w="0">
                <a:noFill/>
              </a:ln>
            </c:spPr>
          </c:dPt>
          <c:dPt>
            <c:idx val="4"/>
            <c:spPr>
              <a:solidFill>
                <a:srgbClr val="4bacc6"/>
              </a:solidFill>
              <a:ln w="0">
                <a:noFill/>
              </a:ln>
            </c:spPr>
          </c:dPt>
          <c:dPt>
            <c:idx val="5"/>
            <c:spPr>
              <a:solidFill>
                <a:srgbClr val="f79646"/>
              </a:solidFill>
              <a:ln w="0">
                <a:noFill/>
              </a:ln>
            </c:spPr>
          </c:dPt>
          <c:dPt>
            <c:idx val="6"/>
            <c:spPr>
              <a:solidFill>
                <a:srgbClr val="84a7d1"/>
              </a:solidFill>
              <a:ln w="0">
                <a:noFill/>
              </a:ln>
            </c:spPr>
          </c:dPt>
          <c:dPt>
            <c:idx val="7"/>
            <c:spPr>
              <a:solidFill>
                <a:srgbClr val="d38582"/>
              </a:solidFill>
              <a:ln w="0">
                <a:noFill/>
              </a:ln>
            </c:spPr>
          </c:dPt>
          <c:dLbls>
            <c:dLbl>
              <c:idx val="0"/>
              <c:txPr>
                <a:bodyPr wrap="square"/>
                <a:lstStyle/>
                <a:p>
                  <a:pPr>
                    <a:defRPr b="1"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wrap="square"/>
                <a:lstStyle/>
                <a:p>
                  <a:pPr>
                    <a:defRPr b="1"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wrap="square"/>
                <a:lstStyle/>
                <a:p>
                  <a:pPr>
                    <a:defRPr b="1" sz="1000" spc="-1" strike="noStrike">
                      <a:solidFill>
                        <a:srgbClr val="000000"/>
                      </a:solidFill>
                      <a:latin typeface="Calibri"/>
                    </a:defRPr>
                  </a:pPr>
                </a:p>
              </c:txPr>
              <c:dLblPos val="bestFit"/>
              <c:showLegendKey val="0"/>
              <c:showVal val="0"/>
              <c:showCatName val="0"/>
              <c:showSerName val="0"/>
              <c:showPercent val="1"/>
              <c:separator>
</c:separator>
            </c:dLbl>
            <c:dLbl>
              <c:idx val="3"/>
              <c:txPr>
                <a:bodyPr wrap="square"/>
                <a:lstStyle/>
                <a:p>
                  <a:pPr>
                    <a:defRPr b="1" sz="1000" spc="-1" strike="noStrike">
                      <a:solidFill>
                        <a:srgbClr val="000000"/>
                      </a:solidFill>
                      <a:latin typeface="Calibri"/>
                    </a:defRPr>
                  </a:pPr>
                </a:p>
              </c:txPr>
              <c:dLblPos val="bestFit"/>
              <c:showLegendKey val="0"/>
              <c:showVal val="0"/>
              <c:showCatName val="0"/>
              <c:showSerName val="0"/>
              <c:showPercent val="1"/>
              <c:separator>
</c:separator>
            </c:dLbl>
            <c:dLbl>
              <c:idx val="4"/>
              <c:txPr>
                <a:bodyPr wrap="square"/>
                <a:lstStyle/>
                <a:p>
                  <a:pPr>
                    <a:defRPr b="1" sz="1000" spc="-1" strike="noStrike">
                      <a:solidFill>
                        <a:srgbClr val="000000"/>
                      </a:solidFill>
                      <a:latin typeface="Calibri"/>
                    </a:defRPr>
                  </a:pPr>
                </a:p>
              </c:txPr>
              <c:dLblPos val="bestFit"/>
              <c:showLegendKey val="0"/>
              <c:showVal val="0"/>
              <c:showCatName val="0"/>
              <c:showSerName val="0"/>
              <c:showPercent val="1"/>
              <c:separator>
</c:separator>
            </c:dLbl>
            <c:dLbl>
              <c:idx val="5"/>
              <c:txPr>
                <a:bodyPr wrap="square"/>
                <a:lstStyle/>
                <a:p>
                  <a:pPr>
                    <a:defRPr b="1" sz="1000" spc="-1" strike="noStrike">
                      <a:solidFill>
                        <a:srgbClr val="000000"/>
                      </a:solidFill>
                      <a:latin typeface="Calibri"/>
                    </a:defRPr>
                  </a:pPr>
                </a:p>
              </c:txPr>
              <c:dLblPos val="bestFit"/>
              <c:showLegendKey val="0"/>
              <c:showVal val="0"/>
              <c:showCatName val="0"/>
              <c:showSerName val="0"/>
              <c:showPercent val="1"/>
              <c:separator>
</c:separator>
            </c:dLbl>
            <c:dLbl>
              <c:idx val="6"/>
              <c:txPr>
                <a:bodyPr wrap="square"/>
                <a:lstStyle/>
                <a:p>
                  <a:pPr>
                    <a:defRPr b="1" sz="1000" spc="-1" strike="noStrike">
                      <a:solidFill>
                        <a:srgbClr val="000000"/>
                      </a:solidFill>
                      <a:latin typeface="Calibri"/>
                    </a:defRPr>
                  </a:pPr>
                </a:p>
              </c:txPr>
              <c:dLblPos val="bestFit"/>
              <c:showLegendKey val="0"/>
              <c:showVal val="0"/>
              <c:showCatName val="0"/>
              <c:showSerName val="0"/>
              <c:showPercent val="1"/>
              <c:separator>
</c:separator>
            </c:dLbl>
            <c:dLbl>
              <c:idx val="7"/>
              <c:txPr>
                <a:bodyPr wrap="square"/>
                <a:lstStyle/>
                <a:p>
                  <a:pPr>
                    <a:defRPr b="1" sz="1000" spc="-1" strike="noStrike">
                      <a:solidFill>
                        <a:srgbClr val="000000"/>
                      </a:solidFill>
                      <a:latin typeface="Calibri"/>
                    </a:defRPr>
                  </a:pPr>
                </a:p>
              </c:txPr>
              <c:dLblPos val="bestFit"/>
              <c:showLegendKey val="0"/>
              <c:showVal val="0"/>
              <c:showCatName val="0"/>
              <c:showSerName val="0"/>
              <c:showPercent val="1"/>
              <c:separator>
</c:separator>
            </c:dLbl>
            <c:txPr>
              <a:bodyPr wrap="square"/>
              <a:lstStyle/>
              <a:p>
                <a:pPr>
                  <a:defRPr b="1" sz="1000" spc="-1" strike="noStrike">
                    <a:solidFill>
                      <a:srgbClr val="000000"/>
                    </a:solidFill>
                    <a:latin typeface="Calibri"/>
                    <a:ea typeface="Calibri"/>
                  </a:defRPr>
                </a:pPr>
              </a:p>
            </c:txPr>
            <c:dLblPos val="bestFit"/>
            <c:showLegendKey val="0"/>
            <c:showVal val="0"/>
            <c:showCatName val="0"/>
            <c:showSerName val="0"/>
            <c:showPercent val="1"/>
            <c:separator>
</c:separator>
            <c:showLeaderLines val="1"/>
          </c:dLbls>
          <c:cat>
            <c:strRef>
              <c:f>Output!$O$7:$O$14</c:f>
              <c:strCache>
                <c:ptCount val="8"/>
                <c:pt idx="0">
                  <c:v>Administration</c:v>
                </c:pt>
                <c:pt idx="1">
                  <c:v>Development</c:v>
                </c:pt>
                <c:pt idx="2">
                  <c:v>Finance</c:v>
                </c:pt>
                <c:pt idx="3">
                  <c:v>HR</c:v>
                </c:pt>
                <c:pt idx="4">
                  <c:v>Marketing</c:v>
                </c:pt>
                <c:pt idx="5">
                  <c:v>Quality Control</c:v>
                </c:pt>
                <c:pt idx="6">
                  <c:v>R&amp;D</c:v>
                </c:pt>
                <c:pt idx="7">
                  <c:v>Sales</c:v>
                </c:pt>
              </c:strCache>
            </c:strRef>
          </c:cat>
          <c:val>
            <c:numRef>
              <c:f>Output!$P$7:$P$14</c:f>
              <c:numCache>
                <c:formatCode>General</c:formatCode>
                <c:ptCount val="8"/>
                <c:pt idx="0">
                  <c:v>27500</c:v>
                </c:pt>
                <c:pt idx="1">
                  <c:v>70850</c:v>
                </c:pt>
                <c:pt idx="2">
                  <c:v>72000</c:v>
                </c:pt>
                <c:pt idx="3">
                  <c:v>101500</c:v>
                </c:pt>
                <c:pt idx="4">
                  <c:v>125200</c:v>
                </c:pt>
                <c:pt idx="5">
                  <c:v>70275</c:v>
                </c:pt>
                <c:pt idx="6">
                  <c:v>146625</c:v>
                </c:pt>
                <c:pt idx="7">
                  <c:v>22000</c:v>
                </c:pt>
              </c:numCache>
            </c:numRef>
          </c:val>
        </c:ser>
        <c:firstSliceAng val="0"/>
      </c:pieChart>
      <c:spPr>
        <a:noFill/>
        <a:ln w="0">
          <a:noFill/>
        </a:ln>
      </c:spPr>
    </c:plotArea>
    <c:legend>
      <c:legendPos val="r"/>
      <c:layout>
        <c:manualLayout>
          <c:xMode val="edge"/>
          <c:yMode val="edge"/>
          <c:x val="0.599417704330063"/>
          <c:y val="0.218576947543171"/>
          <c:w val="0.37816594220464"/>
          <c:h val="0.646412114253797"/>
        </c:manualLayout>
      </c:layout>
      <c:overlay val="0"/>
      <c:spPr>
        <a:noFill/>
        <a:ln w="0">
          <a:noFill/>
        </a:ln>
      </c:spPr>
      <c:txPr>
        <a:bodyPr/>
        <a:lstStyle/>
        <a:p>
          <a:pPr>
            <a:defRPr b="1" sz="1000" spc="-1" strike="noStrike">
              <a:solidFill>
                <a:srgbClr val="000000"/>
              </a:solidFill>
              <a:latin typeface="Calibri"/>
              <a:ea typeface="Calibri"/>
            </a:defRPr>
          </a:pPr>
        </a:p>
      </c:txPr>
    </c:legend>
    <c:plotVisOnly val="1"/>
    <c:dispBlanksAs val="zero"/>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Max of Salary</a:t>
            </a:r>
          </a:p>
        </c:rich>
      </c:tx>
      <c:overlay val="0"/>
      <c:spPr>
        <a:noFill/>
        <a:ln w="0">
          <a:noFill/>
        </a:ln>
      </c:spPr>
    </c:title>
    <c:autoTitleDeleted val="0"/>
    <c:plotArea>
      <c:pieChart>
        <c:varyColors val="1"/>
        <c:ser>
          <c:idx val="0"/>
          <c:order val="0"/>
          <c:tx>
            <c:strRef>
              <c:f>Output!$Q$6</c:f>
              <c:strCache>
                <c:ptCount val="1"/>
                <c:pt idx="0">
                  <c:v>Max of Salary</c:v>
                </c:pt>
              </c:strCache>
            </c:strRef>
          </c:tx>
          <c:spPr>
            <a:solidFill>
              <a:srgbClr val="4f81bd"/>
            </a:solidFill>
            <a:ln w="0">
              <a:noFill/>
            </a:ln>
          </c:spPr>
          <c:explosion val="0"/>
          <c:dPt>
            <c:idx val="0"/>
            <c:spPr>
              <a:solidFill>
                <a:srgbClr val="4f81bd"/>
              </a:solidFill>
              <a:ln w="0">
                <a:noFill/>
              </a:ln>
            </c:spPr>
          </c:dPt>
          <c:dPt>
            <c:idx val="1"/>
            <c:spPr>
              <a:solidFill>
                <a:srgbClr val="c0504d"/>
              </a:solidFill>
              <a:ln w="0">
                <a:noFill/>
              </a:ln>
            </c:spPr>
          </c:dPt>
          <c:dPt>
            <c:idx val="2"/>
            <c:spPr>
              <a:solidFill>
                <a:srgbClr val="9bbb59"/>
              </a:solidFill>
              <a:ln w="0">
                <a:noFill/>
              </a:ln>
            </c:spPr>
          </c:dPt>
          <c:dPt>
            <c:idx val="3"/>
            <c:spPr>
              <a:solidFill>
                <a:srgbClr val="8064a2"/>
              </a:solidFill>
              <a:ln w="0">
                <a:noFill/>
              </a:ln>
            </c:spPr>
          </c:dPt>
          <c:dPt>
            <c:idx val="4"/>
            <c:spPr>
              <a:solidFill>
                <a:srgbClr val="4bacc6"/>
              </a:solidFill>
              <a:ln w="0">
                <a:noFill/>
              </a:ln>
            </c:spPr>
          </c:dPt>
          <c:dPt>
            <c:idx val="5"/>
            <c:spPr>
              <a:solidFill>
                <a:srgbClr val="f79646"/>
              </a:solidFill>
              <a:ln w="0">
                <a:noFill/>
              </a:ln>
            </c:spPr>
          </c:dPt>
          <c:dPt>
            <c:idx val="6"/>
            <c:spPr>
              <a:solidFill>
                <a:srgbClr val="84a7d1"/>
              </a:solidFill>
              <a:ln w="0">
                <a:noFill/>
              </a:ln>
            </c:spPr>
          </c:dPt>
          <c:dPt>
            <c:idx val="7"/>
            <c:spPr>
              <a:solidFill>
                <a:srgbClr val="d38582"/>
              </a:solidFill>
              <a:ln w="0">
                <a:noFill/>
              </a:ln>
            </c:spPr>
          </c:dPt>
          <c:dLbls>
            <c:numFmt formatCode="General" sourceLinked="1"/>
            <c:dLbl>
              <c:idx val="0"/>
              <c:numFmt formatCode="General" sourceLinked="1"/>
              <c:txPr>
                <a:bodyPr wrap="square"/>
                <a:lstStyle/>
                <a:p>
                  <a:pPr>
                    <a:defRPr b="1" sz="1000" spc="-1" strike="noStrike">
                      <a:solidFill>
                        <a:srgbClr val="00000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1" sz="1000" spc="-1" strike="noStrike">
                      <a:solidFill>
                        <a:srgbClr val="00000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1" sz="1000" spc="-1" strike="noStrike">
                      <a:solidFill>
                        <a:srgbClr val="00000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1" sz="1000" spc="-1" strike="noStrike">
                      <a:solidFill>
                        <a:srgbClr val="000000"/>
                      </a:solidFill>
                      <a:latin typeface="Calibri"/>
                    </a:defRPr>
                  </a:pPr>
                </a:p>
              </c:txPr>
              <c:dLblPos val="bestFit"/>
              <c:showLegendKey val="0"/>
              <c:showVal val="1"/>
              <c:showCatName val="0"/>
              <c:showSerName val="0"/>
              <c:showPercent val="0"/>
              <c:separator>; </c:separator>
            </c:dLbl>
            <c:dLbl>
              <c:idx val="4"/>
              <c:numFmt formatCode="General" sourceLinked="1"/>
              <c:txPr>
                <a:bodyPr wrap="square"/>
                <a:lstStyle/>
                <a:p>
                  <a:pPr>
                    <a:defRPr b="1" sz="1000" spc="-1" strike="noStrike">
                      <a:solidFill>
                        <a:srgbClr val="000000"/>
                      </a:solidFill>
                      <a:latin typeface="Calibri"/>
                    </a:defRPr>
                  </a:pPr>
                </a:p>
              </c:txPr>
              <c:dLblPos val="bestFit"/>
              <c:showLegendKey val="0"/>
              <c:showVal val="1"/>
              <c:showCatName val="0"/>
              <c:showSerName val="0"/>
              <c:showPercent val="0"/>
              <c:separator>; </c:separator>
            </c:dLbl>
            <c:dLbl>
              <c:idx val="5"/>
              <c:numFmt formatCode="General" sourceLinked="1"/>
              <c:txPr>
                <a:bodyPr wrap="square"/>
                <a:lstStyle/>
                <a:p>
                  <a:pPr>
                    <a:defRPr b="1" sz="1000" spc="-1" strike="noStrike">
                      <a:solidFill>
                        <a:srgbClr val="000000"/>
                      </a:solidFill>
                      <a:latin typeface="Calibri"/>
                    </a:defRPr>
                  </a:pPr>
                </a:p>
              </c:txPr>
              <c:dLblPos val="bestFit"/>
              <c:showLegendKey val="0"/>
              <c:showVal val="1"/>
              <c:showCatName val="0"/>
              <c:showSerName val="0"/>
              <c:showPercent val="0"/>
              <c:separator>; </c:separator>
            </c:dLbl>
            <c:dLbl>
              <c:idx val="6"/>
              <c:numFmt formatCode="General" sourceLinked="1"/>
              <c:txPr>
                <a:bodyPr wrap="square"/>
                <a:lstStyle/>
                <a:p>
                  <a:pPr>
                    <a:defRPr b="1" sz="1000" spc="-1" strike="noStrike">
                      <a:solidFill>
                        <a:srgbClr val="000000"/>
                      </a:solidFill>
                      <a:latin typeface="Calibri"/>
                    </a:defRPr>
                  </a:pPr>
                </a:p>
              </c:txPr>
              <c:dLblPos val="bestFit"/>
              <c:showLegendKey val="0"/>
              <c:showVal val="1"/>
              <c:showCatName val="0"/>
              <c:showSerName val="0"/>
              <c:showPercent val="0"/>
              <c:separator>; </c:separator>
            </c:dLbl>
            <c:dLbl>
              <c:idx val="7"/>
              <c:numFmt formatCode="General" sourceLinked="1"/>
              <c:txPr>
                <a:bodyPr wrap="square"/>
                <a:lstStyle/>
                <a:p>
                  <a:pPr>
                    <a:defRPr b="1" sz="1000" spc="-1" strike="noStrike">
                      <a:solidFill>
                        <a:srgbClr val="000000"/>
                      </a:solidFill>
                      <a:latin typeface="Calibri"/>
                    </a:defRPr>
                  </a:pPr>
                </a:p>
              </c:txPr>
              <c:dLblPos val="bestFit"/>
              <c:showLegendKey val="0"/>
              <c:showVal val="1"/>
              <c:showCatName val="0"/>
              <c:showSerName val="0"/>
              <c:showPercent val="0"/>
              <c:separator>; </c:separator>
            </c:dLbl>
            <c:txPr>
              <a:bodyPr wrap="square"/>
              <a:lstStyle/>
              <a:p>
                <a:pPr>
                  <a:defRPr b="1" sz="1000" spc="-1" strike="noStrike">
                    <a:solidFill>
                      <a:srgbClr val="000000"/>
                    </a:solidFill>
                    <a:latin typeface="Calibri"/>
                    <a:ea typeface="Calibri"/>
                  </a:defRPr>
                </a:pPr>
              </a:p>
            </c:txPr>
            <c:dLblPos val="bestFit"/>
            <c:showLegendKey val="0"/>
            <c:showVal val="1"/>
            <c:showCatName val="0"/>
            <c:showSerName val="0"/>
            <c:showPercent val="0"/>
            <c:separator>; </c:separator>
            <c:showLeaderLines val="1"/>
          </c:dLbls>
          <c:cat>
            <c:strRef>
              <c:f>Output!$O$7:$O$14</c:f>
              <c:strCache>
                <c:ptCount val="8"/>
                <c:pt idx="0">
                  <c:v>Administration</c:v>
                </c:pt>
                <c:pt idx="1">
                  <c:v>Development</c:v>
                </c:pt>
                <c:pt idx="2">
                  <c:v>Finance</c:v>
                </c:pt>
                <c:pt idx="3">
                  <c:v>HR</c:v>
                </c:pt>
                <c:pt idx="4">
                  <c:v>Marketing</c:v>
                </c:pt>
                <c:pt idx="5">
                  <c:v>Quality Control</c:v>
                </c:pt>
                <c:pt idx="6">
                  <c:v>R&amp;D</c:v>
                </c:pt>
                <c:pt idx="7">
                  <c:v>Sales</c:v>
                </c:pt>
              </c:strCache>
            </c:strRef>
          </c:cat>
          <c:val>
            <c:numRef>
              <c:f>Output!$Q$7:$Q$14</c:f>
              <c:numCache>
                <c:formatCode>General</c:formatCode>
                <c:ptCount val="8"/>
                <c:pt idx="0">
                  <c:v>15000</c:v>
                </c:pt>
                <c:pt idx="1">
                  <c:v>42850</c:v>
                </c:pt>
                <c:pt idx="2">
                  <c:v>28000</c:v>
                </c:pt>
                <c:pt idx="3">
                  <c:v>37000</c:v>
                </c:pt>
                <c:pt idx="4">
                  <c:v>50000</c:v>
                </c:pt>
                <c:pt idx="5">
                  <c:v>45775</c:v>
                </c:pt>
                <c:pt idx="6">
                  <c:v>48700</c:v>
                </c:pt>
                <c:pt idx="7">
                  <c:v>22000</c:v>
                </c:pt>
              </c:numCache>
            </c:numRef>
          </c:val>
        </c:ser>
        <c:firstSliceAng val="0"/>
      </c:pieChart>
      <c:spPr>
        <a:noFill/>
        <a:ln w="0">
          <a:noFill/>
        </a:ln>
      </c:spPr>
    </c:plotArea>
    <c:legend>
      <c:legendPos val="r"/>
      <c:layout>
        <c:manualLayout>
          <c:xMode val="edge"/>
          <c:yMode val="edge"/>
          <c:x val="0.589311926318862"/>
          <c:y val="0.136574963661073"/>
          <c:w val="0.388013841398804"/>
          <c:h val="0.808469909913405"/>
        </c:manualLayout>
      </c:layout>
      <c:overlay val="0"/>
      <c:spPr>
        <a:noFill/>
        <a:ln w="0">
          <a:noFill/>
        </a:ln>
      </c:spPr>
      <c:txPr>
        <a:bodyPr/>
        <a:lstStyle/>
        <a:p>
          <a:pPr>
            <a:defRPr b="1" sz="1000" spc="-1" strike="noStrike">
              <a:solidFill>
                <a:srgbClr val="000000"/>
              </a:solidFill>
              <a:latin typeface="Calibri"/>
              <a:ea typeface="Calibri"/>
            </a:defRPr>
          </a:pPr>
        </a:p>
      </c:txPr>
    </c:legend>
    <c:plotVisOnly val="1"/>
    <c:dispBlanksAs val="zero"/>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1"/>
        <c:ser>
          <c:idx val="0"/>
          <c:order val="0"/>
          <c:spPr>
            <a:solidFill>
              <a:srgbClr val="4f81bd"/>
            </a:solidFill>
            <a:ln w="0">
              <a:solidFill>
                <a:srgbClr val="000000"/>
              </a:solidFill>
            </a:ln>
          </c:spPr>
          <c:invertIfNegative val="0"/>
          <c:dPt>
            <c:idx val="0"/>
            <c:spPr>
              <a:solidFill>
                <a:srgbClr val="000000"/>
              </a:solidFill>
              <a:ln w="0">
                <a:noFill/>
              </a:ln>
            </c:spPr>
          </c:dPt>
          <c:dPt>
            <c:idx val="1"/>
            <c:spPr>
              <a:solidFill>
                <a:srgbClr val="000000"/>
              </a:solidFill>
              <a:ln w="0">
                <a:noFill/>
              </a:ln>
            </c:spPr>
          </c:dPt>
          <c:dPt>
            <c:idx val="2"/>
            <c:spPr>
              <a:solidFill>
                <a:srgbClr val="000000"/>
              </a:solidFill>
              <a:ln w="0">
                <a:noFill/>
              </a:ln>
            </c:spPr>
          </c:dPt>
          <c:dPt>
            <c:idx val="3"/>
            <c:spPr>
              <a:solidFill>
                <a:srgbClr val="000000"/>
              </a:solidFill>
              <a:ln w="0">
                <a:noFill/>
              </a:ln>
            </c:spPr>
          </c:dPt>
          <c:dPt>
            <c:idx val="4"/>
            <c:spPr>
              <a:solidFill>
                <a:srgbClr val="000000"/>
              </a:solidFill>
              <a:ln w="0">
                <a:noFill/>
              </a:ln>
            </c:spPr>
          </c:dPt>
          <c:dLbls>
            <c:txPr>
              <a:bodyPr wrap="square"/>
              <a:lstStyle/>
              <a:p>
                <a:pPr>
                  <a:defRPr b="0" sz="1000" spc="-1" strike="noStrike">
                    <a:solidFill>
                      <a:srgbClr val="000000"/>
                    </a:solidFill>
                    <a:latin typeface="Calibri"/>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Output!$L$20:$L$24</c:f>
              <c:strCache>
                <c:ptCount val="5"/>
                <c:pt idx="0">
                  <c:v>Yearly Average Expenditure</c:v>
                </c:pt>
                <c:pt idx="1">
                  <c:v>Expected Yearly Average Expenditure</c:v>
                </c:pt>
                <c:pt idx="2">
                  <c:v>Yearly Total Expenditure</c:v>
                </c:pt>
                <c:pt idx="3">
                  <c:v>Total Yearly Revenue</c:v>
                </c:pt>
                <c:pt idx="4">
                  <c:v>Profit</c:v>
                </c:pt>
              </c:strCache>
            </c:strRef>
          </c:cat>
          <c:val>
            <c:numRef>
              <c:f>Output!$M$20:$M$24</c:f>
              <c:numCache>
                <c:formatCode>"₹ "#,##0</c:formatCode>
                <c:ptCount val="5"/>
                <c:pt idx="0">
                  <c:v>13245558.4985838</c:v>
                </c:pt>
                <c:pt idx="1">
                  <c:v>14389467.1166198</c:v>
                </c:pt>
                <c:pt idx="2">
                  <c:v>158946701.983006</c:v>
                </c:pt>
                <c:pt idx="3">
                  <c:v>204673605</c:v>
                </c:pt>
                <c:pt idx="4">
                  <c:v>45726903.0169941</c:v>
                </c:pt>
              </c:numCache>
            </c:numRef>
          </c:val>
        </c:ser>
        <c:gapWidth val="150"/>
        <c:overlap val="0"/>
        <c:axId val="11222222"/>
        <c:axId val="72512744"/>
      </c:barChart>
      <c:catAx>
        <c:axId val="11222222"/>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b="1" sz="1000" spc="-1" strike="noStrike">
                <a:solidFill>
                  <a:srgbClr val="000000"/>
                </a:solidFill>
                <a:latin typeface="Calibri"/>
                <a:ea typeface="Calibri"/>
              </a:defRPr>
            </a:pPr>
          </a:p>
        </c:txPr>
        <c:crossAx val="72512744"/>
        <c:crosses val="autoZero"/>
        <c:auto val="1"/>
        <c:lblAlgn val="ctr"/>
        <c:lblOffset val="100"/>
        <c:noMultiLvlLbl val="0"/>
      </c:catAx>
      <c:valAx>
        <c:axId val="72512744"/>
        <c:scaling>
          <c:orientation val="minMax"/>
        </c:scaling>
        <c:delete val="0"/>
        <c:axPos val="l"/>
        <c:majorGridlines>
          <c:spPr>
            <a:ln w="6480">
              <a:solidFill>
                <a:srgbClr val="b7b7b7"/>
              </a:solidFill>
              <a:round/>
            </a:ln>
          </c:spPr>
        </c:majorGridlines>
        <c:numFmt formatCode="&quot;₹ &quot;#,##0" sourceLinked="0"/>
        <c:majorTickMark val="out"/>
        <c:minorTickMark val="none"/>
        <c:tickLblPos val="nextTo"/>
        <c:spPr>
          <a:ln w="6480">
            <a:solidFill>
              <a:srgbClr val="8b8b8b"/>
            </a:solidFill>
            <a:round/>
          </a:ln>
        </c:spPr>
        <c:txPr>
          <a:bodyPr/>
          <a:lstStyle/>
          <a:p>
            <a:pPr>
              <a:defRPr b="1" sz="1000" spc="-1" strike="noStrike">
                <a:solidFill>
                  <a:srgbClr val="000000"/>
                </a:solidFill>
                <a:latin typeface="Calibri"/>
                <a:ea typeface="Calibri"/>
              </a:defRPr>
            </a:pPr>
          </a:p>
        </c:txPr>
        <c:crossAx val="11222222"/>
        <c:crosses val="autoZero"/>
        <c:crossBetween val="between"/>
      </c:valAx>
      <c:spPr>
        <a:noFill/>
        <a:ln w="0">
          <a:noFill/>
        </a:ln>
      </c:spPr>
    </c:plotArea>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283320</xdr:colOff>
      <xdr:row>21</xdr:row>
      <xdr:rowOff>93600</xdr:rowOff>
    </xdr:from>
    <xdr:to>
      <xdr:col>12</xdr:col>
      <xdr:colOff>1743480</xdr:colOff>
      <xdr:row>35</xdr:row>
      <xdr:rowOff>36000</xdr:rowOff>
    </xdr:to>
    <xdr:graphicFrame>
      <xdr:nvGraphicFramePr>
        <xdr:cNvPr id="0" name="Chart 1"/>
        <xdr:cNvGraphicFramePr/>
      </xdr:nvGraphicFramePr>
      <xdr:xfrm>
        <a:off x="11096640" y="5117760"/>
        <a:ext cx="453096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35</xdr:row>
      <xdr:rowOff>37440</xdr:rowOff>
    </xdr:from>
    <xdr:to>
      <xdr:col>9</xdr:col>
      <xdr:colOff>1200240</xdr:colOff>
      <xdr:row>45</xdr:row>
      <xdr:rowOff>27720</xdr:rowOff>
    </xdr:to>
    <xdr:graphicFrame>
      <xdr:nvGraphicFramePr>
        <xdr:cNvPr id="1" name="Chart 2"/>
        <xdr:cNvGraphicFramePr/>
      </xdr:nvGraphicFramePr>
      <xdr:xfrm>
        <a:off x="0" y="7862040"/>
        <a:ext cx="10191240" cy="1990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272520</xdr:colOff>
      <xdr:row>28</xdr:row>
      <xdr:rowOff>139320</xdr:rowOff>
    </xdr:from>
    <xdr:to>
      <xdr:col>17</xdr:col>
      <xdr:colOff>449640</xdr:colOff>
      <xdr:row>44</xdr:row>
      <xdr:rowOff>161280</xdr:rowOff>
    </xdr:to>
    <xdr:graphicFrame>
      <xdr:nvGraphicFramePr>
        <xdr:cNvPr id="2" name="Chart 3"/>
        <xdr:cNvGraphicFramePr/>
      </xdr:nvGraphicFramePr>
      <xdr:xfrm>
        <a:off x="16502400" y="6563520"/>
        <a:ext cx="3399120" cy="32223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280080</xdr:colOff>
      <xdr:row>11</xdr:row>
      <xdr:rowOff>401760</xdr:rowOff>
    </xdr:from>
    <xdr:to>
      <xdr:col>17</xdr:col>
      <xdr:colOff>418320</xdr:colOff>
      <xdr:row>28</xdr:row>
      <xdr:rowOff>131400</xdr:rowOff>
    </xdr:to>
    <xdr:graphicFrame>
      <xdr:nvGraphicFramePr>
        <xdr:cNvPr id="3" name="Chart 4"/>
        <xdr:cNvGraphicFramePr/>
      </xdr:nvGraphicFramePr>
      <xdr:xfrm>
        <a:off x="16509960" y="3256560"/>
        <a:ext cx="3360240" cy="32990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264600</xdr:colOff>
      <xdr:row>35</xdr:row>
      <xdr:rowOff>43920</xdr:rowOff>
    </xdr:from>
    <xdr:to>
      <xdr:col>12</xdr:col>
      <xdr:colOff>1711800</xdr:colOff>
      <xdr:row>46</xdr:row>
      <xdr:rowOff>6840</xdr:rowOff>
    </xdr:to>
    <xdr:graphicFrame>
      <xdr:nvGraphicFramePr>
        <xdr:cNvPr id="4" name="Chart 5"/>
        <xdr:cNvGraphicFramePr/>
      </xdr:nvGraphicFramePr>
      <xdr:xfrm>
        <a:off x="11077920" y="7868520"/>
        <a:ext cx="4518000" cy="21632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id="1" name="Table_1" displayName="Table_1" ref="A5:J30" headerRowCount="1" totalsRowCount="0" totalsRowShown="0">
  <tableColumns count="10">
    <tableColumn id="1" name="Sr. No."/>
    <tableColumn id="2" name="Emp. Code"/>
    <tableColumn id="3" name="Employee Name"/>
    <tableColumn id="4" name="Date of Joining"/>
    <tableColumn id="5" name="Designation"/>
    <tableColumn id="6" name="Department"/>
    <tableColumn id="7" name="City"/>
    <tableColumn id="8" name="State"/>
    <tableColumn id="9" name="Gender"/>
    <tableColumn id="10" name="Salary"/>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2.vml"/><Relationship Id="rId4"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E41" activeCellId="0" sqref="E41"/>
    </sheetView>
  </sheetViews>
  <sheetFormatPr defaultColWidth="14.42578125" defaultRowHeight="15" zeroHeight="false" outlineLevelRow="0" outlineLevelCol="0"/>
  <cols>
    <col collapsed="false" customWidth="true" hidden="false" outlineLevel="0" max="1" min="1" style="0" width="9"/>
    <col collapsed="false" customWidth="true" hidden="false" outlineLevel="0" max="2" min="2" style="0" width="12"/>
    <col collapsed="false" customWidth="true" hidden="false" outlineLevel="0" max="3" min="3" style="0" width="16.71"/>
    <col collapsed="false" customWidth="true" hidden="false" outlineLevel="0" max="4" min="4" style="0" width="18.86"/>
    <col collapsed="false" customWidth="true" hidden="false" outlineLevel="0" max="5" min="5" style="0" width="17.57"/>
    <col collapsed="false" customWidth="true" hidden="false" outlineLevel="0" max="6" min="6" style="0" width="15.85"/>
    <col collapsed="false" customWidth="true" hidden="false" outlineLevel="0" max="7" min="7" style="0" width="13.15"/>
    <col collapsed="false" customWidth="true" hidden="false" outlineLevel="0" max="8" min="8" style="0" width="17.57"/>
    <col collapsed="false" customWidth="true" hidden="false" outlineLevel="0" max="9" min="9" style="0" width="9.29"/>
    <col collapsed="false" customWidth="true" hidden="false" outlineLevel="0" max="10" min="10" style="0" width="12.86"/>
    <col collapsed="false" customWidth="true" hidden="false" outlineLevel="0" max="11" min="11" style="0" width="8.71"/>
    <col collapsed="false" customWidth="true" hidden="false" outlineLevel="0" max="12" min="12" style="0" width="23.42"/>
    <col collapsed="false" customWidth="true" hidden="false" outlineLevel="0" max="13" min="13" style="0" width="20.57"/>
  </cols>
  <sheetData>
    <row r="1" customFormat="false" ht="15" hidden="false" customHeight="false" outlineLevel="0" collapsed="false">
      <c r="A1" s="1" t="s">
        <v>0</v>
      </c>
      <c r="B1" s="1"/>
      <c r="C1" s="2" t="s">
        <v>1</v>
      </c>
      <c r="D1" s="2"/>
      <c r="E1" s="2"/>
      <c r="F1" s="2"/>
      <c r="G1" s="2"/>
      <c r="H1" s="2"/>
      <c r="I1" s="2"/>
      <c r="J1" s="2"/>
    </row>
    <row r="2" customFormat="false" ht="15" hidden="false" customHeight="false" outlineLevel="0" collapsed="false">
      <c r="A2" s="1" t="s">
        <v>2</v>
      </c>
      <c r="B2" s="1"/>
      <c r="C2" s="2" t="s">
        <v>3</v>
      </c>
      <c r="D2" s="2"/>
      <c r="E2" s="2"/>
      <c r="F2" s="2"/>
      <c r="G2" s="2"/>
      <c r="H2" s="2"/>
      <c r="I2" s="2"/>
      <c r="J2" s="2"/>
    </row>
    <row r="3" customFormat="false" ht="15" hidden="false" customHeight="false" outlineLevel="0" collapsed="false">
      <c r="A3" s="3" t="s">
        <v>4</v>
      </c>
      <c r="B3" s="3"/>
      <c r="C3" s="3"/>
      <c r="D3" s="3"/>
      <c r="E3" s="3"/>
      <c r="F3" s="3"/>
      <c r="G3" s="3"/>
      <c r="H3" s="4" t="s">
        <v>5</v>
      </c>
      <c r="I3" s="2" t="n">
        <v>2023</v>
      </c>
      <c r="J3" s="2"/>
    </row>
    <row r="4" customFormat="false" ht="15" hidden="false" customHeight="false" outlineLevel="0" collapsed="false">
      <c r="A4" s="5" t="s">
        <v>6</v>
      </c>
      <c r="B4" s="5"/>
      <c r="C4" s="5"/>
      <c r="D4" s="5"/>
      <c r="E4" s="5"/>
      <c r="F4" s="6" t="n">
        <f aca="false">IF(OR(H3="January", H3="March", H3="May", H3="July", H3="August", H3="October", H3="December"), 31,IF(H3="February",IF(AND(H3="February", OR(MOD(I3,4)=0, AND(MOD(I3,100)&lt;&gt;0, MOD(I3,400)=0))), 29, 28),30))</f>
        <v>31</v>
      </c>
      <c r="G4" s="6"/>
      <c r="H4" s="7" t="s">
        <v>7</v>
      </c>
      <c r="I4" s="8" t="n">
        <v>2</v>
      </c>
      <c r="J4" s="8"/>
    </row>
    <row r="5" customFormat="false" ht="15" hidden="false" customHeight="false" outlineLevel="0" collapsed="false">
      <c r="A5" s="9" t="s">
        <v>8</v>
      </c>
      <c r="B5" s="10" t="s">
        <v>9</v>
      </c>
      <c r="C5" s="9" t="s">
        <v>10</v>
      </c>
      <c r="D5" s="11" t="s">
        <v>11</v>
      </c>
      <c r="E5" s="10" t="s">
        <v>12</v>
      </c>
      <c r="F5" s="10" t="s">
        <v>13</v>
      </c>
      <c r="G5" s="12" t="s">
        <v>14</v>
      </c>
      <c r="H5" s="12" t="s">
        <v>15</v>
      </c>
      <c r="I5" s="10" t="s">
        <v>16</v>
      </c>
      <c r="J5" s="13" t="s">
        <v>17</v>
      </c>
      <c r="L5" s="14" t="s">
        <v>18</v>
      </c>
      <c r="M5" s="14"/>
    </row>
    <row r="6" customFormat="false" ht="15" hidden="false" customHeight="false" outlineLevel="0" collapsed="false">
      <c r="A6" s="15" t="n">
        <v>1</v>
      </c>
      <c r="B6" s="15" t="s">
        <v>19</v>
      </c>
      <c r="C6" s="16" t="s">
        <v>20</v>
      </c>
      <c r="D6" s="17" t="n">
        <v>41255</v>
      </c>
      <c r="E6" s="16" t="s">
        <v>21</v>
      </c>
      <c r="F6" s="16" t="s">
        <v>22</v>
      </c>
      <c r="G6" s="16" t="s">
        <v>3</v>
      </c>
      <c r="H6" s="16" t="s">
        <v>23</v>
      </c>
      <c r="I6" s="16" t="s">
        <v>24</v>
      </c>
      <c r="J6" s="18" t="n">
        <v>26000</v>
      </c>
      <c r="L6" s="19" t="s">
        <v>25</v>
      </c>
      <c r="M6" s="19" t="s">
        <v>26</v>
      </c>
    </row>
    <row r="7" customFormat="false" ht="15" hidden="false" customHeight="false" outlineLevel="0" collapsed="false">
      <c r="A7" s="15" t="n">
        <v>2</v>
      </c>
      <c r="B7" s="15" t="s">
        <v>27</v>
      </c>
      <c r="C7" s="16" t="s">
        <v>28</v>
      </c>
      <c r="D7" s="17" t="n">
        <v>40461</v>
      </c>
      <c r="E7" s="16" t="s">
        <v>29</v>
      </c>
      <c r="F7" s="16" t="s">
        <v>30</v>
      </c>
      <c r="G7" s="16" t="s">
        <v>31</v>
      </c>
      <c r="H7" s="16" t="s">
        <v>23</v>
      </c>
      <c r="I7" s="16" t="s">
        <v>24</v>
      </c>
      <c r="J7" s="18" t="n">
        <v>15000</v>
      </c>
      <c r="L7" s="20" t="s">
        <v>5</v>
      </c>
      <c r="M7" s="21" t="n">
        <f aca="false">J32+J39</f>
        <v>8635950</v>
      </c>
    </row>
    <row r="8" customFormat="false" ht="15" hidden="false" customHeight="false" outlineLevel="0" collapsed="false">
      <c r="A8" s="15" t="n">
        <v>3</v>
      </c>
      <c r="B8" s="15" t="s">
        <v>32</v>
      </c>
      <c r="C8" s="16" t="s">
        <v>33</v>
      </c>
      <c r="D8" s="17" t="n">
        <v>40858</v>
      </c>
      <c r="E8" s="16" t="s">
        <v>34</v>
      </c>
      <c r="F8" s="16" t="s">
        <v>35</v>
      </c>
      <c r="G8" s="16" t="s">
        <v>36</v>
      </c>
      <c r="H8" s="16" t="s">
        <v>23</v>
      </c>
      <c r="I8" s="16" t="s">
        <v>37</v>
      </c>
      <c r="J8" s="18" t="n">
        <v>18000</v>
      </c>
      <c r="L8" s="20" t="s">
        <v>38</v>
      </c>
      <c r="M8" s="21" t="n">
        <f aca="false">(M7*0.1)+M7</f>
        <v>9499545</v>
      </c>
    </row>
    <row r="9" customFormat="false" ht="15" hidden="false" customHeight="false" outlineLevel="0" collapsed="false">
      <c r="A9" s="15" t="n">
        <v>4</v>
      </c>
      <c r="B9" s="15" t="s">
        <v>39</v>
      </c>
      <c r="C9" s="16" t="s">
        <v>40</v>
      </c>
      <c r="D9" s="17" t="n">
        <v>40535</v>
      </c>
      <c r="E9" s="16" t="s">
        <v>29</v>
      </c>
      <c r="F9" s="16" t="s">
        <v>41</v>
      </c>
      <c r="G9" s="16" t="s">
        <v>42</v>
      </c>
      <c r="H9" s="16" t="s">
        <v>43</v>
      </c>
      <c r="I9" s="16" t="s">
        <v>24</v>
      </c>
      <c r="J9" s="18" t="n">
        <v>14500</v>
      </c>
      <c r="L9" s="20" t="s">
        <v>44</v>
      </c>
      <c r="M9" s="21" t="n">
        <f aca="false">(M8*0.1)+M8</f>
        <v>10449499.5</v>
      </c>
    </row>
    <row r="10" customFormat="false" ht="15" hidden="false" customHeight="false" outlineLevel="0" collapsed="false">
      <c r="A10" s="15" t="n">
        <v>5</v>
      </c>
      <c r="B10" s="15" t="s">
        <v>45</v>
      </c>
      <c r="C10" s="16" t="s">
        <v>46</v>
      </c>
      <c r="D10" s="17" t="n">
        <v>37937</v>
      </c>
      <c r="E10" s="16" t="s">
        <v>47</v>
      </c>
      <c r="F10" s="16" t="s">
        <v>48</v>
      </c>
      <c r="G10" s="16" t="s">
        <v>49</v>
      </c>
      <c r="H10" s="16" t="s">
        <v>43</v>
      </c>
      <c r="I10" s="16" t="s">
        <v>24</v>
      </c>
      <c r="J10" s="18" t="n">
        <v>15200</v>
      </c>
      <c r="L10" s="20" t="s">
        <v>50</v>
      </c>
      <c r="M10" s="21" t="n">
        <f aca="false">(M9*0.1)+M9</f>
        <v>11494449.45</v>
      </c>
    </row>
    <row r="11" customFormat="false" ht="15" hidden="false" customHeight="false" outlineLevel="0" collapsed="false">
      <c r="A11" s="15" t="n">
        <v>6</v>
      </c>
      <c r="B11" s="15" t="s">
        <v>51</v>
      </c>
      <c r="C11" s="16" t="s">
        <v>52</v>
      </c>
      <c r="D11" s="17" t="n">
        <v>41255</v>
      </c>
      <c r="E11" s="16" t="s">
        <v>21</v>
      </c>
      <c r="F11" s="16" t="s">
        <v>53</v>
      </c>
      <c r="G11" s="16" t="s">
        <v>54</v>
      </c>
      <c r="H11" s="16" t="s">
        <v>55</v>
      </c>
      <c r="I11" s="16" t="s">
        <v>24</v>
      </c>
      <c r="J11" s="18" t="n">
        <v>18000</v>
      </c>
      <c r="L11" s="20" t="s">
        <v>56</v>
      </c>
      <c r="M11" s="21" t="n">
        <f aca="false">(M10*0.1)+M10</f>
        <v>12643894.395</v>
      </c>
    </row>
    <row r="12" customFormat="false" ht="15" hidden="false" customHeight="false" outlineLevel="0" collapsed="false">
      <c r="A12" s="15" t="n">
        <v>7</v>
      </c>
      <c r="B12" s="15" t="s">
        <v>57</v>
      </c>
      <c r="C12" s="16" t="s">
        <v>58</v>
      </c>
      <c r="D12" s="17" t="n">
        <v>40461</v>
      </c>
      <c r="E12" s="16" t="s">
        <v>59</v>
      </c>
      <c r="F12" s="16" t="s">
        <v>48</v>
      </c>
      <c r="G12" s="16" t="s">
        <v>49</v>
      </c>
      <c r="H12" s="16" t="s">
        <v>43</v>
      </c>
      <c r="I12" s="16" t="s">
        <v>37</v>
      </c>
      <c r="J12" s="18" t="n">
        <v>50000</v>
      </c>
      <c r="L12" s="20" t="s">
        <v>60</v>
      </c>
      <c r="M12" s="21" t="n">
        <f aca="false">(M11*0.1)+M11</f>
        <v>13908283.8345</v>
      </c>
    </row>
    <row r="13" customFormat="false" ht="15" hidden="false" customHeight="false" outlineLevel="0" collapsed="false">
      <c r="A13" s="22" t="n">
        <v>8</v>
      </c>
      <c r="B13" s="22" t="s">
        <v>61</v>
      </c>
      <c r="C13" s="23" t="s">
        <v>62</v>
      </c>
      <c r="D13" s="17" t="n">
        <v>41255</v>
      </c>
      <c r="E13" s="23" t="s">
        <v>63</v>
      </c>
      <c r="F13" s="23" t="s">
        <v>48</v>
      </c>
      <c r="G13" s="23" t="s">
        <v>64</v>
      </c>
      <c r="H13" s="23" t="s">
        <v>65</v>
      </c>
      <c r="I13" s="23" t="s">
        <v>37</v>
      </c>
      <c r="J13" s="24" t="n">
        <v>35000</v>
      </c>
      <c r="L13" s="20" t="s">
        <v>66</v>
      </c>
      <c r="M13" s="21" t="n">
        <f aca="false">(M12*0.1)+M12</f>
        <v>15299112.21795</v>
      </c>
    </row>
    <row r="14" customFormat="false" ht="15" hidden="false" customHeight="false" outlineLevel="0" collapsed="false">
      <c r="A14" s="15" t="n">
        <v>9</v>
      </c>
      <c r="B14" s="15" t="s">
        <v>67</v>
      </c>
      <c r="C14" s="16" t="s">
        <v>68</v>
      </c>
      <c r="D14" s="17" t="n">
        <v>40461</v>
      </c>
      <c r="E14" s="16" t="s">
        <v>21</v>
      </c>
      <c r="F14" s="16" t="s">
        <v>22</v>
      </c>
      <c r="G14" s="16" t="s">
        <v>69</v>
      </c>
      <c r="H14" s="16" t="s">
        <v>70</v>
      </c>
      <c r="I14" s="16" t="s">
        <v>24</v>
      </c>
      <c r="J14" s="18" t="n">
        <v>37000</v>
      </c>
      <c r="L14" s="20" t="s">
        <v>71</v>
      </c>
      <c r="M14" s="21" t="n">
        <f aca="false">(M13*0.1)+M13</f>
        <v>16829023.439745</v>
      </c>
    </row>
    <row r="15" customFormat="false" ht="15" hidden="false" customHeight="false" outlineLevel="0" collapsed="false">
      <c r="A15" s="15" t="n">
        <v>10</v>
      </c>
      <c r="B15" s="15" t="s">
        <v>72</v>
      </c>
      <c r="C15" s="16" t="s">
        <v>73</v>
      </c>
      <c r="D15" s="17" t="n">
        <v>40858</v>
      </c>
      <c r="E15" s="16" t="s">
        <v>29</v>
      </c>
      <c r="F15" s="16" t="s">
        <v>30</v>
      </c>
      <c r="G15" s="16" t="s">
        <v>74</v>
      </c>
      <c r="H15" s="16" t="s">
        <v>75</v>
      </c>
      <c r="I15" s="16" t="s">
        <v>24</v>
      </c>
      <c r="J15" s="18" t="n">
        <v>39925</v>
      </c>
      <c r="L15" s="20" t="s">
        <v>76</v>
      </c>
      <c r="M15" s="21" t="n">
        <f aca="false">(M14*0.1)+M14</f>
        <v>18511925.7837195</v>
      </c>
    </row>
    <row r="16" customFormat="false" ht="15" hidden="false" customHeight="false" outlineLevel="0" collapsed="false">
      <c r="A16" s="15" t="n">
        <v>11</v>
      </c>
      <c r="B16" s="15" t="s">
        <v>77</v>
      </c>
      <c r="C16" s="16" t="s">
        <v>78</v>
      </c>
      <c r="D16" s="17" t="n">
        <v>40535</v>
      </c>
      <c r="E16" s="16" t="s">
        <v>34</v>
      </c>
      <c r="F16" s="16" t="s">
        <v>35</v>
      </c>
      <c r="G16" s="16" t="s">
        <v>79</v>
      </c>
      <c r="H16" s="16" t="s">
        <v>70</v>
      </c>
      <c r="I16" s="16" t="s">
        <v>37</v>
      </c>
      <c r="J16" s="18" t="n">
        <v>42850</v>
      </c>
      <c r="L16" s="20" t="s">
        <v>80</v>
      </c>
      <c r="M16" s="21" t="n">
        <f aca="false">(M15*0.1)+M15</f>
        <v>20363118.3620915</v>
      </c>
    </row>
    <row r="17" customFormat="false" ht="15" hidden="false" customHeight="false" outlineLevel="0" collapsed="false">
      <c r="A17" s="15" t="n">
        <v>12</v>
      </c>
      <c r="B17" s="15" t="s">
        <v>81</v>
      </c>
      <c r="C17" s="16" t="s">
        <v>82</v>
      </c>
      <c r="D17" s="17" t="n">
        <v>37937</v>
      </c>
      <c r="E17" s="16" t="s">
        <v>29</v>
      </c>
      <c r="F17" s="16" t="s">
        <v>41</v>
      </c>
      <c r="G17" s="25" t="s">
        <v>83</v>
      </c>
      <c r="H17" s="16" t="s">
        <v>43</v>
      </c>
      <c r="I17" s="16" t="s">
        <v>24</v>
      </c>
      <c r="J17" s="18" t="n">
        <v>45775</v>
      </c>
      <c r="L17" s="20" t="s">
        <v>84</v>
      </c>
      <c r="M17" s="21" t="n">
        <v>10355950</v>
      </c>
    </row>
    <row r="18" customFormat="false" ht="15" hidden="false" customHeight="false" outlineLevel="0" collapsed="false">
      <c r="A18" s="15" t="n">
        <v>13</v>
      </c>
      <c r="B18" s="15" t="s">
        <v>85</v>
      </c>
      <c r="C18" s="16" t="s">
        <v>86</v>
      </c>
      <c r="D18" s="17" t="n">
        <v>41255</v>
      </c>
      <c r="E18" s="16" t="s">
        <v>47</v>
      </c>
      <c r="F18" s="16" t="s">
        <v>30</v>
      </c>
      <c r="G18" s="16" t="s">
        <v>3</v>
      </c>
      <c r="H18" s="16" t="s">
        <v>23</v>
      </c>
      <c r="I18" s="16" t="s">
        <v>37</v>
      </c>
      <c r="J18" s="18" t="n">
        <v>48700</v>
      </c>
      <c r="L18" s="20" t="s">
        <v>87</v>
      </c>
      <c r="M18" s="21" t="n">
        <v>10955950</v>
      </c>
    </row>
    <row r="19" customFormat="false" ht="15" hidden="false" customHeight="false" outlineLevel="0" collapsed="false">
      <c r="A19" s="26" t="n">
        <v>14</v>
      </c>
      <c r="B19" s="27" t="s">
        <v>88</v>
      </c>
      <c r="C19" s="28" t="s">
        <v>89</v>
      </c>
      <c r="D19" s="17" t="n">
        <v>40461</v>
      </c>
      <c r="E19" s="28" t="s">
        <v>29</v>
      </c>
      <c r="F19" s="28" t="s">
        <v>90</v>
      </c>
      <c r="G19" s="28" t="s">
        <v>91</v>
      </c>
      <c r="H19" s="28" t="s">
        <v>92</v>
      </c>
      <c r="I19" s="28" t="s">
        <v>37</v>
      </c>
      <c r="J19" s="29" t="n">
        <v>15000</v>
      </c>
      <c r="L19" s="19" t="s">
        <v>93</v>
      </c>
      <c r="M19" s="30" t="n">
        <f aca="false">AVERAGE(M7:M18)</f>
        <v>13245558.4985838</v>
      </c>
    </row>
    <row r="20" customFormat="false" ht="15.75" hidden="false" customHeight="true" outlineLevel="0" collapsed="false">
      <c r="A20" s="15" t="n">
        <v>15</v>
      </c>
      <c r="B20" s="15" t="s">
        <v>94</v>
      </c>
      <c r="C20" s="16" t="s">
        <v>95</v>
      </c>
      <c r="D20" s="17" t="n">
        <v>41255</v>
      </c>
      <c r="E20" s="16" t="s">
        <v>96</v>
      </c>
      <c r="F20" s="16" t="s">
        <v>22</v>
      </c>
      <c r="G20" s="16" t="s">
        <v>97</v>
      </c>
      <c r="H20" s="16" t="s">
        <v>23</v>
      </c>
      <c r="I20" s="16" t="s">
        <v>37</v>
      </c>
      <c r="J20" s="18" t="n">
        <v>13500</v>
      </c>
      <c r="L20" s="19" t="s">
        <v>98</v>
      </c>
      <c r="M20" s="30" t="n">
        <v>14389467.1166198</v>
      </c>
    </row>
    <row r="21" customFormat="false" ht="15.75" hidden="false" customHeight="true" outlineLevel="0" collapsed="false">
      <c r="A21" s="15" t="n">
        <v>16</v>
      </c>
      <c r="B21" s="15" t="s">
        <v>99</v>
      </c>
      <c r="C21" s="16" t="s">
        <v>100</v>
      </c>
      <c r="D21" s="17" t="n">
        <v>40461</v>
      </c>
      <c r="E21" s="16" t="s">
        <v>101</v>
      </c>
      <c r="F21" s="16" t="s">
        <v>53</v>
      </c>
      <c r="G21" s="16" t="s">
        <v>102</v>
      </c>
      <c r="H21" s="16" t="s">
        <v>103</v>
      </c>
      <c r="I21" s="16" t="s">
        <v>37</v>
      </c>
      <c r="J21" s="18" t="n">
        <v>28000</v>
      </c>
      <c r="L21" s="19" t="s">
        <v>104</v>
      </c>
      <c r="M21" s="30" t="n">
        <f aca="false">SUM(M7:M18)</f>
        <v>158946701.983006</v>
      </c>
    </row>
    <row r="22" customFormat="false" ht="15.75" hidden="false" customHeight="true" outlineLevel="0" collapsed="false">
      <c r="A22" s="15" t="n">
        <v>17</v>
      </c>
      <c r="B22" s="15" t="s">
        <v>105</v>
      </c>
      <c r="C22" s="16" t="s">
        <v>106</v>
      </c>
      <c r="D22" s="17" t="n">
        <v>40858</v>
      </c>
      <c r="E22" s="16" t="s">
        <v>107</v>
      </c>
      <c r="F22" s="16" t="s">
        <v>35</v>
      </c>
      <c r="G22" s="16" t="s">
        <v>42</v>
      </c>
      <c r="H22" s="16" t="s">
        <v>43</v>
      </c>
      <c r="I22" s="16" t="s">
        <v>37</v>
      </c>
      <c r="J22" s="18" t="n">
        <v>10000</v>
      </c>
      <c r="L22" s="19" t="s">
        <v>108</v>
      </c>
      <c r="M22" s="30" t="n">
        <v>204673605</v>
      </c>
    </row>
    <row r="23" customFormat="false" ht="15.75" hidden="false" customHeight="true" outlineLevel="0" collapsed="false">
      <c r="A23" s="15" t="n">
        <v>18</v>
      </c>
      <c r="B23" s="15" t="s">
        <v>109</v>
      </c>
      <c r="C23" s="16" t="s">
        <v>110</v>
      </c>
      <c r="D23" s="17" t="n">
        <v>40535</v>
      </c>
      <c r="E23" s="16" t="s">
        <v>111</v>
      </c>
      <c r="F23" s="16" t="s">
        <v>41</v>
      </c>
      <c r="G23" s="16" t="s">
        <v>69</v>
      </c>
      <c r="H23" s="16" t="s">
        <v>70</v>
      </c>
      <c r="I23" s="16" t="s">
        <v>37</v>
      </c>
      <c r="J23" s="18" t="n">
        <v>10000</v>
      </c>
      <c r="L23" s="19" t="s">
        <v>112</v>
      </c>
      <c r="M23" s="30" t="n">
        <f aca="false">M22-M21</f>
        <v>45726903.0169941</v>
      </c>
    </row>
    <row r="24" customFormat="false" ht="15.75" hidden="false" customHeight="true" outlineLevel="0" collapsed="false">
      <c r="A24" s="15" t="n">
        <v>19</v>
      </c>
      <c r="B24" s="15" t="s">
        <v>113</v>
      </c>
      <c r="C24" s="16" t="s">
        <v>114</v>
      </c>
      <c r="D24" s="17" t="n">
        <v>37937</v>
      </c>
      <c r="E24" s="16" t="s">
        <v>29</v>
      </c>
      <c r="F24" s="16" t="s">
        <v>30</v>
      </c>
      <c r="G24" s="16" t="s">
        <v>79</v>
      </c>
      <c r="H24" s="16" t="s">
        <v>70</v>
      </c>
      <c r="I24" s="16" t="s">
        <v>24</v>
      </c>
      <c r="J24" s="18" t="n">
        <v>18000</v>
      </c>
    </row>
    <row r="25" customFormat="false" ht="15.75" hidden="false" customHeight="true" outlineLevel="0" collapsed="false">
      <c r="A25" s="15" t="n">
        <v>20</v>
      </c>
      <c r="B25" s="15" t="s">
        <v>115</v>
      </c>
      <c r="C25" s="16" t="s">
        <v>116</v>
      </c>
      <c r="D25" s="17" t="n">
        <v>41255</v>
      </c>
      <c r="E25" s="16" t="s">
        <v>34</v>
      </c>
      <c r="F25" s="16" t="s">
        <v>53</v>
      </c>
      <c r="G25" s="16" t="s">
        <v>117</v>
      </c>
      <c r="H25" s="16" t="s">
        <v>118</v>
      </c>
      <c r="I25" s="16" t="s">
        <v>37</v>
      </c>
      <c r="J25" s="18" t="n">
        <v>26000</v>
      </c>
    </row>
    <row r="26" customFormat="false" ht="15.75" hidden="false" customHeight="true" outlineLevel="0" collapsed="false">
      <c r="A26" s="15" t="n">
        <v>21</v>
      </c>
      <c r="B26" s="15" t="s">
        <v>119</v>
      </c>
      <c r="C26" s="16" t="s">
        <v>120</v>
      </c>
      <c r="D26" s="17" t="n">
        <v>40461</v>
      </c>
      <c r="E26" s="16" t="s">
        <v>21</v>
      </c>
      <c r="F26" s="16" t="s">
        <v>121</v>
      </c>
      <c r="G26" s="16" t="s">
        <v>122</v>
      </c>
      <c r="H26" s="16" t="s">
        <v>75</v>
      </c>
      <c r="I26" s="16" t="s">
        <v>37</v>
      </c>
      <c r="J26" s="18" t="n">
        <v>22000</v>
      </c>
    </row>
    <row r="27" customFormat="false" ht="15.75" hidden="false" customHeight="true" outlineLevel="0" collapsed="false">
      <c r="A27" s="15" t="n">
        <v>22</v>
      </c>
      <c r="B27" s="15" t="s">
        <v>123</v>
      </c>
      <c r="C27" s="16" t="s">
        <v>124</v>
      </c>
      <c r="D27" s="17" t="n">
        <v>41255</v>
      </c>
      <c r="E27" s="16" t="s">
        <v>29</v>
      </c>
      <c r="F27" s="16" t="s">
        <v>48</v>
      </c>
      <c r="G27" s="16" t="s">
        <v>74</v>
      </c>
      <c r="H27" s="16" t="s">
        <v>75</v>
      </c>
      <c r="I27" s="16" t="s">
        <v>37</v>
      </c>
      <c r="J27" s="18" t="n">
        <v>25000</v>
      </c>
    </row>
    <row r="28" customFormat="false" ht="15.75" hidden="false" customHeight="true" outlineLevel="0" collapsed="false">
      <c r="A28" s="15" t="n">
        <v>23</v>
      </c>
      <c r="B28" s="15" t="s">
        <v>125</v>
      </c>
      <c r="C28" s="16" t="s">
        <v>126</v>
      </c>
      <c r="D28" s="17" t="n">
        <v>40461</v>
      </c>
      <c r="E28" s="16" t="s">
        <v>21</v>
      </c>
      <c r="F28" s="16" t="s">
        <v>90</v>
      </c>
      <c r="G28" s="16" t="s">
        <v>127</v>
      </c>
      <c r="H28" s="16" t="s">
        <v>43</v>
      </c>
      <c r="I28" s="16" t="s">
        <v>37</v>
      </c>
      <c r="J28" s="18" t="n">
        <v>12500</v>
      </c>
    </row>
    <row r="29" customFormat="false" ht="15.75" hidden="false" customHeight="true" outlineLevel="0" collapsed="false">
      <c r="A29" s="15" t="n">
        <v>24</v>
      </c>
      <c r="B29" s="15" t="s">
        <v>128</v>
      </c>
      <c r="C29" s="16" t="s">
        <v>129</v>
      </c>
      <c r="D29" s="17" t="n">
        <v>40858</v>
      </c>
      <c r="E29" s="16" t="s">
        <v>21</v>
      </c>
      <c r="F29" s="16" t="s">
        <v>22</v>
      </c>
      <c r="G29" s="16" t="s">
        <v>130</v>
      </c>
      <c r="H29" s="16" t="s">
        <v>55</v>
      </c>
      <c r="I29" s="16" t="s">
        <v>37</v>
      </c>
      <c r="J29" s="18" t="n">
        <v>25000</v>
      </c>
    </row>
    <row r="30" customFormat="false" ht="15.75" hidden="false" customHeight="true" outlineLevel="0" collapsed="false">
      <c r="A30" s="15" t="n">
        <v>25</v>
      </c>
      <c r="B30" s="15" t="s">
        <v>131</v>
      </c>
      <c r="C30" s="16" t="s">
        <v>132</v>
      </c>
      <c r="D30" s="17" t="n">
        <v>40535</v>
      </c>
      <c r="E30" s="16" t="s">
        <v>34</v>
      </c>
      <c r="F30" s="23" t="s">
        <v>30</v>
      </c>
      <c r="G30" s="25" t="s">
        <v>83</v>
      </c>
      <c r="H30" s="16" t="s">
        <v>43</v>
      </c>
      <c r="I30" s="16" t="s">
        <v>37</v>
      </c>
      <c r="J30" s="18" t="n">
        <v>25000</v>
      </c>
    </row>
    <row r="31" customFormat="false" ht="15.75" hidden="false" customHeight="true" outlineLevel="0" collapsed="false">
      <c r="A31" s="31" t="s">
        <v>133</v>
      </c>
      <c r="B31" s="31"/>
      <c r="C31" s="31"/>
      <c r="D31" s="31"/>
      <c r="E31" s="31"/>
      <c r="F31" s="32" t="n">
        <f aca="false">COUNTA(B6:B30)</f>
        <v>25</v>
      </c>
      <c r="G31" s="33" t="s">
        <v>134</v>
      </c>
      <c r="H31" s="33"/>
      <c r="I31" s="33"/>
      <c r="J31" s="33"/>
    </row>
    <row r="32" customFormat="false" ht="15.75" hidden="false" customHeight="true" outlineLevel="0" collapsed="false">
      <c r="A32" s="34" t="s">
        <v>135</v>
      </c>
      <c r="B32" s="34"/>
      <c r="C32" s="34"/>
      <c r="D32" s="34"/>
      <c r="E32" s="34"/>
      <c r="F32" s="34"/>
      <c r="G32" s="34"/>
      <c r="H32" s="34"/>
      <c r="I32" s="34"/>
      <c r="J32" s="35" t="n">
        <f aca="false">SUM(J6:J30)</f>
        <v>635950</v>
      </c>
    </row>
    <row r="33" customFormat="false" ht="15.75" hidden="false" customHeight="true" outlineLevel="0" collapsed="false">
      <c r="A33" s="36" t="s">
        <v>136</v>
      </c>
      <c r="B33" s="36"/>
      <c r="C33" s="36"/>
      <c r="D33" s="36"/>
      <c r="E33" s="36"/>
      <c r="F33" s="36"/>
      <c r="G33" s="36"/>
      <c r="H33" s="36"/>
      <c r="I33" s="36"/>
      <c r="J33" s="37" t="n">
        <f aca="false">MAX(J6:J30)</f>
        <v>50000</v>
      </c>
    </row>
    <row r="34" customFormat="false" ht="15.75" hidden="false" customHeight="true" outlineLevel="0" collapsed="false">
      <c r="A34" s="34" t="s">
        <v>137</v>
      </c>
      <c r="B34" s="34"/>
      <c r="C34" s="34"/>
      <c r="D34" s="34"/>
      <c r="E34" s="34"/>
      <c r="F34" s="34"/>
      <c r="G34" s="34"/>
      <c r="H34" s="34"/>
      <c r="I34" s="34"/>
      <c r="J34" s="37" t="n">
        <f aca="false">MIN(J6:J30)</f>
        <v>10000</v>
      </c>
    </row>
    <row r="35" customFormat="false" ht="15.75" hidden="false" customHeight="true" outlineLevel="0" collapsed="false">
      <c r="A35" s="34" t="s">
        <v>138</v>
      </c>
      <c r="B35" s="34"/>
      <c r="C35" s="34"/>
      <c r="D35" s="34"/>
      <c r="E35" s="34"/>
      <c r="F35" s="34"/>
      <c r="G35" s="34"/>
      <c r="H35" s="34"/>
      <c r="I35" s="34"/>
      <c r="J35" s="37" t="n">
        <f aca="false">AVERAGE(J6:J30)</f>
        <v>25438</v>
      </c>
    </row>
    <row r="36" customFormat="false" ht="15.75" hidden="false" customHeight="true" outlineLevel="0" collapsed="false">
      <c r="A36" s="34" t="s">
        <v>139</v>
      </c>
      <c r="B36" s="34"/>
      <c r="C36" s="34"/>
      <c r="D36" s="34"/>
      <c r="E36" s="34"/>
      <c r="F36" s="34"/>
      <c r="G36" s="34"/>
      <c r="H36" s="34"/>
      <c r="I36" s="34"/>
      <c r="J36" s="37" t="n">
        <f aca="false">SMALL(J6:J30,5)</f>
        <v>14500</v>
      </c>
    </row>
    <row r="37" customFormat="false" ht="15.75" hidden="false" customHeight="true" outlineLevel="0" collapsed="false">
      <c r="A37" s="34" t="s">
        <v>140</v>
      </c>
      <c r="B37" s="34"/>
      <c r="C37" s="34"/>
      <c r="D37" s="34"/>
      <c r="E37" s="34"/>
      <c r="F37" s="34"/>
      <c r="G37" s="34"/>
      <c r="H37" s="34"/>
      <c r="I37" s="34"/>
      <c r="J37" s="37" t="n">
        <f aca="false">LARGE(J6:J30,5)</f>
        <v>39925</v>
      </c>
    </row>
    <row r="38" customFormat="false" ht="15.75" hidden="false" customHeight="true" outlineLevel="0" collapsed="false">
      <c r="A38" s="38" t="s">
        <v>141</v>
      </c>
      <c r="B38" s="38"/>
      <c r="C38" s="38"/>
      <c r="D38" s="38"/>
      <c r="E38" s="38"/>
      <c r="F38" s="38"/>
      <c r="G38" s="38"/>
      <c r="H38" s="38"/>
      <c r="I38" s="38"/>
      <c r="J38" s="39" t="n">
        <f aca="false">COUNTIF(J6:J30,"&gt;" &amp;_xlfn.PERCENTILE.EXC(J6:J30,0.9))</f>
        <v>2</v>
      </c>
    </row>
    <row r="39" customFormat="false" ht="15.75" hidden="false" customHeight="true" outlineLevel="0" collapsed="false">
      <c r="A39" s="40" t="s">
        <v>142</v>
      </c>
      <c r="B39" s="40"/>
      <c r="C39" s="40"/>
      <c r="D39" s="40"/>
      <c r="E39" s="40"/>
      <c r="F39" s="40"/>
      <c r="G39" s="40"/>
      <c r="H39" s="40"/>
      <c r="I39" s="40"/>
      <c r="J39" s="20" t="n">
        <v>8000000</v>
      </c>
    </row>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c r="A82" s="41" t="s">
        <v>143</v>
      </c>
    </row>
    <row r="83" customFormat="false" ht="15.75" hidden="false" customHeight="true" outlineLevel="0" collapsed="false">
      <c r="A83" s="41" t="s">
        <v>144</v>
      </c>
    </row>
    <row r="84" customFormat="false" ht="15.75" hidden="false" customHeight="true" outlineLevel="0" collapsed="false">
      <c r="A84" s="41" t="s">
        <v>145</v>
      </c>
    </row>
    <row r="85" customFormat="false" ht="15.75" hidden="false" customHeight="true" outlineLevel="0" collapsed="false">
      <c r="A85" s="41" t="s">
        <v>146</v>
      </c>
    </row>
    <row r="86" customFormat="false" ht="15.75" hidden="false" customHeight="true" outlineLevel="0" collapsed="false">
      <c r="A86" s="41" t="s">
        <v>147</v>
      </c>
    </row>
    <row r="87" customFormat="false" ht="15.75" hidden="false" customHeight="true" outlineLevel="0" collapsed="false">
      <c r="A87" s="41" t="s">
        <v>148</v>
      </c>
    </row>
    <row r="88" customFormat="false" ht="15.75" hidden="false" customHeight="true" outlineLevel="0" collapsed="false">
      <c r="A88" s="41" t="s">
        <v>149</v>
      </c>
    </row>
    <row r="89" customFormat="false" ht="15.75" hidden="false" customHeight="true" outlineLevel="0" collapsed="false">
      <c r="A89" s="41" t="s">
        <v>150</v>
      </c>
    </row>
    <row r="90" customFormat="false" ht="15.75" hidden="false" customHeight="true" outlineLevel="0" collapsed="false">
      <c r="A90" s="41" t="s">
        <v>151</v>
      </c>
    </row>
    <row r="91" customFormat="false" ht="15.75" hidden="false" customHeight="true" outlineLevel="0" collapsed="false">
      <c r="A91" s="41" t="s">
        <v>152</v>
      </c>
    </row>
    <row r="92" customFormat="false" ht="15.75" hidden="false" customHeight="true" outlineLevel="0" collapsed="false">
      <c r="A92" s="41" t="s">
        <v>153</v>
      </c>
    </row>
    <row r="93" customFormat="false" ht="15.75" hidden="false" customHeight="true" outlineLevel="0" collapsed="false">
      <c r="A93" s="41" t="s">
        <v>154</v>
      </c>
    </row>
    <row r="94" customFormat="false" ht="15.75" hidden="false" customHeight="true" outlineLevel="0" collapsed="false">
      <c r="A94" s="41" t="s">
        <v>155</v>
      </c>
    </row>
    <row r="95" customFormat="false" ht="15.75" hidden="false" customHeight="true" outlineLevel="0" collapsed="false">
      <c r="A95" s="41" t="s">
        <v>156</v>
      </c>
    </row>
    <row r="96" customFormat="false" ht="15.75" hidden="false" customHeight="true" outlineLevel="0" collapsed="false">
      <c r="A96" s="41" t="s">
        <v>157</v>
      </c>
    </row>
    <row r="97" customFormat="false" ht="15.75" hidden="false" customHeight="true" outlineLevel="0" collapsed="false">
      <c r="A97" s="41" t="s">
        <v>158</v>
      </c>
    </row>
    <row r="98" customFormat="false" ht="15.75" hidden="false" customHeight="true" outlineLevel="0" collapsed="false">
      <c r="A98" s="41" t="s">
        <v>159</v>
      </c>
    </row>
    <row r="99" customFormat="false" ht="15.75" hidden="false" customHeight="true" outlineLevel="0" collapsed="false">
      <c r="A99" s="41" t="s">
        <v>160</v>
      </c>
    </row>
    <row r="100" customFormat="false" ht="15.75" hidden="false" customHeight="true" outlineLevel="0" collapsed="false">
      <c r="A100" s="41" t="s">
        <v>161</v>
      </c>
    </row>
    <row r="101" customFormat="false" ht="15.75" hidden="false" customHeight="true" outlineLevel="0" collapsed="false">
      <c r="A101" s="41" t="s">
        <v>162</v>
      </c>
    </row>
    <row r="102" customFormat="false" ht="15.75" hidden="false" customHeight="true" outlineLevel="0" collapsed="false">
      <c r="A102" s="41" t="s">
        <v>163</v>
      </c>
    </row>
    <row r="103" customFormat="false" ht="15.75" hidden="false" customHeight="true" outlineLevel="0" collapsed="false">
      <c r="A103" s="41" t="s">
        <v>164</v>
      </c>
    </row>
    <row r="104" customFormat="false" ht="15.75" hidden="false" customHeight="true" outlineLevel="0" collapsed="false">
      <c r="A104" s="41" t="s">
        <v>165</v>
      </c>
    </row>
    <row r="105" customFormat="false" ht="15.75" hidden="false" customHeight="true" outlineLevel="0" collapsed="false">
      <c r="A105" s="41" t="s">
        <v>166</v>
      </c>
    </row>
    <row r="106" customFormat="false" ht="15.75" hidden="false" customHeight="true" outlineLevel="0" collapsed="false">
      <c r="A106" s="41" t="s">
        <v>167</v>
      </c>
    </row>
    <row r="107" customFormat="false" ht="15.75" hidden="false" customHeight="true" outlineLevel="0" collapsed="false">
      <c r="A107" s="41" t="s">
        <v>168</v>
      </c>
    </row>
    <row r="108" customFormat="false" ht="15.75" hidden="false" customHeight="true" outlineLevel="0" collapsed="false">
      <c r="A108" s="41" t="s">
        <v>169</v>
      </c>
    </row>
    <row r="109" customFormat="false" ht="15.75" hidden="false" customHeight="true" outlineLevel="0" collapsed="false">
      <c r="A109" s="41" t="s">
        <v>170</v>
      </c>
    </row>
    <row r="110" customFormat="false" ht="15.75" hidden="false" customHeight="true" outlineLevel="0" collapsed="false">
      <c r="A110" s="41" t="s">
        <v>171</v>
      </c>
    </row>
    <row r="111" customFormat="false" ht="15.75" hidden="false" customHeight="true" outlineLevel="0" collapsed="false">
      <c r="A111" s="41" t="s">
        <v>172</v>
      </c>
    </row>
    <row r="112" customFormat="false" ht="15.75" hidden="false" customHeight="true" outlineLevel="0" collapsed="false">
      <c r="A112" s="41" t="s">
        <v>173</v>
      </c>
    </row>
    <row r="113" customFormat="false" ht="15.75" hidden="false" customHeight="true" outlineLevel="0" collapsed="false">
      <c r="A113" s="41" t="s">
        <v>174</v>
      </c>
    </row>
    <row r="114" customFormat="false" ht="15.75" hidden="false" customHeight="true" outlineLevel="0" collapsed="false">
      <c r="A114" s="41" t="s">
        <v>175</v>
      </c>
    </row>
    <row r="115" customFormat="false" ht="15.75" hidden="false" customHeight="true" outlineLevel="0" collapsed="false">
      <c r="A115" s="41" t="s">
        <v>176</v>
      </c>
    </row>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0">
    <mergeCell ref="A1:B1"/>
    <mergeCell ref="C1:J1"/>
    <mergeCell ref="A2:B2"/>
    <mergeCell ref="C2:J2"/>
    <mergeCell ref="A3:G3"/>
    <mergeCell ref="I3:J3"/>
    <mergeCell ref="A4:E4"/>
    <mergeCell ref="F4:G4"/>
    <mergeCell ref="I4:J4"/>
    <mergeCell ref="L5:M5"/>
    <mergeCell ref="A31:E31"/>
    <mergeCell ref="G31:J31"/>
    <mergeCell ref="A32:I32"/>
    <mergeCell ref="A33:I33"/>
    <mergeCell ref="A34:I34"/>
    <mergeCell ref="A35:I35"/>
    <mergeCell ref="A36:I36"/>
    <mergeCell ref="A37:I37"/>
    <mergeCell ref="A38:I38"/>
    <mergeCell ref="A39:I39"/>
  </mergeCells>
  <conditionalFormatting sqref="J6:J30">
    <cfRule type="colorScale" priority="2">
      <colorScale>
        <cfvo type="min" val="0"/>
        <cfvo type="percentile" val="50"/>
        <cfvo type="max" val="0"/>
        <color rgb="FFF8696B"/>
        <color rgb="FFFFEB84"/>
        <color rgb="FF63BE7B"/>
      </colorScale>
    </cfRule>
  </conditionalFormatting>
  <dataValidations count="6">
    <dataValidation allowBlank="true" errorStyle="stop" operator="between" showDropDown="false" showErrorMessage="true" showInputMessage="false" sqref="C6:C30" type="custom">
      <formula1>lt(LEN(C6),(100))</formula1>
      <formula2>0</formula2>
    </dataValidation>
    <dataValidation allowBlank="true" errorStyle="stop" operator="between" showDropDown="false" showErrorMessage="true" showInputMessage="false" sqref="D6:D30" type="date">
      <formula1>36526</formula1>
      <formula2>45291</formula2>
    </dataValidation>
    <dataValidation allowBlank="true" errorStyle="stop" operator="between" showDropDown="false" showErrorMessage="true" showInputMessage="false" sqref="I3" type="list">
      <formula1>"2000,2001,2002,2003,2004,2005,2006,2007,2008,2009,2010,2011,2012,2013,2014,2015,2016,2017,2018,2019,2020,2021,2022,2023"</formula1>
      <formula2>0</formula2>
    </dataValidation>
    <dataValidation allowBlank="true" errorStyle="stop" operator="between" showDropDown="false" showErrorMessage="true" showInputMessage="false" sqref="J7:J30" type="custom">
      <formula1>"&gt;25000"</formula1>
      <formula2>0</formula2>
    </dataValidation>
    <dataValidation allowBlank="true" errorStyle="stop" operator="between" showDropDown="false" showErrorMessage="true" showInputMessage="false" sqref="J6" type="custom">
      <formula1>J6&gt;25000</formula1>
      <formula2>0</formula2>
    </dataValidation>
    <dataValidation allowBlank="true" errorStyle="stop" operator="between" showDropDown="false" showErrorMessage="true" showInputMessage="false" sqref="H3" type="list">
      <formula1>"January,February,March,April,May,June,July,August,September,October,November,December"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4.42578125" defaultRowHeight="15" zeroHeight="false" outlineLevelRow="0" outlineLevelCol="0"/>
  <cols>
    <col collapsed="false" customWidth="true" hidden="false" outlineLevel="0" max="1" min="1" style="0" width="4.86"/>
    <col collapsed="false" customWidth="true" hidden="false" outlineLevel="0" max="2" min="2" style="0" width="58.29"/>
    <col collapsed="false" customWidth="true" hidden="false" outlineLevel="0" max="6" min="3" style="0" width="8.71"/>
  </cols>
  <sheetData>
    <row r="1" customFormat="false" ht="17.35" hidden="false" customHeight="false" outlineLevel="0" collapsed="false">
      <c r="A1" s="42" t="s">
        <v>177</v>
      </c>
      <c r="B1" s="42"/>
    </row>
    <row r="2" customFormat="false" ht="36" hidden="false" customHeight="true" outlineLevel="0" collapsed="false">
      <c r="A2" s="43" t="s">
        <v>178</v>
      </c>
      <c r="B2" s="43"/>
    </row>
    <row r="3" customFormat="false" ht="15" hidden="false" customHeight="false" outlineLevel="0" collapsed="false">
      <c r="A3" s="15" t="n">
        <v>1</v>
      </c>
      <c r="B3" s="44" t="s">
        <v>179</v>
      </c>
    </row>
    <row r="4" customFormat="false" ht="15" hidden="false" customHeight="false" outlineLevel="0" collapsed="false">
      <c r="A4" s="15" t="n">
        <v>2</v>
      </c>
      <c r="B4" s="44" t="s">
        <v>180</v>
      </c>
    </row>
    <row r="5" customFormat="false" ht="15" hidden="false" customHeight="false" outlineLevel="0" collapsed="false">
      <c r="A5" s="15" t="n">
        <v>3</v>
      </c>
      <c r="B5" s="44" t="s">
        <v>181</v>
      </c>
    </row>
    <row r="6" customFormat="false" ht="27.75" hidden="false" customHeight="true" outlineLevel="0" collapsed="false">
      <c r="A6" s="15" t="n">
        <v>4</v>
      </c>
      <c r="B6" s="45" t="s">
        <v>182</v>
      </c>
    </row>
    <row r="7" customFormat="false" ht="15" hidden="false" customHeight="false" outlineLevel="0" collapsed="false">
      <c r="A7" s="15" t="n">
        <v>5</v>
      </c>
      <c r="B7" s="44" t="s">
        <v>183</v>
      </c>
    </row>
    <row r="8" customFormat="false" ht="15" hidden="false" customHeight="false" outlineLevel="0" collapsed="false">
      <c r="A8" s="15" t="n">
        <v>6</v>
      </c>
      <c r="B8" s="44" t="s">
        <v>184</v>
      </c>
    </row>
    <row r="9" customFormat="false" ht="23.85" hidden="false" customHeight="false" outlineLevel="0" collapsed="false">
      <c r="A9" s="15" t="n">
        <v>7</v>
      </c>
      <c r="B9" s="44" t="s">
        <v>185</v>
      </c>
    </row>
    <row r="10" customFormat="false" ht="55.5" hidden="false" customHeight="true" outlineLevel="0" collapsed="false">
      <c r="A10" s="15" t="n">
        <v>8</v>
      </c>
      <c r="B10" s="44" t="s">
        <v>186</v>
      </c>
    </row>
    <row r="11" customFormat="false" ht="46.25" hidden="false" customHeight="false" outlineLevel="0" collapsed="false">
      <c r="A11" s="15" t="n">
        <v>9</v>
      </c>
      <c r="B11" s="44" t="s">
        <v>187</v>
      </c>
    </row>
    <row r="12" customFormat="false" ht="35.05" hidden="true" customHeight="false" outlineLevel="0" collapsed="false">
      <c r="A12" s="15" t="n">
        <v>10</v>
      </c>
      <c r="B12" s="44" t="s">
        <v>188</v>
      </c>
    </row>
    <row r="13" customFormat="false" ht="15" hidden="false" customHeight="false" outlineLevel="0" collapsed="false">
      <c r="A13" s="46"/>
      <c r="B13" s="47"/>
    </row>
    <row r="14" customFormat="false" ht="15.75" hidden="false" customHeight="true" outlineLevel="0" collapsed="false">
      <c r="A14" s="46"/>
      <c r="B14" s="47"/>
    </row>
    <row r="15" customFormat="false" ht="15.75" hidden="false" customHeight="true" outlineLevel="0" collapsed="false">
      <c r="A15" s="46"/>
      <c r="B15" s="47"/>
    </row>
    <row r="16" customFormat="false" ht="15.75" hidden="false" customHeight="true" outlineLevel="0" collapsed="false">
      <c r="A16" s="46"/>
      <c r="B16" s="47"/>
    </row>
    <row r="17" customFormat="false" ht="15.75" hidden="false" customHeight="true" outlineLevel="0" collapsed="false">
      <c r="A17" s="46"/>
      <c r="B17" s="47"/>
    </row>
    <row r="18" customFormat="false" ht="15.75" hidden="false" customHeight="true" outlineLevel="0" collapsed="false">
      <c r="A18" s="46"/>
      <c r="B18" s="47"/>
    </row>
    <row r="19" customFormat="false" ht="15.75" hidden="false" customHeight="true" outlineLevel="0" collapsed="false">
      <c r="A19" s="46"/>
      <c r="B19" s="47"/>
    </row>
    <row r="20" customFormat="false" ht="15.75" hidden="false" customHeight="true" outlineLevel="0" collapsed="false">
      <c r="A20" s="46"/>
      <c r="B20" s="47"/>
    </row>
    <row r="21" customFormat="false" ht="15.75" hidden="false" customHeight="true" outlineLevel="0" collapsed="false">
      <c r="A21" s="46"/>
      <c r="B21" s="47"/>
    </row>
    <row r="22" customFormat="false" ht="15.75" hidden="false" customHeight="true" outlineLevel="0" collapsed="false">
      <c r="A22" s="46"/>
      <c r="B22" s="47"/>
    </row>
    <row r="23" customFormat="false" ht="15.75" hidden="false" customHeight="true" outlineLevel="0" collapsed="false">
      <c r="A23" s="46"/>
      <c r="B23" s="47"/>
    </row>
    <row r="24" customFormat="false" ht="15.75" hidden="false" customHeight="true" outlineLevel="0" collapsed="false">
      <c r="A24" s="46"/>
      <c r="B24" s="47"/>
    </row>
    <row r="25" customFormat="false" ht="15.75" hidden="false" customHeight="true" outlineLevel="0" collapsed="false">
      <c r="A25" s="46"/>
      <c r="B25" s="47"/>
    </row>
    <row r="26" customFormat="false" ht="15.75" hidden="false" customHeight="true" outlineLevel="0" collapsed="false">
      <c r="A26" s="46"/>
      <c r="B26" s="47"/>
    </row>
    <row r="27" customFormat="false" ht="15.75" hidden="false" customHeight="true" outlineLevel="0" collapsed="false">
      <c r="A27" s="46"/>
      <c r="B27" s="47"/>
    </row>
    <row r="28" customFormat="false" ht="15.75" hidden="false" customHeight="true" outlineLevel="0" collapsed="false">
      <c r="A28" s="46"/>
      <c r="B28" s="47"/>
    </row>
    <row r="29" customFormat="false" ht="15.75" hidden="false" customHeight="true" outlineLevel="0" collapsed="false">
      <c r="A29" s="46"/>
      <c r="B29" s="47"/>
    </row>
    <row r="30" customFormat="false" ht="15.75" hidden="false" customHeight="true" outlineLevel="0" collapsed="false">
      <c r="A30" s="46"/>
      <c r="B30" s="47"/>
    </row>
    <row r="31" customFormat="false" ht="15.75" hidden="false" customHeight="true" outlineLevel="0" collapsed="false">
      <c r="A31" s="46"/>
      <c r="B31" s="47"/>
    </row>
    <row r="32" customFormat="false" ht="15.75" hidden="false" customHeight="true" outlineLevel="0" collapsed="false">
      <c r="A32" s="46"/>
      <c r="B32" s="47"/>
    </row>
    <row r="33" customFormat="false" ht="15.75" hidden="false" customHeight="true" outlineLevel="0" collapsed="false">
      <c r="A33" s="46"/>
      <c r="B33" s="47"/>
    </row>
    <row r="34" customFormat="false" ht="15.75" hidden="false" customHeight="true" outlineLevel="0" collapsed="false">
      <c r="A34" s="46"/>
      <c r="B34" s="47"/>
    </row>
    <row r="35" customFormat="false" ht="15.75" hidden="false" customHeight="true" outlineLevel="0" collapsed="false">
      <c r="A35" s="46"/>
      <c r="B35" s="47"/>
    </row>
    <row r="36" customFormat="false" ht="15.75" hidden="false" customHeight="true" outlineLevel="0" collapsed="false">
      <c r="A36" s="46"/>
      <c r="B36" s="47"/>
    </row>
    <row r="37" customFormat="false" ht="15.75" hidden="false" customHeight="true" outlineLevel="0" collapsed="false">
      <c r="A37" s="46"/>
      <c r="B37" s="47"/>
    </row>
    <row r="38" customFormat="false" ht="15.75" hidden="false" customHeight="true" outlineLevel="0" collapsed="false">
      <c r="A38" s="46"/>
      <c r="B38" s="47"/>
    </row>
    <row r="39" customFormat="false" ht="15.75" hidden="false" customHeight="true" outlineLevel="0" collapsed="false">
      <c r="A39" s="46"/>
      <c r="B39" s="47"/>
    </row>
    <row r="40" customFormat="false" ht="15.75" hidden="false" customHeight="true" outlineLevel="0" collapsed="false">
      <c r="A40" s="46"/>
      <c r="B40" s="47"/>
    </row>
    <row r="41" customFormat="false" ht="15.75" hidden="false" customHeight="true" outlineLevel="0" collapsed="false">
      <c r="A41" s="46"/>
      <c r="B41" s="47"/>
    </row>
    <row r="42" customFormat="false" ht="15.75" hidden="false" customHeight="true" outlineLevel="0" collapsed="false">
      <c r="A42" s="46"/>
      <c r="B42" s="47"/>
    </row>
    <row r="43" customFormat="false" ht="15.75" hidden="false" customHeight="true" outlineLevel="0" collapsed="false">
      <c r="A43" s="46"/>
      <c r="B43" s="47"/>
    </row>
    <row r="44" customFormat="false" ht="15.75" hidden="false" customHeight="true" outlineLevel="0" collapsed="false">
      <c r="A44" s="46"/>
      <c r="B44" s="47"/>
    </row>
    <row r="45" customFormat="false" ht="15.75" hidden="false" customHeight="true" outlineLevel="0" collapsed="false">
      <c r="A45" s="46"/>
      <c r="B45" s="47"/>
    </row>
    <row r="46" customFormat="false" ht="15.75" hidden="false" customHeight="true" outlineLevel="0" collapsed="false">
      <c r="A46" s="46"/>
      <c r="B46" s="47"/>
    </row>
    <row r="47" customFormat="false" ht="15.75" hidden="false" customHeight="true" outlineLevel="0" collapsed="false">
      <c r="A47" s="46"/>
      <c r="B47" s="47"/>
    </row>
    <row r="48" customFormat="false" ht="15.75" hidden="false" customHeight="true" outlineLevel="0" collapsed="false">
      <c r="A48" s="46"/>
      <c r="B48" s="47"/>
    </row>
    <row r="49" customFormat="false" ht="15.75" hidden="false" customHeight="true" outlineLevel="0" collapsed="false">
      <c r="A49" s="46"/>
      <c r="B49" s="47"/>
    </row>
    <row r="50" customFormat="false" ht="15.75" hidden="false" customHeight="true" outlineLevel="0" collapsed="false">
      <c r="A50" s="46"/>
      <c r="B50" s="47"/>
    </row>
    <row r="51" customFormat="false" ht="15.75" hidden="false" customHeight="true" outlineLevel="0" collapsed="false">
      <c r="A51" s="46"/>
      <c r="B51" s="47"/>
    </row>
    <row r="52" customFormat="false" ht="15.75" hidden="false" customHeight="true" outlineLevel="0" collapsed="false">
      <c r="A52" s="46"/>
      <c r="B52" s="47"/>
    </row>
    <row r="53" customFormat="false" ht="15.75" hidden="false" customHeight="true" outlineLevel="0" collapsed="false">
      <c r="A53" s="46"/>
      <c r="B53" s="47"/>
    </row>
    <row r="54" customFormat="false" ht="15.75" hidden="false" customHeight="true" outlineLevel="0" collapsed="false">
      <c r="A54" s="46"/>
      <c r="B54" s="47"/>
    </row>
    <row r="55" customFormat="false" ht="15.75" hidden="false" customHeight="true" outlineLevel="0" collapsed="false">
      <c r="A55" s="46"/>
      <c r="B55" s="47"/>
    </row>
    <row r="56" customFormat="false" ht="15.75" hidden="false" customHeight="true" outlineLevel="0" collapsed="false">
      <c r="A56" s="46"/>
      <c r="B56" s="47"/>
    </row>
    <row r="57" customFormat="false" ht="15.75" hidden="false" customHeight="true" outlineLevel="0" collapsed="false">
      <c r="A57" s="46"/>
      <c r="B57" s="47"/>
    </row>
    <row r="58" customFormat="false" ht="15.75" hidden="false" customHeight="true" outlineLevel="0" collapsed="false">
      <c r="A58" s="46"/>
      <c r="B58" s="47"/>
    </row>
    <row r="59" customFormat="false" ht="15.75" hidden="false" customHeight="true" outlineLevel="0" collapsed="false">
      <c r="A59" s="46"/>
      <c r="B59" s="47"/>
    </row>
    <row r="60" customFormat="false" ht="15.75" hidden="false" customHeight="true" outlineLevel="0" collapsed="false">
      <c r="A60" s="46"/>
      <c r="B60" s="47"/>
    </row>
    <row r="61" customFormat="false" ht="15.75" hidden="false" customHeight="true" outlineLevel="0" collapsed="false">
      <c r="A61" s="46"/>
      <c r="B61" s="47"/>
    </row>
    <row r="62" customFormat="false" ht="15.75" hidden="false" customHeight="true" outlineLevel="0" collapsed="false">
      <c r="A62" s="46"/>
      <c r="B62" s="47"/>
    </row>
    <row r="63" customFormat="false" ht="15.75" hidden="false" customHeight="true" outlineLevel="0" collapsed="false">
      <c r="A63" s="46"/>
      <c r="B63" s="47"/>
    </row>
    <row r="64" customFormat="false" ht="15.75" hidden="false" customHeight="true" outlineLevel="0" collapsed="false">
      <c r="A64" s="46"/>
      <c r="B64" s="47"/>
    </row>
    <row r="65" customFormat="false" ht="15.75" hidden="false" customHeight="true" outlineLevel="0" collapsed="false">
      <c r="A65" s="46"/>
      <c r="B65" s="47"/>
    </row>
    <row r="66" customFormat="false" ht="15.75" hidden="false" customHeight="true" outlineLevel="0" collapsed="false">
      <c r="A66" s="46"/>
      <c r="B66" s="47"/>
    </row>
    <row r="67" customFormat="false" ht="15.75" hidden="false" customHeight="true" outlineLevel="0" collapsed="false">
      <c r="A67" s="46"/>
      <c r="B67" s="47"/>
    </row>
    <row r="68" customFormat="false" ht="15.75" hidden="false" customHeight="true" outlineLevel="0" collapsed="false">
      <c r="A68" s="46"/>
      <c r="B68" s="47"/>
    </row>
    <row r="69" customFormat="false" ht="15.75" hidden="false" customHeight="true" outlineLevel="0" collapsed="false">
      <c r="A69" s="46"/>
      <c r="B69" s="47"/>
    </row>
    <row r="70" customFormat="false" ht="15.75" hidden="false" customHeight="true" outlineLevel="0" collapsed="false">
      <c r="A70" s="46"/>
      <c r="B70" s="47"/>
    </row>
    <row r="71" customFormat="false" ht="15.75" hidden="false" customHeight="true" outlineLevel="0" collapsed="false">
      <c r="A71" s="46"/>
      <c r="B71" s="47"/>
    </row>
    <row r="72" customFormat="false" ht="15.75" hidden="false" customHeight="true" outlineLevel="0" collapsed="false">
      <c r="A72" s="46"/>
      <c r="B72" s="47"/>
    </row>
    <row r="73" customFormat="false" ht="15.75" hidden="false" customHeight="true" outlineLevel="0" collapsed="false">
      <c r="A73" s="46"/>
      <c r="B73" s="47"/>
    </row>
    <row r="74" customFormat="false" ht="15.75" hidden="false" customHeight="true" outlineLevel="0" collapsed="false">
      <c r="A74" s="46"/>
      <c r="B74" s="47"/>
    </row>
    <row r="75" customFormat="false" ht="15.75" hidden="false" customHeight="true" outlineLevel="0" collapsed="false">
      <c r="A75" s="46"/>
      <c r="B75" s="47"/>
    </row>
    <row r="76" customFormat="false" ht="15.75" hidden="false" customHeight="true" outlineLevel="0" collapsed="false">
      <c r="A76" s="46"/>
      <c r="B76" s="47"/>
    </row>
    <row r="77" customFormat="false" ht="15.75" hidden="false" customHeight="true" outlineLevel="0" collapsed="false">
      <c r="A77" s="46"/>
      <c r="B77" s="47"/>
    </row>
    <row r="78" customFormat="false" ht="15.75" hidden="false" customHeight="true" outlineLevel="0" collapsed="false">
      <c r="A78" s="46"/>
      <c r="B78" s="47"/>
    </row>
    <row r="79" customFormat="false" ht="15.75" hidden="false" customHeight="true" outlineLevel="0" collapsed="false">
      <c r="A79" s="46"/>
      <c r="B79" s="47"/>
    </row>
    <row r="80" customFormat="false" ht="15.75" hidden="false" customHeight="true" outlineLevel="0" collapsed="false">
      <c r="A80" s="46"/>
      <c r="B80" s="47"/>
    </row>
    <row r="81" customFormat="false" ht="15.75" hidden="false" customHeight="true" outlineLevel="0" collapsed="false">
      <c r="A81" s="46"/>
      <c r="B81" s="47"/>
    </row>
    <row r="82" customFormat="false" ht="15.75" hidden="false" customHeight="true" outlineLevel="0" collapsed="false">
      <c r="A82" s="46"/>
      <c r="B82" s="47"/>
    </row>
    <row r="83" customFormat="false" ht="15.75" hidden="false" customHeight="true" outlineLevel="0" collapsed="false">
      <c r="A83" s="46"/>
      <c r="B83" s="47"/>
    </row>
    <row r="84" customFormat="false" ht="15.75" hidden="false" customHeight="true" outlineLevel="0" collapsed="false">
      <c r="A84" s="46"/>
      <c r="B84" s="47"/>
    </row>
    <row r="85" customFormat="false" ht="15.75" hidden="false" customHeight="true" outlineLevel="0" collapsed="false">
      <c r="A85" s="46"/>
      <c r="B85" s="47"/>
    </row>
    <row r="86" customFormat="false" ht="15.75" hidden="false" customHeight="true" outlineLevel="0" collapsed="false">
      <c r="A86" s="46"/>
      <c r="B86" s="47"/>
    </row>
    <row r="87" customFormat="false" ht="15.75" hidden="false" customHeight="true" outlineLevel="0" collapsed="false">
      <c r="A87" s="46"/>
      <c r="B87" s="47"/>
    </row>
    <row r="88" customFormat="false" ht="15.75" hidden="false" customHeight="true" outlineLevel="0" collapsed="false">
      <c r="A88" s="46"/>
      <c r="B88" s="47"/>
    </row>
    <row r="89" customFormat="false" ht="15.75" hidden="false" customHeight="true" outlineLevel="0" collapsed="false">
      <c r="A89" s="46"/>
      <c r="B89" s="47"/>
    </row>
    <row r="90" customFormat="false" ht="15.75" hidden="false" customHeight="true" outlineLevel="0" collapsed="false">
      <c r="A90" s="46"/>
      <c r="B90" s="47"/>
    </row>
    <row r="91" customFormat="false" ht="15.75" hidden="false" customHeight="true" outlineLevel="0" collapsed="false">
      <c r="A91" s="46"/>
      <c r="B91" s="47"/>
    </row>
    <row r="92" customFormat="false" ht="15.75" hidden="false" customHeight="true" outlineLevel="0" collapsed="false">
      <c r="A92" s="46"/>
      <c r="B92" s="47"/>
    </row>
    <row r="93" customFormat="false" ht="15.75" hidden="false" customHeight="true" outlineLevel="0" collapsed="false">
      <c r="A93" s="46"/>
      <c r="B93" s="47"/>
    </row>
    <row r="94" customFormat="false" ht="15.75" hidden="false" customHeight="true" outlineLevel="0" collapsed="false">
      <c r="A94" s="46"/>
      <c r="B94" s="47"/>
    </row>
    <row r="95" customFormat="false" ht="15.75" hidden="false" customHeight="true" outlineLevel="0" collapsed="false">
      <c r="A95" s="46"/>
      <c r="B95" s="47"/>
    </row>
    <row r="96" customFormat="false" ht="15.75" hidden="false" customHeight="true" outlineLevel="0" collapsed="false">
      <c r="A96" s="46"/>
      <c r="B96" s="47"/>
    </row>
    <row r="97" customFormat="false" ht="15.75" hidden="false" customHeight="true" outlineLevel="0" collapsed="false">
      <c r="A97" s="46"/>
      <c r="B97" s="47"/>
    </row>
    <row r="98" customFormat="false" ht="15.75" hidden="false" customHeight="true" outlineLevel="0" collapsed="false">
      <c r="A98" s="46"/>
      <c r="B98" s="47"/>
    </row>
    <row r="99" customFormat="false" ht="15.75" hidden="false" customHeight="true" outlineLevel="0" collapsed="false">
      <c r="A99" s="46"/>
      <c r="B99" s="47"/>
    </row>
    <row r="100" customFormat="false" ht="15.75" hidden="false" customHeight="true" outlineLevel="0" collapsed="false">
      <c r="A100" s="46"/>
      <c r="B100" s="47"/>
    </row>
    <row r="101" customFormat="false" ht="15.75" hidden="false" customHeight="true" outlineLevel="0" collapsed="false">
      <c r="A101" s="46"/>
      <c r="B101" s="47"/>
    </row>
    <row r="102" customFormat="false" ht="15.75" hidden="false" customHeight="true" outlineLevel="0" collapsed="false">
      <c r="A102" s="46"/>
      <c r="B102" s="47"/>
    </row>
    <row r="103" customFormat="false" ht="15.75" hidden="false" customHeight="true" outlineLevel="0" collapsed="false">
      <c r="A103" s="46"/>
      <c r="B103" s="47"/>
    </row>
    <row r="104" customFormat="false" ht="15.75" hidden="false" customHeight="true" outlineLevel="0" collapsed="false">
      <c r="A104" s="46"/>
      <c r="B104" s="47"/>
    </row>
    <row r="105" customFormat="false" ht="15.75" hidden="false" customHeight="true" outlineLevel="0" collapsed="false">
      <c r="A105" s="46"/>
      <c r="B105" s="47"/>
    </row>
    <row r="106" customFormat="false" ht="15.75" hidden="false" customHeight="true" outlineLevel="0" collapsed="false">
      <c r="A106" s="46"/>
      <c r="B106" s="47"/>
    </row>
    <row r="107" customFormat="false" ht="15.75" hidden="false" customHeight="true" outlineLevel="0" collapsed="false">
      <c r="A107" s="46"/>
      <c r="B107" s="47"/>
    </row>
    <row r="108" customFormat="false" ht="15.75" hidden="false" customHeight="true" outlineLevel="0" collapsed="false">
      <c r="A108" s="46"/>
      <c r="B108" s="47"/>
    </row>
    <row r="109" customFormat="false" ht="15.75" hidden="false" customHeight="true" outlineLevel="0" collapsed="false">
      <c r="A109" s="46"/>
      <c r="B109" s="47"/>
    </row>
    <row r="110" customFormat="false" ht="15.75" hidden="false" customHeight="true" outlineLevel="0" collapsed="false">
      <c r="A110" s="46"/>
      <c r="B110" s="47"/>
    </row>
    <row r="111" customFormat="false" ht="15.75" hidden="false" customHeight="true" outlineLevel="0" collapsed="false">
      <c r="A111" s="46"/>
      <c r="B111" s="47"/>
    </row>
    <row r="112" customFormat="false" ht="15.75" hidden="false" customHeight="true" outlineLevel="0" collapsed="false">
      <c r="A112" s="46"/>
      <c r="B112" s="47"/>
    </row>
    <row r="113" customFormat="false" ht="15.75" hidden="false" customHeight="true" outlineLevel="0" collapsed="false">
      <c r="A113" s="46"/>
      <c r="B113" s="47"/>
    </row>
    <row r="114" customFormat="false" ht="15.75" hidden="false" customHeight="true" outlineLevel="0" collapsed="false">
      <c r="A114" s="46"/>
      <c r="B114" s="47"/>
    </row>
    <row r="115" customFormat="false" ht="15.75" hidden="false" customHeight="true" outlineLevel="0" collapsed="false">
      <c r="A115" s="46"/>
      <c r="B115" s="47"/>
    </row>
    <row r="116" customFormat="false" ht="15.75" hidden="false" customHeight="true" outlineLevel="0" collapsed="false">
      <c r="A116" s="46"/>
      <c r="B116" s="47"/>
    </row>
    <row r="117" customFormat="false" ht="15.75" hidden="false" customHeight="true" outlineLevel="0" collapsed="false">
      <c r="A117" s="46"/>
      <c r="B117" s="47"/>
    </row>
    <row r="118" customFormat="false" ht="15.75" hidden="false" customHeight="true" outlineLevel="0" collapsed="false">
      <c r="A118" s="46"/>
      <c r="B118" s="47"/>
    </row>
    <row r="119" customFormat="false" ht="15.75" hidden="false" customHeight="true" outlineLevel="0" collapsed="false">
      <c r="A119" s="46"/>
      <c r="B119" s="47"/>
    </row>
    <row r="120" customFormat="false" ht="15.75" hidden="false" customHeight="true" outlineLevel="0" collapsed="false">
      <c r="A120" s="46"/>
      <c r="B120" s="47"/>
    </row>
    <row r="121" customFormat="false" ht="15.75" hidden="false" customHeight="true" outlineLevel="0" collapsed="false">
      <c r="A121" s="46"/>
      <c r="B121" s="47"/>
    </row>
    <row r="122" customFormat="false" ht="15.75" hidden="false" customHeight="true" outlineLevel="0" collapsed="false">
      <c r="A122" s="46"/>
      <c r="B122" s="47"/>
    </row>
    <row r="123" customFormat="false" ht="15.75" hidden="false" customHeight="true" outlineLevel="0" collapsed="false">
      <c r="A123" s="46"/>
      <c r="B123" s="47"/>
    </row>
    <row r="124" customFormat="false" ht="15.75" hidden="false" customHeight="true" outlineLevel="0" collapsed="false">
      <c r="A124" s="46"/>
      <c r="B124" s="47"/>
    </row>
    <row r="125" customFormat="false" ht="15.75" hidden="false" customHeight="true" outlineLevel="0" collapsed="false">
      <c r="A125" s="46"/>
      <c r="B125" s="47"/>
    </row>
    <row r="126" customFormat="false" ht="15.75" hidden="false" customHeight="true" outlineLevel="0" collapsed="false">
      <c r="A126" s="46"/>
      <c r="B126" s="47"/>
    </row>
    <row r="127" customFormat="false" ht="15.75" hidden="false" customHeight="true" outlineLevel="0" collapsed="false">
      <c r="A127" s="46"/>
      <c r="B127" s="47"/>
    </row>
    <row r="128" customFormat="false" ht="15.75" hidden="false" customHeight="true" outlineLevel="0" collapsed="false">
      <c r="A128" s="46"/>
      <c r="B128" s="47"/>
    </row>
    <row r="129" customFormat="false" ht="15.75" hidden="false" customHeight="true" outlineLevel="0" collapsed="false">
      <c r="A129" s="46"/>
      <c r="B129" s="47"/>
    </row>
    <row r="130" customFormat="false" ht="15.75" hidden="false" customHeight="true" outlineLevel="0" collapsed="false">
      <c r="A130" s="46"/>
      <c r="B130" s="47"/>
    </row>
    <row r="131" customFormat="false" ht="15.75" hidden="false" customHeight="true" outlineLevel="0" collapsed="false">
      <c r="A131" s="46"/>
      <c r="B131" s="47"/>
    </row>
    <row r="132" customFormat="false" ht="15.75" hidden="false" customHeight="true" outlineLevel="0" collapsed="false">
      <c r="A132" s="46"/>
      <c r="B132" s="47"/>
    </row>
    <row r="133" customFormat="false" ht="15.75" hidden="false" customHeight="true" outlineLevel="0" collapsed="false">
      <c r="A133" s="46"/>
      <c r="B133" s="47"/>
    </row>
    <row r="134" customFormat="false" ht="15.75" hidden="false" customHeight="true" outlineLevel="0" collapsed="false">
      <c r="A134" s="46"/>
      <c r="B134" s="47"/>
    </row>
    <row r="135" customFormat="false" ht="15.75" hidden="false" customHeight="true" outlineLevel="0" collapsed="false">
      <c r="A135" s="46"/>
      <c r="B135" s="47"/>
    </row>
    <row r="136" customFormat="false" ht="15.75" hidden="false" customHeight="true" outlineLevel="0" collapsed="false">
      <c r="A136" s="46"/>
      <c r="B136" s="47"/>
    </row>
    <row r="137" customFormat="false" ht="15.75" hidden="false" customHeight="true" outlineLevel="0" collapsed="false">
      <c r="A137" s="46"/>
      <c r="B137" s="47"/>
    </row>
    <row r="138" customFormat="false" ht="15.75" hidden="false" customHeight="true" outlineLevel="0" collapsed="false">
      <c r="A138" s="46"/>
      <c r="B138" s="47"/>
    </row>
    <row r="139" customFormat="false" ht="15.75" hidden="false" customHeight="true" outlineLevel="0" collapsed="false">
      <c r="A139" s="46"/>
      <c r="B139" s="47"/>
    </row>
    <row r="140" customFormat="false" ht="15.75" hidden="false" customHeight="true" outlineLevel="0" collapsed="false">
      <c r="A140" s="46"/>
      <c r="B140" s="47"/>
    </row>
    <row r="141" customFormat="false" ht="15.75" hidden="false" customHeight="true" outlineLevel="0" collapsed="false">
      <c r="A141" s="46"/>
      <c r="B141" s="47"/>
    </row>
    <row r="142" customFormat="false" ht="15.75" hidden="false" customHeight="true" outlineLevel="0" collapsed="false">
      <c r="A142" s="46"/>
      <c r="B142" s="47"/>
    </row>
    <row r="143" customFormat="false" ht="15.75" hidden="false" customHeight="true" outlineLevel="0" collapsed="false">
      <c r="A143" s="46"/>
      <c r="B143" s="47"/>
    </row>
    <row r="144" customFormat="false" ht="15.75" hidden="false" customHeight="true" outlineLevel="0" collapsed="false">
      <c r="A144" s="46"/>
      <c r="B144" s="47"/>
    </row>
    <row r="145" customFormat="false" ht="15.75" hidden="false" customHeight="true" outlineLevel="0" collapsed="false">
      <c r="A145" s="46"/>
      <c r="B145" s="47"/>
    </row>
    <row r="146" customFormat="false" ht="15.75" hidden="false" customHeight="true" outlineLevel="0" collapsed="false">
      <c r="A146" s="46"/>
      <c r="B146" s="47"/>
    </row>
    <row r="147" customFormat="false" ht="15.75" hidden="false" customHeight="true" outlineLevel="0" collapsed="false">
      <c r="A147" s="46"/>
      <c r="B147" s="47"/>
    </row>
    <row r="148" customFormat="false" ht="15.75" hidden="false" customHeight="true" outlineLevel="0" collapsed="false">
      <c r="A148" s="46"/>
      <c r="B148" s="47"/>
    </row>
    <row r="149" customFormat="false" ht="15.75" hidden="false" customHeight="true" outlineLevel="0" collapsed="false">
      <c r="A149" s="46"/>
      <c r="B149" s="47"/>
    </row>
    <row r="150" customFormat="false" ht="15.75" hidden="false" customHeight="true" outlineLevel="0" collapsed="false">
      <c r="A150" s="46"/>
      <c r="B150" s="47"/>
    </row>
    <row r="151" customFormat="false" ht="15.75" hidden="false" customHeight="true" outlineLevel="0" collapsed="false">
      <c r="A151" s="46"/>
      <c r="B151" s="47"/>
    </row>
    <row r="152" customFormat="false" ht="15.75" hidden="false" customHeight="true" outlineLevel="0" collapsed="false">
      <c r="A152" s="46"/>
      <c r="B152" s="47"/>
    </row>
    <row r="153" customFormat="false" ht="15.75" hidden="false" customHeight="true" outlineLevel="0" collapsed="false">
      <c r="A153" s="46"/>
      <c r="B153" s="47"/>
    </row>
    <row r="154" customFormat="false" ht="15.75" hidden="false" customHeight="true" outlineLevel="0" collapsed="false">
      <c r="A154" s="46"/>
      <c r="B154" s="47"/>
    </row>
    <row r="155" customFormat="false" ht="15.75" hidden="false" customHeight="true" outlineLevel="0" collapsed="false">
      <c r="A155" s="46"/>
      <c r="B155" s="47"/>
    </row>
    <row r="156" customFormat="false" ht="15.75" hidden="false" customHeight="true" outlineLevel="0" collapsed="false">
      <c r="A156" s="46"/>
      <c r="B156" s="47"/>
    </row>
    <row r="157" customFormat="false" ht="15.75" hidden="false" customHeight="true" outlineLevel="0" collapsed="false">
      <c r="A157" s="46"/>
      <c r="B157" s="47"/>
    </row>
    <row r="158" customFormat="false" ht="15.75" hidden="false" customHeight="true" outlineLevel="0" collapsed="false">
      <c r="A158" s="46"/>
      <c r="B158" s="47"/>
    </row>
    <row r="159" customFormat="false" ht="15.75" hidden="false" customHeight="true" outlineLevel="0" collapsed="false">
      <c r="A159" s="46"/>
      <c r="B159" s="47"/>
    </row>
    <row r="160" customFormat="false" ht="15.75" hidden="false" customHeight="true" outlineLevel="0" collapsed="false">
      <c r="A160" s="46"/>
      <c r="B160" s="47"/>
    </row>
    <row r="161" customFormat="false" ht="15.75" hidden="false" customHeight="true" outlineLevel="0" collapsed="false">
      <c r="A161" s="46"/>
      <c r="B161" s="47"/>
    </row>
    <row r="162" customFormat="false" ht="15.75" hidden="false" customHeight="true" outlineLevel="0" collapsed="false">
      <c r="A162" s="46"/>
      <c r="B162" s="47"/>
    </row>
    <row r="163" customFormat="false" ht="15.75" hidden="false" customHeight="true" outlineLevel="0" collapsed="false">
      <c r="A163" s="46"/>
      <c r="B163" s="47"/>
    </row>
    <row r="164" customFormat="false" ht="15.75" hidden="false" customHeight="true" outlineLevel="0" collapsed="false">
      <c r="A164" s="46"/>
      <c r="B164" s="47"/>
    </row>
    <row r="165" customFormat="false" ht="15.75" hidden="false" customHeight="true" outlineLevel="0" collapsed="false">
      <c r="A165" s="46"/>
      <c r="B165" s="47"/>
    </row>
    <row r="166" customFormat="false" ht="15.75" hidden="false" customHeight="true" outlineLevel="0" collapsed="false">
      <c r="A166" s="46"/>
      <c r="B166" s="47"/>
    </row>
    <row r="167" customFormat="false" ht="15.75" hidden="false" customHeight="true" outlineLevel="0" collapsed="false">
      <c r="A167" s="46"/>
      <c r="B167" s="47"/>
    </row>
    <row r="168" customFormat="false" ht="15.75" hidden="false" customHeight="true" outlineLevel="0" collapsed="false">
      <c r="A168" s="46"/>
      <c r="B168" s="47"/>
    </row>
    <row r="169" customFormat="false" ht="15.75" hidden="false" customHeight="true" outlineLevel="0" collapsed="false">
      <c r="A169" s="46"/>
      <c r="B169" s="47"/>
    </row>
    <row r="170" customFormat="false" ht="15.75" hidden="false" customHeight="true" outlineLevel="0" collapsed="false">
      <c r="A170" s="46"/>
      <c r="B170" s="47"/>
    </row>
    <row r="171" customFormat="false" ht="15.75" hidden="false" customHeight="true" outlineLevel="0" collapsed="false">
      <c r="A171" s="46"/>
      <c r="B171" s="47"/>
    </row>
    <row r="172" customFormat="false" ht="15.75" hidden="false" customHeight="true" outlineLevel="0" collapsed="false">
      <c r="A172" s="46"/>
      <c r="B172" s="47"/>
    </row>
    <row r="173" customFormat="false" ht="15.75" hidden="false" customHeight="true" outlineLevel="0" collapsed="false">
      <c r="A173" s="46"/>
      <c r="B173" s="47"/>
    </row>
    <row r="174" customFormat="false" ht="15.75" hidden="false" customHeight="true" outlineLevel="0" collapsed="false">
      <c r="A174" s="46"/>
      <c r="B174" s="47"/>
    </row>
    <row r="175" customFormat="false" ht="15.75" hidden="false" customHeight="true" outlineLevel="0" collapsed="false">
      <c r="A175" s="46"/>
      <c r="B175" s="47"/>
    </row>
    <row r="176" customFormat="false" ht="15.75" hidden="false" customHeight="true" outlineLevel="0" collapsed="false">
      <c r="A176" s="46"/>
      <c r="B176" s="47"/>
    </row>
    <row r="177" customFormat="false" ht="15.75" hidden="false" customHeight="true" outlineLevel="0" collapsed="false">
      <c r="A177" s="46"/>
      <c r="B177" s="47"/>
    </row>
    <row r="178" customFormat="false" ht="15.75" hidden="false" customHeight="true" outlineLevel="0" collapsed="false">
      <c r="A178" s="46"/>
      <c r="B178" s="47"/>
    </row>
    <row r="179" customFormat="false" ht="15.75" hidden="false" customHeight="true" outlineLevel="0" collapsed="false">
      <c r="A179" s="46"/>
      <c r="B179" s="47"/>
    </row>
    <row r="180" customFormat="false" ht="15.75" hidden="false" customHeight="true" outlineLevel="0" collapsed="false">
      <c r="A180" s="46"/>
      <c r="B180" s="47"/>
    </row>
    <row r="181" customFormat="false" ht="15.75" hidden="false" customHeight="true" outlineLevel="0" collapsed="false">
      <c r="A181" s="46"/>
      <c r="B181" s="47"/>
    </row>
    <row r="182" customFormat="false" ht="15.75" hidden="false" customHeight="true" outlineLevel="0" collapsed="false">
      <c r="A182" s="46"/>
      <c r="B182" s="47"/>
    </row>
    <row r="183" customFormat="false" ht="15.75" hidden="false" customHeight="true" outlineLevel="0" collapsed="false">
      <c r="A183" s="46"/>
      <c r="B183" s="47"/>
    </row>
    <row r="184" customFormat="false" ht="15.75" hidden="false" customHeight="true" outlineLevel="0" collapsed="false">
      <c r="A184" s="46"/>
      <c r="B184" s="47"/>
    </row>
    <row r="185" customFormat="false" ht="15.75" hidden="false" customHeight="true" outlineLevel="0" collapsed="false">
      <c r="A185" s="46"/>
      <c r="B185" s="47"/>
    </row>
    <row r="186" customFormat="false" ht="15.75" hidden="false" customHeight="true" outlineLevel="0" collapsed="false">
      <c r="A186" s="46"/>
      <c r="B186" s="47"/>
    </row>
    <row r="187" customFormat="false" ht="15.75" hidden="false" customHeight="true" outlineLevel="0" collapsed="false">
      <c r="A187" s="46"/>
      <c r="B187" s="47"/>
    </row>
    <row r="188" customFormat="false" ht="15.75" hidden="false" customHeight="true" outlineLevel="0" collapsed="false">
      <c r="A188" s="46"/>
      <c r="B188" s="47"/>
    </row>
    <row r="189" customFormat="false" ht="15.75" hidden="false" customHeight="true" outlineLevel="0" collapsed="false">
      <c r="A189" s="46"/>
      <c r="B189" s="47"/>
    </row>
    <row r="190" customFormat="false" ht="15.75" hidden="false" customHeight="true" outlineLevel="0" collapsed="false">
      <c r="A190" s="46"/>
      <c r="B190" s="47"/>
    </row>
    <row r="191" customFormat="false" ht="15.75" hidden="false" customHeight="true" outlineLevel="0" collapsed="false">
      <c r="A191" s="46"/>
      <c r="B191" s="47"/>
    </row>
    <row r="192" customFormat="false" ht="15.75" hidden="false" customHeight="true" outlineLevel="0" collapsed="false">
      <c r="A192" s="46"/>
      <c r="B192" s="47"/>
    </row>
    <row r="193" customFormat="false" ht="15.75" hidden="false" customHeight="true" outlineLevel="0" collapsed="false">
      <c r="A193" s="46"/>
      <c r="B193" s="47"/>
    </row>
    <row r="194" customFormat="false" ht="15.75" hidden="false" customHeight="true" outlineLevel="0" collapsed="false">
      <c r="A194" s="46"/>
      <c r="B194" s="47"/>
    </row>
    <row r="195" customFormat="false" ht="15.75" hidden="false" customHeight="true" outlineLevel="0" collapsed="false">
      <c r="A195" s="46"/>
      <c r="B195" s="47"/>
    </row>
    <row r="196" customFormat="false" ht="15.75" hidden="false" customHeight="true" outlineLevel="0" collapsed="false">
      <c r="A196" s="46"/>
      <c r="B196" s="47"/>
    </row>
    <row r="197" customFormat="false" ht="15.75" hidden="false" customHeight="true" outlineLevel="0" collapsed="false">
      <c r="A197" s="46"/>
      <c r="B197" s="47"/>
    </row>
    <row r="198" customFormat="false" ht="15.75" hidden="false" customHeight="true" outlineLevel="0" collapsed="false">
      <c r="A198" s="46"/>
      <c r="B198" s="47"/>
    </row>
    <row r="199" customFormat="false" ht="15.75" hidden="false" customHeight="true" outlineLevel="0" collapsed="false">
      <c r="A199" s="46"/>
      <c r="B199" s="47"/>
    </row>
    <row r="200" customFormat="false" ht="15.75" hidden="false" customHeight="true" outlineLevel="0" collapsed="false">
      <c r="A200" s="46"/>
      <c r="B200" s="47"/>
    </row>
    <row r="201" customFormat="false" ht="15.75" hidden="false" customHeight="true" outlineLevel="0" collapsed="false">
      <c r="A201" s="46"/>
      <c r="B201" s="47"/>
    </row>
    <row r="202" customFormat="false" ht="15.75" hidden="false" customHeight="true" outlineLevel="0" collapsed="false">
      <c r="A202" s="46"/>
      <c r="B202" s="47"/>
    </row>
    <row r="203" customFormat="false" ht="15.75" hidden="false" customHeight="true" outlineLevel="0" collapsed="false">
      <c r="A203" s="46"/>
      <c r="B203" s="47"/>
    </row>
    <row r="204" customFormat="false" ht="15.75" hidden="false" customHeight="true" outlineLevel="0" collapsed="false">
      <c r="A204" s="46"/>
      <c r="B204" s="47"/>
    </row>
    <row r="205" customFormat="false" ht="15.75" hidden="false" customHeight="true" outlineLevel="0" collapsed="false">
      <c r="A205" s="46"/>
      <c r="B205" s="47"/>
    </row>
    <row r="206" customFormat="false" ht="15.75" hidden="false" customHeight="true" outlineLevel="0" collapsed="false">
      <c r="A206" s="46"/>
      <c r="B206" s="47"/>
    </row>
    <row r="207" customFormat="false" ht="15.75" hidden="false" customHeight="true" outlineLevel="0" collapsed="false">
      <c r="A207" s="46"/>
      <c r="B207" s="47"/>
    </row>
    <row r="208" customFormat="false" ht="15.75" hidden="false" customHeight="true" outlineLevel="0" collapsed="false">
      <c r="A208" s="46"/>
      <c r="B208" s="47"/>
    </row>
    <row r="209" customFormat="false" ht="15.75" hidden="false" customHeight="true" outlineLevel="0" collapsed="false">
      <c r="A209" s="46"/>
      <c r="B209" s="47"/>
    </row>
    <row r="210" customFormat="false" ht="15.75" hidden="false" customHeight="true" outlineLevel="0" collapsed="false">
      <c r="A210" s="46"/>
      <c r="B210" s="47"/>
    </row>
    <row r="211" customFormat="false" ht="15.75" hidden="false" customHeight="true" outlineLevel="0" collapsed="false">
      <c r="A211" s="46"/>
      <c r="B211" s="47"/>
    </row>
    <row r="212" customFormat="false" ht="15.75" hidden="false" customHeight="true" outlineLevel="0" collapsed="false">
      <c r="A212" s="46"/>
      <c r="B212" s="47"/>
    </row>
    <row r="213" customFormat="false" ht="15.75" hidden="false" customHeight="true" outlineLevel="0" collapsed="false">
      <c r="A213" s="46"/>
      <c r="B213" s="47"/>
    </row>
    <row r="214" customFormat="false" ht="15.75" hidden="false" customHeight="true" outlineLevel="0" collapsed="false">
      <c r="A214" s="46"/>
      <c r="B214" s="47"/>
    </row>
    <row r="215" customFormat="false" ht="15.75" hidden="false" customHeight="true" outlineLevel="0" collapsed="false">
      <c r="A215" s="46"/>
      <c r="B215" s="47"/>
    </row>
    <row r="216" customFormat="false" ht="15.75" hidden="false" customHeight="true" outlineLevel="0" collapsed="false">
      <c r="A216" s="46"/>
      <c r="B216" s="47"/>
    </row>
    <row r="217" customFormat="false" ht="15.75" hidden="false" customHeight="true" outlineLevel="0" collapsed="false">
      <c r="A217" s="46"/>
      <c r="B217" s="47"/>
    </row>
    <row r="218" customFormat="false" ht="15.75" hidden="false" customHeight="true" outlineLevel="0" collapsed="false">
      <c r="A218" s="46"/>
      <c r="B218" s="47"/>
    </row>
    <row r="219" customFormat="false" ht="15.75" hidden="false" customHeight="true" outlineLevel="0" collapsed="false">
      <c r="A219" s="46"/>
      <c r="B219" s="47"/>
    </row>
    <row r="220" customFormat="false" ht="15.75" hidden="false" customHeight="true" outlineLevel="0" collapsed="false">
      <c r="A220" s="46"/>
      <c r="B220" s="47"/>
    </row>
    <row r="221" customFormat="false" ht="15.75" hidden="false" customHeight="true" outlineLevel="0" collapsed="false">
      <c r="A221" s="46"/>
      <c r="B221" s="47"/>
    </row>
    <row r="222" customFormat="false" ht="15.75" hidden="false" customHeight="true" outlineLevel="0" collapsed="false">
      <c r="A222" s="46"/>
      <c r="B222" s="47"/>
    </row>
    <row r="223" customFormat="false" ht="15.75" hidden="false" customHeight="true" outlineLevel="0" collapsed="false">
      <c r="A223" s="46"/>
      <c r="B223" s="47"/>
    </row>
    <row r="224" customFormat="false" ht="15.75" hidden="false" customHeight="true" outlineLevel="0" collapsed="false">
      <c r="A224" s="46"/>
      <c r="B224" s="47"/>
    </row>
    <row r="225" customFormat="false" ht="15.75" hidden="false" customHeight="true" outlineLevel="0" collapsed="false">
      <c r="A225" s="46"/>
      <c r="B225" s="47"/>
    </row>
    <row r="226" customFormat="false" ht="15.75" hidden="false" customHeight="true" outlineLevel="0" collapsed="false">
      <c r="A226" s="46"/>
      <c r="B226" s="47"/>
    </row>
    <row r="227" customFormat="false" ht="15.75" hidden="false" customHeight="true" outlineLevel="0" collapsed="false">
      <c r="A227" s="46"/>
      <c r="B227" s="47"/>
    </row>
    <row r="228" customFormat="false" ht="15.75" hidden="false" customHeight="true" outlineLevel="0" collapsed="false">
      <c r="A228" s="46"/>
      <c r="B228" s="47"/>
    </row>
    <row r="229" customFormat="false" ht="15.75" hidden="false" customHeight="true" outlineLevel="0" collapsed="false">
      <c r="A229" s="46"/>
      <c r="B229" s="47"/>
    </row>
    <row r="230" customFormat="false" ht="15.75" hidden="false" customHeight="true" outlineLevel="0" collapsed="false">
      <c r="A230" s="46"/>
      <c r="B230" s="47"/>
    </row>
    <row r="231" customFormat="false" ht="15.75" hidden="false" customHeight="true" outlineLevel="0" collapsed="false">
      <c r="A231" s="46"/>
      <c r="B231" s="47"/>
    </row>
    <row r="232" customFormat="false" ht="15.75" hidden="false" customHeight="true" outlineLevel="0" collapsed="false">
      <c r="A232" s="46"/>
      <c r="B232" s="47"/>
    </row>
    <row r="233" customFormat="false" ht="15.75" hidden="false" customHeight="true" outlineLevel="0" collapsed="false">
      <c r="A233" s="46"/>
      <c r="B233" s="47"/>
    </row>
    <row r="234" customFormat="false" ht="15.75" hidden="false" customHeight="true" outlineLevel="0" collapsed="false">
      <c r="A234" s="46"/>
      <c r="B234" s="47"/>
    </row>
    <row r="235" customFormat="false" ht="15.75" hidden="false" customHeight="true" outlineLevel="0" collapsed="false">
      <c r="A235" s="46"/>
      <c r="B235" s="47"/>
    </row>
    <row r="236" customFormat="false" ht="15.75" hidden="false" customHeight="true" outlineLevel="0" collapsed="false">
      <c r="A236" s="46"/>
      <c r="B236" s="47"/>
    </row>
    <row r="237" customFormat="false" ht="15.75" hidden="false" customHeight="true" outlineLevel="0" collapsed="false">
      <c r="A237" s="46"/>
      <c r="B237" s="47"/>
    </row>
    <row r="238" customFormat="false" ht="15.75" hidden="false" customHeight="true" outlineLevel="0" collapsed="false">
      <c r="A238" s="46"/>
      <c r="B238" s="47"/>
    </row>
    <row r="239" customFormat="false" ht="15.75" hidden="false" customHeight="true" outlineLevel="0" collapsed="false">
      <c r="A239" s="46"/>
      <c r="B239" s="47"/>
    </row>
    <row r="240" customFormat="false" ht="15.75" hidden="false" customHeight="true" outlineLevel="0" collapsed="false">
      <c r="A240" s="46"/>
      <c r="B240" s="47"/>
    </row>
    <row r="241" customFormat="false" ht="15.75" hidden="false" customHeight="true" outlineLevel="0" collapsed="false">
      <c r="A241" s="46"/>
      <c r="B241" s="47"/>
    </row>
    <row r="242" customFormat="false" ht="15.75" hidden="false" customHeight="true" outlineLevel="0" collapsed="false">
      <c r="A242" s="46"/>
      <c r="B242" s="47"/>
    </row>
    <row r="243" customFormat="false" ht="15.75" hidden="false" customHeight="true" outlineLevel="0" collapsed="false">
      <c r="A243" s="46"/>
      <c r="B243" s="47"/>
    </row>
    <row r="244" customFormat="false" ht="15.75" hidden="false" customHeight="true" outlineLevel="0" collapsed="false">
      <c r="A244" s="46"/>
      <c r="B244" s="47"/>
    </row>
    <row r="245" customFormat="false" ht="15.75" hidden="false" customHeight="true" outlineLevel="0" collapsed="false">
      <c r="A245" s="46"/>
      <c r="B245" s="47"/>
    </row>
    <row r="246" customFormat="false" ht="15.75" hidden="false" customHeight="true" outlineLevel="0" collapsed="false">
      <c r="A246" s="46"/>
      <c r="B246" s="47"/>
    </row>
    <row r="247" customFormat="false" ht="15.75" hidden="false" customHeight="true" outlineLevel="0" collapsed="false">
      <c r="A247" s="46"/>
      <c r="B247" s="47"/>
    </row>
    <row r="248" customFormat="false" ht="15.75" hidden="false" customHeight="true" outlineLevel="0" collapsed="false">
      <c r="A248" s="46"/>
      <c r="B248" s="47"/>
    </row>
    <row r="249" customFormat="false" ht="15.75" hidden="false" customHeight="true" outlineLevel="0" collapsed="false">
      <c r="A249" s="46"/>
      <c r="B249" s="47"/>
    </row>
    <row r="250" customFormat="false" ht="15.75" hidden="false" customHeight="true" outlineLevel="0" collapsed="false">
      <c r="A250" s="46"/>
      <c r="B250" s="47"/>
    </row>
    <row r="251" customFormat="false" ht="15.75" hidden="false" customHeight="true" outlineLevel="0" collapsed="false">
      <c r="A251" s="46"/>
      <c r="B251" s="47"/>
    </row>
    <row r="252" customFormat="false" ht="15.75" hidden="false" customHeight="true" outlineLevel="0" collapsed="false">
      <c r="A252" s="46"/>
      <c r="B252" s="47"/>
    </row>
    <row r="253" customFormat="false" ht="15.75" hidden="false" customHeight="true" outlineLevel="0" collapsed="false">
      <c r="A253" s="46"/>
      <c r="B253" s="47"/>
    </row>
    <row r="254" customFormat="false" ht="15.75" hidden="false" customHeight="true" outlineLevel="0" collapsed="false">
      <c r="A254" s="46"/>
      <c r="B254" s="47"/>
    </row>
    <row r="255" customFormat="false" ht="15.75" hidden="false" customHeight="true" outlineLevel="0" collapsed="false">
      <c r="A255" s="46"/>
      <c r="B255" s="47"/>
    </row>
    <row r="256" customFormat="false" ht="15.75" hidden="false" customHeight="true" outlineLevel="0" collapsed="false">
      <c r="A256" s="46"/>
      <c r="B256" s="47"/>
    </row>
    <row r="257" customFormat="false" ht="15.75" hidden="false" customHeight="true" outlineLevel="0" collapsed="false">
      <c r="A257" s="46"/>
      <c r="B257" s="47"/>
    </row>
    <row r="258" customFormat="false" ht="15.75" hidden="false" customHeight="true" outlineLevel="0" collapsed="false">
      <c r="A258" s="46"/>
      <c r="B258" s="47"/>
    </row>
    <row r="259" customFormat="false" ht="15.75" hidden="false" customHeight="true" outlineLevel="0" collapsed="false">
      <c r="A259" s="46"/>
      <c r="B259" s="47"/>
    </row>
    <row r="260" customFormat="false" ht="15.75" hidden="false" customHeight="true" outlineLevel="0" collapsed="false">
      <c r="A260" s="46"/>
      <c r="B260" s="47"/>
    </row>
    <row r="261" customFormat="false" ht="15.75" hidden="false" customHeight="true" outlineLevel="0" collapsed="false">
      <c r="A261" s="46"/>
      <c r="B261" s="47"/>
    </row>
    <row r="262" customFormat="false" ht="15.75" hidden="false" customHeight="true" outlineLevel="0" collapsed="false">
      <c r="A262" s="46"/>
      <c r="B262" s="47"/>
    </row>
    <row r="263" customFormat="false" ht="15.75" hidden="false" customHeight="true" outlineLevel="0" collapsed="false">
      <c r="A263" s="46"/>
      <c r="B263" s="47"/>
    </row>
    <row r="264" customFormat="false" ht="15.75" hidden="false" customHeight="true" outlineLevel="0" collapsed="false">
      <c r="A264" s="46"/>
      <c r="B264" s="47"/>
    </row>
    <row r="265" customFormat="false" ht="15.75" hidden="false" customHeight="true" outlineLevel="0" collapsed="false">
      <c r="A265" s="46"/>
      <c r="B265" s="47"/>
    </row>
    <row r="266" customFormat="false" ht="15.75" hidden="false" customHeight="true" outlineLevel="0" collapsed="false">
      <c r="A266" s="46"/>
      <c r="B266" s="47"/>
    </row>
    <row r="267" customFormat="false" ht="15.75" hidden="false" customHeight="true" outlineLevel="0" collapsed="false">
      <c r="A267" s="46"/>
      <c r="B267" s="47"/>
    </row>
    <row r="268" customFormat="false" ht="15.75" hidden="false" customHeight="true" outlineLevel="0" collapsed="false">
      <c r="A268" s="46"/>
      <c r="B268" s="47"/>
    </row>
    <row r="269" customFormat="false" ht="15.75" hidden="false" customHeight="true" outlineLevel="0" collapsed="false">
      <c r="A269" s="46"/>
      <c r="B269" s="47"/>
    </row>
    <row r="270" customFormat="false" ht="15.75" hidden="false" customHeight="true" outlineLevel="0" collapsed="false">
      <c r="A270" s="46"/>
      <c r="B270" s="47"/>
    </row>
    <row r="271" customFormat="false" ht="15.75" hidden="false" customHeight="true" outlineLevel="0" collapsed="false">
      <c r="A271" s="46"/>
      <c r="B271" s="47"/>
    </row>
    <row r="272" customFormat="false" ht="15.75" hidden="false" customHeight="true" outlineLevel="0" collapsed="false">
      <c r="A272" s="46"/>
      <c r="B272" s="47"/>
    </row>
    <row r="273" customFormat="false" ht="15.75" hidden="false" customHeight="true" outlineLevel="0" collapsed="false">
      <c r="A273" s="46"/>
      <c r="B273" s="47"/>
    </row>
    <row r="274" customFormat="false" ht="15.75" hidden="false" customHeight="true" outlineLevel="0" collapsed="false">
      <c r="A274" s="46"/>
      <c r="B274" s="47"/>
    </row>
    <row r="275" customFormat="false" ht="15.75" hidden="false" customHeight="true" outlineLevel="0" collapsed="false">
      <c r="A275" s="46"/>
      <c r="B275" s="47"/>
    </row>
    <row r="276" customFormat="false" ht="15.75" hidden="false" customHeight="true" outlineLevel="0" collapsed="false">
      <c r="A276" s="46"/>
      <c r="B276" s="47"/>
    </row>
    <row r="277" customFormat="false" ht="15.75" hidden="false" customHeight="true" outlineLevel="0" collapsed="false">
      <c r="A277" s="46"/>
      <c r="B277" s="47"/>
    </row>
    <row r="278" customFormat="false" ht="15.75" hidden="false" customHeight="true" outlineLevel="0" collapsed="false">
      <c r="A278" s="46"/>
      <c r="B278" s="47"/>
    </row>
    <row r="279" customFormat="false" ht="15.75" hidden="false" customHeight="true" outlineLevel="0" collapsed="false">
      <c r="A279" s="46"/>
      <c r="B279" s="47"/>
    </row>
    <row r="280" customFormat="false" ht="15.75" hidden="false" customHeight="true" outlineLevel="0" collapsed="false">
      <c r="A280" s="46"/>
      <c r="B280" s="47"/>
    </row>
    <row r="281" customFormat="false" ht="15.75" hidden="false" customHeight="true" outlineLevel="0" collapsed="false">
      <c r="A281" s="46"/>
      <c r="B281" s="47"/>
    </row>
    <row r="282" customFormat="false" ht="15.75" hidden="false" customHeight="true" outlineLevel="0" collapsed="false">
      <c r="A282" s="46"/>
      <c r="B282" s="47"/>
    </row>
    <row r="283" customFormat="false" ht="15.75" hidden="false" customHeight="true" outlineLevel="0" collapsed="false">
      <c r="A283" s="46"/>
      <c r="B283" s="47"/>
    </row>
    <row r="284" customFormat="false" ht="15.75" hidden="false" customHeight="true" outlineLevel="0" collapsed="false">
      <c r="A284" s="46"/>
      <c r="B284" s="47"/>
    </row>
    <row r="285" customFormat="false" ht="15.75" hidden="false" customHeight="true" outlineLevel="0" collapsed="false">
      <c r="A285" s="46"/>
      <c r="B285" s="47"/>
    </row>
    <row r="286" customFormat="false" ht="15.75" hidden="false" customHeight="true" outlineLevel="0" collapsed="false">
      <c r="A286" s="46"/>
      <c r="B286" s="47"/>
    </row>
    <row r="287" customFormat="false" ht="15.75" hidden="false" customHeight="true" outlineLevel="0" collapsed="false">
      <c r="A287" s="46"/>
      <c r="B287" s="47"/>
    </row>
    <row r="288" customFormat="false" ht="15.75" hidden="false" customHeight="true" outlineLevel="0" collapsed="false">
      <c r="A288" s="46"/>
      <c r="B288" s="47"/>
    </row>
    <row r="289" customFormat="false" ht="15.75" hidden="false" customHeight="true" outlineLevel="0" collapsed="false">
      <c r="A289" s="46"/>
      <c r="B289" s="47"/>
    </row>
    <row r="290" customFormat="false" ht="15.75" hidden="false" customHeight="true" outlineLevel="0" collapsed="false">
      <c r="A290" s="46"/>
      <c r="B290" s="47"/>
    </row>
    <row r="291" customFormat="false" ht="15.75" hidden="false" customHeight="true" outlineLevel="0" collapsed="false">
      <c r="A291" s="46"/>
      <c r="B291" s="47"/>
    </row>
    <row r="292" customFormat="false" ht="15.75" hidden="false" customHeight="true" outlineLevel="0" collapsed="false">
      <c r="A292" s="46"/>
      <c r="B292" s="47"/>
    </row>
    <row r="293" customFormat="false" ht="15.75" hidden="false" customHeight="true" outlineLevel="0" collapsed="false">
      <c r="A293" s="46"/>
      <c r="B293" s="47"/>
    </row>
    <row r="294" customFormat="false" ht="15.75" hidden="false" customHeight="true" outlineLevel="0" collapsed="false">
      <c r="A294" s="46"/>
      <c r="B294" s="47"/>
    </row>
    <row r="295" customFormat="false" ht="15.75" hidden="false" customHeight="true" outlineLevel="0" collapsed="false">
      <c r="A295" s="46"/>
      <c r="B295" s="47"/>
    </row>
    <row r="296" customFormat="false" ht="15.75" hidden="false" customHeight="true" outlineLevel="0" collapsed="false">
      <c r="A296" s="46"/>
      <c r="B296" s="47"/>
    </row>
    <row r="297" customFormat="false" ht="15.75" hidden="false" customHeight="true" outlineLevel="0" collapsed="false">
      <c r="A297" s="46"/>
      <c r="B297" s="47"/>
    </row>
    <row r="298" customFormat="false" ht="15.75" hidden="false" customHeight="true" outlineLevel="0" collapsed="false">
      <c r="A298" s="46"/>
      <c r="B298" s="47"/>
    </row>
    <row r="299" customFormat="false" ht="15.75" hidden="false" customHeight="true" outlineLevel="0" collapsed="false">
      <c r="A299" s="46"/>
      <c r="B299" s="47"/>
    </row>
    <row r="300" customFormat="false" ht="15.75" hidden="false" customHeight="true" outlineLevel="0" collapsed="false">
      <c r="A300" s="46"/>
      <c r="B300" s="47"/>
    </row>
    <row r="301" customFormat="false" ht="15.75" hidden="false" customHeight="true" outlineLevel="0" collapsed="false">
      <c r="A301" s="46"/>
      <c r="B301" s="47"/>
    </row>
    <row r="302" customFormat="false" ht="15.75" hidden="false" customHeight="true" outlineLevel="0" collapsed="false">
      <c r="A302" s="46"/>
      <c r="B302" s="47"/>
    </row>
    <row r="303" customFormat="false" ht="15.75" hidden="false" customHeight="true" outlineLevel="0" collapsed="false">
      <c r="A303" s="46"/>
      <c r="B303" s="47"/>
    </row>
    <row r="304" customFormat="false" ht="15.75" hidden="false" customHeight="true" outlineLevel="0" collapsed="false">
      <c r="A304" s="46"/>
      <c r="B304" s="47"/>
    </row>
    <row r="305" customFormat="false" ht="15.75" hidden="false" customHeight="true" outlineLevel="0" collapsed="false">
      <c r="A305" s="46"/>
      <c r="B305" s="47"/>
    </row>
    <row r="306" customFormat="false" ht="15.75" hidden="false" customHeight="true" outlineLevel="0" collapsed="false">
      <c r="A306" s="46"/>
      <c r="B306" s="47"/>
    </row>
    <row r="307" customFormat="false" ht="15.75" hidden="false" customHeight="true" outlineLevel="0" collapsed="false">
      <c r="A307" s="46"/>
      <c r="B307" s="47"/>
    </row>
    <row r="308" customFormat="false" ht="15.75" hidden="false" customHeight="true" outlineLevel="0" collapsed="false">
      <c r="A308" s="46"/>
      <c r="B308" s="47"/>
    </row>
    <row r="309" customFormat="false" ht="15.75" hidden="false" customHeight="true" outlineLevel="0" collapsed="false">
      <c r="A309" s="46"/>
      <c r="B309" s="47"/>
    </row>
    <row r="310" customFormat="false" ht="15.75" hidden="false" customHeight="true" outlineLevel="0" collapsed="false">
      <c r="A310" s="46"/>
      <c r="B310" s="47"/>
    </row>
    <row r="311" customFormat="false" ht="15.75" hidden="false" customHeight="true" outlineLevel="0" collapsed="false">
      <c r="A311" s="46"/>
      <c r="B311" s="47"/>
    </row>
    <row r="312" customFormat="false" ht="15.75" hidden="false" customHeight="true" outlineLevel="0" collapsed="false">
      <c r="A312" s="46"/>
      <c r="B312" s="47"/>
    </row>
    <row r="313" customFormat="false" ht="15.75" hidden="false" customHeight="true" outlineLevel="0" collapsed="false">
      <c r="A313" s="46"/>
      <c r="B313" s="47"/>
    </row>
    <row r="314" customFormat="false" ht="15.75" hidden="false" customHeight="true" outlineLevel="0" collapsed="false">
      <c r="A314" s="46"/>
      <c r="B314" s="47"/>
    </row>
    <row r="315" customFormat="false" ht="15.75" hidden="false" customHeight="true" outlineLevel="0" collapsed="false">
      <c r="A315" s="46"/>
      <c r="B315" s="47"/>
    </row>
    <row r="316" customFormat="false" ht="15.75" hidden="false" customHeight="true" outlineLevel="0" collapsed="false">
      <c r="A316" s="46"/>
      <c r="B316" s="47"/>
    </row>
    <row r="317" customFormat="false" ht="15.75" hidden="false" customHeight="true" outlineLevel="0" collapsed="false">
      <c r="A317" s="46"/>
      <c r="B317" s="47"/>
    </row>
    <row r="318" customFormat="false" ht="15.75" hidden="false" customHeight="true" outlineLevel="0" collapsed="false">
      <c r="A318" s="46"/>
      <c r="B318" s="47"/>
    </row>
    <row r="319" customFormat="false" ht="15.75" hidden="false" customHeight="true" outlineLevel="0" collapsed="false">
      <c r="A319" s="46"/>
      <c r="B319" s="47"/>
    </row>
    <row r="320" customFormat="false" ht="15.75" hidden="false" customHeight="true" outlineLevel="0" collapsed="false">
      <c r="A320" s="46"/>
      <c r="B320" s="47"/>
    </row>
    <row r="321" customFormat="false" ht="15.75" hidden="false" customHeight="true" outlineLevel="0" collapsed="false">
      <c r="A321" s="46"/>
      <c r="B321" s="47"/>
    </row>
    <row r="322" customFormat="false" ht="15.75" hidden="false" customHeight="true" outlineLevel="0" collapsed="false">
      <c r="A322" s="46"/>
      <c r="B322" s="47"/>
    </row>
    <row r="323" customFormat="false" ht="15.75" hidden="false" customHeight="true" outlineLevel="0" collapsed="false">
      <c r="A323" s="46"/>
      <c r="B323" s="47"/>
    </row>
    <row r="324" customFormat="false" ht="15.75" hidden="false" customHeight="true" outlineLevel="0" collapsed="false">
      <c r="A324" s="46"/>
      <c r="B324" s="47"/>
    </row>
    <row r="325" customFormat="false" ht="15.75" hidden="false" customHeight="true" outlineLevel="0" collapsed="false">
      <c r="A325" s="46"/>
      <c r="B325" s="47"/>
    </row>
    <row r="326" customFormat="false" ht="15.75" hidden="false" customHeight="true" outlineLevel="0" collapsed="false">
      <c r="A326" s="46"/>
      <c r="B326" s="47"/>
    </row>
    <row r="327" customFormat="false" ht="15.75" hidden="false" customHeight="true" outlineLevel="0" collapsed="false">
      <c r="A327" s="46"/>
      <c r="B327" s="47"/>
    </row>
    <row r="328" customFormat="false" ht="15.75" hidden="false" customHeight="true" outlineLevel="0" collapsed="false">
      <c r="A328" s="46"/>
      <c r="B328" s="47"/>
    </row>
    <row r="329" customFormat="false" ht="15.75" hidden="false" customHeight="true" outlineLevel="0" collapsed="false">
      <c r="A329" s="46"/>
      <c r="B329" s="47"/>
    </row>
    <row r="330" customFormat="false" ht="15.75" hidden="false" customHeight="true" outlineLevel="0" collapsed="false">
      <c r="A330" s="46"/>
      <c r="B330" s="47"/>
    </row>
    <row r="331" customFormat="false" ht="15.75" hidden="false" customHeight="true" outlineLevel="0" collapsed="false">
      <c r="A331" s="46"/>
      <c r="B331" s="47"/>
    </row>
    <row r="332" customFormat="false" ht="15.75" hidden="false" customHeight="true" outlineLevel="0" collapsed="false">
      <c r="A332" s="46"/>
      <c r="B332" s="47"/>
    </row>
    <row r="333" customFormat="false" ht="15.75" hidden="false" customHeight="true" outlineLevel="0" collapsed="false">
      <c r="A333" s="46"/>
      <c r="B333" s="47"/>
    </row>
    <row r="334" customFormat="false" ht="15.75" hidden="false" customHeight="true" outlineLevel="0" collapsed="false">
      <c r="A334" s="46"/>
      <c r="B334" s="47"/>
    </row>
    <row r="335" customFormat="false" ht="15.75" hidden="false" customHeight="true" outlineLevel="0" collapsed="false">
      <c r="A335" s="46"/>
      <c r="B335" s="47"/>
    </row>
    <row r="336" customFormat="false" ht="15.75" hidden="false" customHeight="true" outlineLevel="0" collapsed="false">
      <c r="A336" s="46"/>
      <c r="B336" s="47"/>
    </row>
    <row r="337" customFormat="false" ht="15.75" hidden="false" customHeight="true" outlineLevel="0" collapsed="false">
      <c r="A337" s="46"/>
      <c r="B337" s="47"/>
    </row>
    <row r="338" customFormat="false" ht="15.75" hidden="false" customHeight="true" outlineLevel="0" collapsed="false">
      <c r="A338" s="46"/>
      <c r="B338" s="47"/>
    </row>
    <row r="339" customFormat="false" ht="15.75" hidden="false" customHeight="true" outlineLevel="0" collapsed="false">
      <c r="A339" s="46"/>
      <c r="B339" s="47"/>
    </row>
    <row r="340" customFormat="false" ht="15.75" hidden="false" customHeight="true" outlineLevel="0" collapsed="false">
      <c r="A340" s="46"/>
      <c r="B340" s="47"/>
    </row>
    <row r="341" customFormat="false" ht="15.75" hidden="false" customHeight="true" outlineLevel="0" collapsed="false">
      <c r="A341" s="46"/>
      <c r="B341" s="47"/>
    </row>
    <row r="342" customFormat="false" ht="15.75" hidden="false" customHeight="true" outlineLevel="0" collapsed="false">
      <c r="A342" s="46"/>
      <c r="B342" s="47"/>
    </row>
    <row r="343" customFormat="false" ht="15.75" hidden="false" customHeight="true" outlineLevel="0" collapsed="false">
      <c r="A343" s="46"/>
      <c r="B343" s="47"/>
    </row>
    <row r="344" customFormat="false" ht="15.75" hidden="false" customHeight="true" outlineLevel="0" collapsed="false">
      <c r="A344" s="46"/>
      <c r="B344" s="47"/>
    </row>
    <row r="345" customFormat="false" ht="15.75" hidden="false" customHeight="true" outlineLevel="0" collapsed="false">
      <c r="A345" s="46"/>
      <c r="B345" s="47"/>
    </row>
    <row r="346" customFormat="false" ht="15.75" hidden="false" customHeight="true" outlineLevel="0" collapsed="false">
      <c r="A346" s="46"/>
      <c r="B346" s="47"/>
    </row>
    <row r="347" customFormat="false" ht="15.75" hidden="false" customHeight="true" outlineLevel="0" collapsed="false">
      <c r="A347" s="46"/>
      <c r="B347" s="47"/>
    </row>
    <row r="348" customFormat="false" ht="15.75" hidden="false" customHeight="true" outlineLevel="0" collapsed="false">
      <c r="A348" s="46"/>
      <c r="B348" s="47"/>
    </row>
    <row r="349" customFormat="false" ht="15.75" hidden="false" customHeight="true" outlineLevel="0" collapsed="false">
      <c r="A349" s="46"/>
      <c r="B349" s="47"/>
    </row>
    <row r="350" customFormat="false" ht="15.75" hidden="false" customHeight="true" outlineLevel="0" collapsed="false">
      <c r="A350" s="46"/>
      <c r="B350" s="47"/>
    </row>
    <row r="351" customFormat="false" ht="15.75" hidden="false" customHeight="true" outlineLevel="0" collapsed="false">
      <c r="A351" s="46"/>
      <c r="B351" s="47"/>
    </row>
    <row r="352" customFormat="false" ht="15.75" hidden="false" customHeight="true" outlineLevel="0" collapsed="false">
      <c r="A352" s="46"/>
      <c r="B352" s="47"/>
    </row>
    <row r="353" customFormat="false" ht="15.75" hidden="false" customHeight="true" outlineLevel="0" collapsed="false">
      <c r="A353" s="46"/>
      <c r="B353" s="47"/>
    </row>
    <row r="354" customFormat="false" ht="15.75" hidden="false" customHeight="true" outlineLevel="0" collapsed="false">
      <c r="A354" s="46"/>
      <c r="B354" s="47"/>
    </row>
    <row r="355" customFormat="false" ht="15.75" hidden="false" customHeight="true" outlineLevel="0" collapsed="false">
      <c r="A355" s="46"/>
      <c r="B355" s="47"/>
    </row>
    <row r="356" customFormat="false" ht="15.75" hidden="false" customHeight="true" outlineLevel="0" collapsed="false">
      <c r="A356" s="46"/>
      <c r="B356" s="47"/>
    </row>
    <row r="357" customFormat="false" ht="15.75" hidden="false" customHeight="true" outlineLevel="0" collapsed="false">
      <c r="A357" s="46"/>
      <c r="B357" s="47"/>
    </row>
    <row r="358" customFormat="false" ht="15.75" hidden="false" customHeight="true" outlineLevel="0" collapsed="false">
      <c r="A358" s="46"/>
      <c r="B358" s="47"/>
    </row>
    <row r="359" customFormat="false" ht="15.75" hidden="false" customHeight="true" outlineLevel="0" collapsed="false">
      <c r="A359" s="46"/>
      <c r="B359" s="47"/>
    </row>
    <row r="360" customFormat="false" ht="15.75" hidden="false" customHeight="true" outlineLevel="0" collapsed="false">
      <c r="A360" s="46"/>
      <c r="B360" s="47"/>
    </row>
    <row r="361" customFormat="false" ht="15.75" hidden="false" customHeight="true" outlineLevel="0" collapsed="false">
      <c r="A361" s="46"/>
      <c r="B361" s="47"/>
    </row>
    <row r="362" customFormat="false" ht="15.75" hidden="false" customHeight="true" outlineLevel="0" collapsed="false">
      <c r="A362" s="46"/>
      <c r="B362" s="47"/>
    </row>
    <row r="363" customFormat="false" ht="15.75" hidden="false" customHeight="true" outlineLevel="0" collapsed="false">
      <c r="A363" s="46"/>
      <c r="B363" s="47"/>
    </row>
    <row r="364" customFormat="false" ht="15.75" hidden="false" customHeight="true" outlineLevel="0" collapsed="false">
      <c r="A364" s="46"/>
      <c r="B364" s="47"/>
    </row>
    <row r="365" customFormat="false" ht="15.75" hidden="false" customHeight="true" outlineLevel="0" collapsed="false">
      <c r="A365" s="46"/>
      <c r="B365" s="47"/>
    </row>
    <row r="366" customFormat="false" ht="15.75" hidden="false" customHeight="true" outlineLevel="0" collapsed="false">
      <c r="A366" s="46"/>
      <c r="B366" s="47"/>
    </row>
    <row r="367" customFormat="false" ht="15.75" hidden="false" customHeight="true" outlineLevel="0" collapsed="false">
      <c r="A367" s="46"/>
      <c r="B367" s="47"/>
    </row>
    <row r="368" customFormat="false" ht="15.75" hidden="false" customHeight="true" outlineLevel="0" collapsed="false">
      <c r="A368" s="46"/>
      <c r="B368" s="47"/>
    </row>
    <row r="369" customFormat="false" ht="15.75" hidden="false" customHeight="true" outlineLevel="0" collapsed="false">
      <c r="A369" s="46"/>
      <c r="B369" s="47"/>
    </row>
    <row r="370" customFormat="false" ht="15.75" hidden="false" customHeight="true" outlineLevel="0" collapsed="false">
      <c r="A370" s="46"/>
      <c r="B370" s="47"/>
    </row>
    <row r="371" customFormat="false" ht="15.75" hidden="false" customHeight="true" outlineLevel="0" collapsed="false">
      <c r="A371" s="46"/>
      <c r="B371" s="47"/>
    </row>
    <row r="372" customFormat="false" ht="15.75" hidden="false" customHeight="true" outlineLevel="0" collapsed="false">
      <c r="A372" s="46"/>
      <c r="B372" s="47"/>
    </row>
    <row r="373" customFormat="false" ht="15.75" hidden="false" customHeight="true" outlineLevel="0" collapsed="false">
      <c r="A373" s="46"/>
      <c r="B373" s="47"/>
    </row>
    <row r="374" customFormat="false" ht="15.75" hidden="false" customHeight="true" outlineLevel="0" collapsed="false">
      <c r="A374" s="46"/>
      <c r="B374" s="47"/>
    </row>
    <row r="375" customFormat="false" ht="15.75" hidden="false" customHeight="true" outlineLevel="0" collapsed="false">
      <c r="A375" s="46"/>
      <c r="B375" s="47"/>
    </row>
    <row r="376" customFormat="false" ht="15.75" hidden="false" customHeight="true" outlineLevel="0" collapsed="false">
      <c r="A376" s="46"/>
      <c r="B376" s="47"/>
    </row>
    <row r="377" customFormat="false" ht="15.75" hidden="false" customHeight="true" outlineLevel="0" collapsed="false">
      <c r="A377" s="46"/>
      <c r="B377" s="47"/>
    </row>
    <row r="378" customFormat="false" ht="15.75" hidden="false" customHeight="true" outlineLevel="0" collapsed="false">
      <c r="A378" s="46"/>
      <c r="B378" s="47"/>
    </row>
    <row r="379" customFormat="false" ht="15.75" hidden="false" customHeight="true" outlineLevel="0" collapsed="false">
      <c r="A379" s="46"/>
      <c r="B379" s="47"/>
    </row>
    <row r="380" customFormat="false" ht="15.75" hidden="false" customHeight="true" outlineLevel="0" collapsed="false">
      <c r="A380" s="46"/>
      <c r="B380" s="47"/>
    </row>
    <row r="381" customFormat="false" ht="15.75" hidden="false" customHeight="true" outlineLevel="0" collapsed="false">
      <c r="A381" s="46"/>
      <c r="B381" s="47"/>
    </row>
    <row r="382" customFormat="false" ht="15.75" hidden="false" customHeight="true" outlineLevel="0" collapsed="false">
      <c r="A382" s="46"/>
      <c r="B382" s="47"/>
    </row>
    <row r="383" customFormat="false" ht="15.75" hidden="false" customHeight="true" outlineLevel="0" collapsed="false">
      <c r="A383" s="46"/>
      <c r="B383" s="47"/>
    </row>
    <row r="384" customFormat="false" ht="15.75" hidden="false" customHeight="true" outlineLevel="0" collapsed="false">
      <c r="A384" s="46"/>
      <c r="B384" s="47"/>
    </row>
    <row r="385" customFormat="false" ht="15.75" hidden="false" customHeight="true" outlineLevel="0" collapsed="false">
      <c r="A385" s="46"/>
      <c r="B385" s="47"/>
    </row>
    <row r="386" customFormat="false" ht="15.75" hidden="false" customHeight="true" outlineLevel="0" collapsed="false">
      <c r="A386" s="46"/>
      <c r="B386" s="47"/>
    </row>
    <row r="387" customFormat="false" ht="15.75" hidden="false" customHeight="true" outlineLevel="0" collapsed="false">
      <c r="A387" s="46"/>
      <c r="B387" s="47"/>
    </row>
    <row r="388" customFormat="false" ht="15.75" hidden="false" customHeight="true" outlineLevel="0" collapsed="false">
      <c r="A388" s="46"/>
      <c r="B388" s="47"/>
    </row>
    <row r="389" customFormat="false" ht="15.75" hidden="false" customHeight="true" outlineLevel="0" collapsed="false">
      <c r="A389" s="46"/>
      <c r="B389" s="47"/>
    </row>
    <row r="390" customFormat="false" ht="15.75" hidden="false" customHeight="true" outlineLevel="0" collapsed="false">
      <c r="A390" s="46"/>
      <c r="B390" s="47"/>
    </row>
    <row r="391" customFormat="false" ht="15.75" hidden="false" customHeight="true" outlineLevel="0" collapsed="false">
      <c r="A391" s="46"/>
      <c r="B391" s="47"/>
    </row>
    <row r="392" customFormat="false" ht="15.75" hidden="false" customHeight="true" outlineLevel="0" collapsed="false">
      <c r="A392" s="46"/>
      <c r="B392" s="47"/>
    </row>
    <row r="393" customFormat="false" ht="15.75" hidden="false" customHeight="true" outlineLevel="0" collapsed="false">
      <c r="A393" s="46"/>
      <c r="B393" s="47"/>
    </row>
    <row r="394" customFormat="false" ht="15.75" hidden="false" customHeight="true" outlineLevel="0" collapsed="false">
      <c r="A394" s="46"/>
      <c r="B394" s="47"/>
    </row>
    <row r="395" customFormat="false" ht="15.75" hidden="false" customHeight="true" outlineLevel="0" collapsed="false">
      <c r="A395" s="46"/>
      <c r="B395" s="47"/>
    </row>
    <row r="396" customFormat="false" ht="15.75" hidden="false" customHeight="true" outlineLevel="0" collapsed="false">
      <c r="A396" s="46"/>
      <c r="B396" s="47"/>
    </row>
    <row r="397" customFormat="false" ht="15.75" hidden="false" customHeight="true" outlineLevel="0" collapsed="false">
      <c r="A397" s="46"/>
      <c r="B397" s="47"/>
    </row>
    <row r="398" customFormat="false" ht="15.75" hidden="false" customHeight="true" outlineLevel="0" collapsed="false">
      <c r="A398" s="46"/>
      <c r="B398" s="47"/>
    </row>
    <row r="399" customFormat="false" ht="15.75" hidden="false" customHeight="true" outlineLevel="0" collapsed="false">
      <c r="A399" s="46"/>
      <c r="B399" s="47"/>
    </row>
    <row r="400" customFormat="false" ht="15.75" hidden="false" customHeight="true" outlineLevel="0" collapsed="false">
      <c r="A400" s="46"/>
      <c r="B400" s="47"/>
    </row>
    <row r="401" customFormat="false" ht="15.75" hidden="false" customHeight="true" outlineLevel="0" collapsed="false">
      <c r="A401" s="46"/>
      <c r="B401" s="47"/>
    </row>
    <row r="402" customFormat="false" ht="15.75" hidden="false" customHeight="true" outlineLevel="0" collapsed="false">
      <c r="A402" s="46"/>
      <c r="B402" s="47"/>
    </row>
    <row r="403" customFormat="false" ht="15.75" hidden="false" customHeight="true" outlineLevel="0" collapsed="false">
      <c r="A403" s="46"/>
      <c r="B403" s="47"/>
    </row>
    <row r="404" customFormat="false" ht="15.75" hidden="false" customHeight="true" outlineLevel="0" collapsed="false">
      <c r="A404" s="46"/>
      <c r="B404" s="47"/>
    </row>
    <row r="405" customFormat="false" ht="15.75" hidden="false" customHeight="true" outlineLevel="0" collapsed="false">
      <c r="A405" s="46"/>
      <c r="B405" s="47"/>
    </row>
    <row r="406" customFormat="false" ht="15.75" hidden="false" customHeight="true" outlineLevel="0" collapsed="false">
      <c r="A406" s="46"/>
      <c r="B406" s="47"/>
    </row>
    <row r="407" customFormat="false" ht="15.75" hidden="false" customHeight="true" outlineLevel="0" collapsed="false">
      <c r="A407" s="46"/>
      <c r="B407" s="47"/>
    </row>
    <row r="408" customFormat="false" ht="15.75" hidden="false" customHeight="true" outlineLevel="0" collapsed="false">
      <c r="A408" s="46"/>
      <c r="B408" s="47"/>
    </row>
    <row r="409" customFormat="false" ht="15.75" hidden="false" customHeight="true" outlineLevel="0" collapsed="false">
      <c r="A409" s="46"/>
      <c r="B409" s="47"/>
    </row>
    <row r="410" customFormat="false" ht="15.75" hidden="false" customHeight="true" outlineLevel="0" collapsed="false">
      <c r="A410" s="46"/>
      <c r="B410" s="47"/>
    </row>
    <row r="411" customFormat="false" ht="15.75" hidden="false" customHeight="true" outlineLevel="0" collapsed="false">
      <c r="A411" s="46"/>
      <c r="B411" s="47"/>
    </row>
    <row r="412" customFormat="false" ht="15.75" hidden="false" customHeight="true" outlineLevel="0" collapsed="false">
      <c r="A412" s="46"/>
      <c r="B412" s="47"/>
    </row>
    <row r="413" customFormat="false" ht="15.75" hidden="false" customHeight="true" outlineLevel="0" collapsed="false">
      <c r="A413" s="46"/>
      <c r="B413" s="47"/>
    </row>
    <row r="414" customFormat="false" ht="15.75" hidden="false" customHeight="true" outlineLevel="0" collapsed="false">
      <c r="A414" s="46"/>
      <c r="B414" s="47"/>
    </row>
    <row r="415" customFormat="false" ht="15.75" hidden="false" customHeight="true" outlineLevel="0" collapsed="false">
      <c r="A415" s="46"/>
      <c r="B415" s="47"/>
    </row>
    <row r="416" customFormat="false" ht="15.75" hidden="false" customHeight="true" outlineLevel="0" collapsed="false">
      <c r="A416" s="46"/>
      <c r="B416" s="47"/>
    </row>
    <row r="417" customFormat="false" ht="15.75" hidden="false" customHeight="true" outlineLevel="0" collapsed="false">
      <c r="A417" s="46"/>
      <c r="B417" s="47"/>
    </row>
    <row r="418" customFormat="false" ht="15.75" hidden="false" customHeight="true" outlineLevel="0" collapsed="false">
      <c r="A418" s="46"/>
      <c r="B418" s="47"/>
    </row>
    <row r="419" customFormat="false" ht="15.75" hidden="false" customHeight="true" outlineLevel="0" collapsed="false">
      <c r="A419" s="46"/>
      <c r="B419" s="47"/>
    </row>
    <row r="420" customFormat="false" ht="15.75" hidden="false" customHeight="true" outlineLevel="0" collapsed="false">
      <c r="A420" s="46"/>
      <c r="B420" s="47"/>
    </row>
    <row r="421" customFormat="false" ht="15.75" hidden="false" customHeight="true" outlineLevel="0" collapsed="false">
      <c r="A421" s="46"/>
      <c r="B421" s="47"/>
    </row>
    <row r="422" customFormat="false" ht="15.75" hidden="false" customHeight="true" outlineLevel="0" collapsed="false">
      <c r="A422" s="46"/>
      <c r="B422" s="47"/>
    </row>
    <row r="423" customFormat="false" ht="15.75" hidden="false" customHeight="true" outlineLevel="0" collapsed="false">
      <c r="A423" s="46"/>
      <c r="B423" s="47"/>
    </row>
    <row r="424" customFormat="false" ht="15.75" hidden="false" customHeight="true" outlineLevel="0" collapsed="false">
      <c r="A424" s="46"/>
      <c r="B424" s="47"/>
    </row>
    <row r="425" customFormat="false" ht="15.75" hidden="false" customHeight="true" outlineLevel="0" collapsed="false">
      <c r="A425" s="46"/>
      <c r="B425" s="47"/>
    </row>
    <row r="426" customFormat="false" ht="15.75" hidden="false" customHeight="true" outlineLevel="0" collapsed="false">
      <c r="A426" s="46"/>
      <c r="B426" s="47"/>
    </row>
    <row r="427" customFormat="false" ht="15.75" hidden="false" customHeight="true" outlineLevel="0" collapsed="false">
      <c r="A427" s="46"/>
      <c r="B427" s="47"/>
    </row>
    <row r="428" customFormat="false" ht="15.75" hidden="false" customHeight="true" outlineLevel="0" collapsed="false">
      <c r="A428" s="46"/>
      <c r="B428" s="47"/>
    </row>
    <row r="429" customFormat="false" ht="15.75" hidden="false" customHeight="true" outlineLevel="0" collapsed="false">
      <c r="A429" s="46"/>
      <c r="B429" s="47"/>
    </row>
    <row r="430" customFormat="false" ht="15.75" hidden="false" customHeight="true" outlineLevel="0" collapsed="false">
      <c r="A430" s="46"/>
      <c r="B430" s="47"/>
    </row>
    <row r="431" customFormat="false" ht="15.75" hidden="false" customHeight="true" outlineLevel="0" collapsed="false">
      <c r="A431" s="46"/>
      <c r="B431" s="47"/>
    </row>
    <row r="432" customFormat="false" ht="15.75" hidden="false" customHeight="true" outlineLevel="0" collapsed="false">
      <c r="A432" s="46"/>
      <c r="B432" s="47"/>
    </row>
    <row r="433" customFormat="false" ht="15.75" hidden="false" customHeight="true" outlineLevel="0" collapsed="false">
      <c r="A433" s="46"/>
      <c r="B433" s="47"/>
    </row>
    <row r="434" customFormat="false" ht="15.75" hidden="false" customHeight="true" outlineLevel="0" collapsed="false">
      <c r="A434" s="46"/>
      <c r="B434" s="47"/>
    </row>
    <row r="435" customFormat="false" ht="15.75" hidden="false" customHeight="true" outlineLevel="0" collapsed="false">
      <c r="A435" s="46"/>
      <c r="B435" s="47"/>
    </row>
    <row r="436" customFormat="false" ht="15.75" hidden="false" customHeight="true" outlineLevel="0" collapsed="false">
      <c r="A436" s="46"/>
      <c r="B436" s="47"/>
    </row>
    <row r="437" customFormat="false" ht="15.75" hidden="false" customHeight="true" outlineLevel="0" collapsed="false">
      <c r="A437" s="46"/>
      <c r="B437" s="47"/>
    </row>
    <row r="438" customFormat="false" ht="15.75" hidden="false" customHeight="true" outlineLevel="0" collapsed="false">
      <c r="A438" s="46"/>
      <c r="B438" s="47"/>
    </row>
    <row r="439" customFormat="false" ht="15.75" hidden="false" customHeight="true" outlineLevel="0" collapsed="false">
      <c r="A439" s="46"/>
      <c r="B439" s="47"/>
    </row>
    <row r="440" customFormat="false" ht="15.75" hidden="false" customHeight="true" outlineLevel="0" collapsed="false">
      <c r="A440" s="46"/>
      <c r="B440" s="47"/>
    </row>
    <row r="441" customFormat="false" ht="15.75" hidden="false" customHeight="true" outlineLevel="0" collapsed="false">
      <c r="A441" s="46"/>
      <c r="B441" s="47"/>
    </row>
    <row r="442" customFormat="false" ht="15.75" hidden="false" customHeight="true" outlineLevel="0" collapsed="false">
      <c r="A442" s="46"/>
      <c r="B442" s="47"/>
    </row>
    <row r="443" customFormat="false" ht="15.75" hidden="false" customHeight="true" outlineLevel="0" collapsed="false">
      <c r="A443" s="46"/>
      <c r="B443" s="47"/>
    </row>
    <row r="444" customFormat="false" ht="15.75" hidden="false" customHeight="true" outlineLevel="0" collapsed="false">
      <c r="A444" s="46"/>
      <c r="B444" s="47"/>
    </row>
    <row r="445" customFormat="false" ht="15.75" hidden="false" customHeight="true" outlineLevel="0" collapsed="false">
      <c r="A445" s="46"/>
      <c r="B445" s="47"/>
    </row>
    <row r="446" customFormat="false" ht="15.75" hidden="false" customHeight="true" outlineLevel="0" collapsed="false">
      <c r="A446" s="46"/>
      <c r="B446" s="47"/>
    </row>
    <row r="447" customFormat="false" ht="15.75" hidden="false" customHeight="true" outlineLevel="0" collapsed="false">
      <c r="A447" s="46"/>
      <c r="B447" s="47"/>
    </row>
    <row r="448" customFormat="false" ht="15.75" hidden="false" customHeight="true" outlineLevel="0" collapsed="false">
      <c r="A448" s="46"/>
      <c r="B448" s="47"/>
    </row>
    <row r="449" customFormat="false" ht="15.75" hidden="false" customHeight="true" outlineLevel="0" collapsed="false">
      <c r="A449" s="46"/>
      <c r="B449" s="47"/>
    </row>
    <row r="450" customFormat="false" ht="15.75" hidden="false" customHeight="true" outlineLevel="0" collapsed="false">
      <c r="A450" s="46"/>
      <c r="B450" s="47"/>
    </row>
    <row r="451" customFormat="false" ht="15.75" hidden="false" customHeight="true" outlineLevel="0" collapsed="false">
      <c r="A451" s="46"/>
      <c r="B451" s="47"/>
    </row>
    <row r="452" customFormat="false" ht="15.75" hidden="false" customHeight="true" outlineLevel="0" collapsed="false">
      <c r="A452" s="46"/>
      <c r="B452" s="47"/>
    </row>
    <row r="453" customFormat="false" ht="15.75" hidden="false" customHeight="true" outlineLevel="0" collapsed="false">
      <c r="A453" s="46"/>
      <c r="B453" s="47"/>
    </row>
    <row r="454" customFormat="false" ht="15.75" hidden="false" customHeight="true" outlineLevel="0" collapsed="false">
      <c r="A454" s="46"/>
      <c r="B454" s="47"/>
    </row>
    <row r="455" customFormat="false" ht="15.75" hidden="false" customHeight="true" outlineLevel="0" collapsed="false">
      <c r="A455" s="46"/>
      <c r="B455" s="47"/>
    </row>
    <row r="456" customFormat="false" ht="15.75" hidden="false" customHeight="true" outlineLevel="0" collapsed="false">
      <c r="A456" s="46"/>
      <c r="B456" s="47"/>
    </row>
    <row r="457" customFormat="false" ht="15.75" hidden="false" customHeight="true" outlineLevel="0" collapsed="false">
      <c r="A457" s="46"/>
      <c r="B457" s="47"/>
    </row>
    <row r="458" customFormat="false" ht="15.75" hidden="false" customHeight="true" outlineLevel="0" collapsed="false">
      <c r="A458" s="46"/>
      <c r="B458" s="47"/>
    </row>
    <row r="459" customFormat="false" ht="15.75" hidden="false" customHeight="true" outlineLevel="0" collapsed="false">
      <c r="A459" s="46"/>
      <c r="B459" s="47"/>
    </row>
    <row r="460" customFormat="false" ht="15.75" hidden="false" customHeight="true" outlineLevel="0" collapsed="false">
      <c r="A460" s="46"/>
      <c r="B460" s="47"/>
    </row>
    <row r="461" customFormat="false" ht="15.75" hidden="false" customHeight="true" outlineLevel="0" collapsed="false">
      <c r="A461" s="46"/>
      <c r="B461" s="47"/>
    </row>
    <row r="462" customFormat="false" ht="15.75" hidden="false" customHeight="true" outlineLevel="0" collapsed="false">
      <c r="A462" s="46"/>
      <c r="B462" s="47"/>
    </row>
    <row r="463" customFormat="false" ht="15.75" hidden="false" customHeight="true" outlineLevel="0" collapsed="false">
      <c r="A463" s="46"/>
      <c r="B463" s="47"/>
    </row>
    <row r="464" customFormat="false" ht="15.75" hidden="false" customHeight="true" outlineLevel="0" collapsed="false">
      <c r="A464" s="46"/>
      <c r="B464" s="47"/>
    </row>
    <row r="465" customFormat="false" ht="15.75" hidden="false" customHeight="true" outlineLevel="0" collapsed="false">
      <c r="A465" s="46"/>
      <c r="B465" s="47"/>
    </row>
    <row r="466" customFormat="false" ht="15.75" hidden="false" customHeight="true" outlineLevel="0" collapsed="false">
      <c r="A466" s="46"/>
      <c r="B466" s="47"/>
    </row>
    <row r="467" customFormat="false" ht="15.75" hidden="false" customHeight="true" outlineLevel="0" collapsed="false">
      <c r="A467" s="46"/>
      <c r="B467" s="47"/>
    </row>
    <row r="468" customFormat="false" ht="15.75" hidden="false" customHeight="true" outlineLevel="0" collapsed="false">
      <c r="A468" s="46"/>
      <c r="B468" s="47"/>
    </row>
    <row r="469" customFormat="false" ht="15.75" hidden="false" customHeight="true" outlineLevel="0" collapsed="false">
      <c r="A469" s="46"/>
      <c r="B469" s="47"/>
    </row>
    <row r="470" customFormat="false" ht="15.75" hidden="false" customHeight="true" outlineLevel="0" collapsed="false">
      <c r="A470" s="46"/>
      <c r="B470" s="47"/>
    </row>
    <row r="471" customFormat="false" ht="15.75" hidden="false" customHeight="true" outlineLevel="0" collapsed="false">
      <c r="A471" s="46"/>
      <c r="B471" s="47"/>
    </row>
    <row r="472" customFormat="false" ht="15.75" hidden="false" customHeight="true" outlineLevel="0" collapsed="false">
      <c r="A472" s="46"/>
      <c r="B472" s="47"/>
    </row>
    <row r="473" customFormat="false" ht="15.75" hidden="false" customHeight="true" outlineLevel="0" collapsed="false">
      <c r="A473" s="46"/>
      <c r="B473" s="47"/>
    </row>
    <row r="474" customFormat="false" ht="15.75" hidden="false" customHeight="true" outlineLevel="0" collapsed="false">
      <c r="A474" s="46"/>
      <c r="B474" s="47"/>
    </row>
    <row r="475" customFormat="false" ht="15.75" hidden="false" customHeight="true" outlineLevel="0" collapsed="false">
      <c r="A475" s="46"/>
      <c r="B475" s="47"/>
    </row>
    <row r="476" customFormat="false" ht="15.75" hidden="false" customHeight="true" outlineLevel="0" collapsed="false">
      <c r="A476" s="46"/>
      <c r="B476" s="47"/>
    </row>
    <row r="477" customFormat="false" ht="15.75" hidden="false" customHeight="true" outlineLevel="0" collapsed="false">
      <c r="A477" s="46"/>
      <c r="B477" s="47"/>
    </row>
    <row r="478" customFormat="false" ht="15.75" hidden="false" customHeight="true" outlineLevel="0" collapsed="false">
      <c r="A478" s="46"/>
      <c r="B478" s="47"/>
    </row>
    <row r="479" customFormat="false" ht="15.75" hidden="false" customHeight="true" outlineLevel="0" collapsed="false">
      <c r="A479" s="46"/>
      <c r="B479" s="47"/>
    </row>
    <row r="480" customFormat="false" ht="15.75" hidden="false" customHeight="true" outlineLevel="0" collapsed="false">
      <c r="A480" s="46"/>
      <c r="B480" s="47"/>
    </row>
    <row r="481" customFormat="false" ht="15.75" hidden="false" customHeight="true" outlineLevel="0" collapsed="false">
      <c r="A481" s="46"/>
      <c r="B481" s="47"/>
    </row>
    <row r="482" customFormat="false" ht="15.75" hidden="false" customHeight="true" outlineLevel="0" collapsed="false">
      <c r="A482" s="46"/>
      <c r="B482" s="47"/>
    </row>
    <row r="483" customFormat="false" ht="15.75" hidden="false" customHeight="true" outlineLevel="0" collapsed="false">
      <c r="A483" s="46"/>
      <c r="B483" s="47"/>
    </row>
    <row r="484" customFormat="false" ht="15.75" hidden="false" customHeight="true" outlineLevel="0" collapsed="false">
      <c r="A484" s="46"/>
      <c r="B484" s="47"/>
    </row>
    <row r="485" customFormat="false" ht="15.75" hidden="false" customHeight="true" outlineLevel="0" collapsed="false">
      <c r="A485" s="46"/>
      <c r="B485" s="47"/>
    </row>
    <row r="486" customFormat="false" ht="15.75" hidden="false" customHeight="true" outlineLevel="0" collapsed="false">
      <c r="A486" s="46"/>
      <c r="B486" s="47"/>
    </row>
    <row r="487" customFormat="false" ht="15.75" hidden="false" customHeight="true" outlineLevel="0" collapsed="false">
      <c r="A487" s="46"/>
      <c r="B487" s="47"/>
    </row>
    <row r="488" customFormat="false" ht="15.75" hidden="false" customHeight="true" outlineLevel="0" collapsed="false">
      <c r="A488" s="46"/>
      <c r="B488" s="47"/>
    </row>
    <row r="489" customFormat="false" ht="15.75" hidden="false" customHeight="true" outlineLevel="0" collapsed="false">
      <c r="A489" s="46"/>
      <c r="B489" s="47"/>
    </row>
    <row r="490" customFormat="false" ht="15.75" hidden="false" customHeight="true" outlineLevel="0" collapsed="false">
      <c r="A490" s="46"/>
      <c r="B490" s="47"/>
    </row>
    <row r="491" customFormat="false" ht="15.75" hidden="false" customHeight="true" outlineLevel="0" collapsed="false">
      <c r="A491" s="46"/>
      <c r="B491" s="47"/>
    </row>
    <row r="492" customFormat="false" ht="15.75" hidden="false" customHeight="true" outlineLevel="0" collapsed="false">
      <c r="A492" s="46"/>
      <c r="B492" s="47"/>
    </row>
    <row r="493" customFormat="false" ht="15.75" hidden="false" customHeight="true" outlineLevel="0" collapsed="false">
      <c r="A493" s="46"/>
      <c r="B493" s="47"/>
    </row>
    <row r="494" customFormat="false" ht="15.75" hidden="false" customHeight="true" outlineLevel="0" collapsed="false">
      <c r="A494" s="46"/>
      <c r="B494" s="47"/>
    </row>
    <row r="495" customFormat="false" ht="15.75" hidden="false" customHeight="true" outlineLevel="0" collapsed="false">
      <c r="A495" s="46"/>
      <c r="B495" s="47"/>
    </row>
    <row r="496" customFormat="false" ht="15.75" hidden="false" customHeight="true" outlineLevel="0" collapsed="false">
      <c r="A496" s="46"/>
      <c r="B496" s="47"/>
    </row>
    <row r="497" customFormat="false" ht="15.75" hidden="false" customHeight="true" outlineLevel="0" collapsed="false">
      <c r="A497" s="46"/>
      <c r="B497" s="47"/>
    </row>
    <row r="498" customFormat="false" ht="15.75" hidden="false" customHeight="true" outlineLevel="0" collapsed="false">
      <c r="A498" s="46"/>
      <c r="B498" s="47"/>
    </row>
    <row r="499" customFormat="false" ht="15.75" hidden="false" customHeight="true" outlineLevel="0" collapsed="false">
      <c r="A499" s="46"/>
      <c r="B499" s="47"/>
    </row>
    <row r="500" customFormat="false" ht="15.75" hidden="false" customHeight="true" outlineLevel="0" collapsed="false">
      <c r="A500" s="46"/>
      <c r="B500" s="47"/>
    </row>
    <row r="501" customFormat="false" ht="15.75" hidden="false" customHeight="true" outlineLevel="0" collapsed="false">
      <c r="A501" s="46"/>
      <c r="B501" s="47"/>
    </row>
    <row r="502" customFormat="false" ht="15.75" hidden="false" customHeight="true" outlineLevel="0" collapsed="false">
      <c r="A502" s="46"/>
      <c r="B502" s="47"/>
    </row>
    <row r="503" customFormat="false" ht="15.75" hidden="false" customHeight="true" outlineLevel="0" collapsed="false">
      <c r="A503" s="46"/>
      <c r="B503" s="47"/>
    </row>
    <row r="504" customFormat="false" ht="15.75" hidden="false" customHeight="true" outlineLevel="0" collapsed="false">
      <c r="A504" s="46"/>
      <c r="B504" s="47"/>
    </row>
    <row r="505" customFormat="false" ht="15.75" hidden="false" customHeight="true" outlineLevel="0" collapsed="false">
      <c r="A505" s="46"/>
      <c r="B505" s="47"/>
    </row>
    <row r="506" customFormat="false" ht="15.75" hidden="false" customHeight="true" outlineLevel="0" collapsed="false">
      <c r="A506" s="46"/>
      <c r="B506" s="47"/>
    </row>
    <row r="507" customFormat="false" ht="15.75" hidden="false" customHeight="true" outlineLevel="0" collapsed="false">
      <c r="A507" s="46"/>
      <c r="B507" s="47"/>
    </row>
    <row r="508" customFormat="false" ht="15.75" hidden="false" customHeight="true" outlineLevel="0" collapsed="false">
      <c r="A508" s="46"/>
      <c r="B508" s="47"/>
    </row>
    <row r="509" customFormat="false" ht="15.75" hidden="false" customHeight="true" outlineLevel="0" collapsed="false">
      <c r="A509" s="46"/>
      <c r="B509" s="47"/>
    </row>
    <row r="510" customFormat="false" ht="15.75" hidden="false" customHeight="true" outlineLevel="0" collapsed="false">
      <c r="A510" s="46"/>
      <c r="B510" s="47"/>
    </row>
    <row r="511" customFormat="false" ht="15.75" hidden="false" customHeight="true" outlineLevel="0" collapsed="false">
      <c r="A511" s="46"/>
      <c r="B511" s="47"/>
    </row>
    <row r="512" customFormat="false" ht="15.75" hidden="false" customHeight="true" outlineLevel="0" collapsed="false">
      <c r="A512" s="46"/>
      <c r="B512" s="47"/>
    </row>
    <row r="513" customFormat="false" ht="15.75" hidden="false" customHeight="true" outlineLevel="0" collapsed="false">
      <c r="A513" s="46"/>
      <c r="B513" s="47"/>
    </row>
    <row r="514" customFormat="false" ht="15.75" hidden="false" customHeight="true" outlineLevel="0" collapsed="false">
      <c r="A514" s="46"/>
      <c r="B514" s="47"/>
    </row>
    <row r="515" customFormat="false" ht="15.75" hidden="false" customHeight="true" outlineLevel="0" collapsed="false">
      <c r="A515" s="46"/>
      <c r="B515" s="47"/>
    </row>
    <row r="516" customFormat="false" ht="15.75" hidden="false" customHeight="true" outlineLevel="0" collapsed="false">
      <c r="A516" s="46"/>
      <c r="B516" s="47"/>
    </row>
    <row r="517" customFormat="false" ht="15.75" hidden="false" customHeight="true" outlineLevel="0" collapsed="false">
      <c r="A517" s="46"/>
      <c r="B517" s="47"/>
    </row>
    <row r="518" customFormat="false" ht="15.75" hidden="false" customHeight="true" outlineLevel="0" collapsed="false">
      <c r="A518" s="46"/>
      <c r="B518" s="47"/>
    </row>
    <row r="519" customFormat="false" ht="15.75" hidden="false" customHeight="true" outlineLevel="0" collapsed="false">
      <c r="A519" s="46"/>
      <c r="B519" s="47"/>
    </row>
    <row r="520" customFormat="false" ht="15.75" hidden="false" customHeight="true" outlineLevel="0" collapsed="false">
      <c r="A520" s="46"/>
      <c r="B520" s="47"/>
    </row>
    <row r="521" customFormat="false" ht="15.75" hidden="false" customHeight="true" outlineLevel="0" collapsed="false">
      <c r="A521" s="46"/>
      <c r="B521" s="47"/>
    </row>
    <row r="522" customFormat="false" ht="15.75" hidden="false" customHeight="true" outlineLevel="0" collapsed="false">
      <c r="A522" s="46"/>
      <c r="B522" s="47"/>
    </row>
    <row r="523" customFormat="false" ht="15.75" hidden="false" customHeight="true" outlineLevel="0" collapsed="false">
      <c r="A523" s="46"/>
      <c r="B523" s="47"/>
    </row>
    <row r="524" customFormat="false" ht="15.75" hidden="false" customHeight="true" outlineLevel="0" collapsed="false">
      <c r="A524" s="46"/>
      <c r="B524" s="47"/>
    </row>
    <row r="525" customFormat="false" ht="15.75" hidden="false" customHeight="true" outlineLevel="0" collapsed="false">
      <c r="A525" s="46"/>
      <c r="B525" s="47"/>
    </row>
    <row r="526" customFormat="false" ht="15.75" hidden="false" customHeight="true" outlineLevel="0" collapsed="false">
      <c r="A526" s="46"/>
      <c r="B526" s="47"/>
    </row>
    <row r="527" customFormat="false" ht="15.75" hidden="false" customHeight="true" outlineLevel="0" collapsed="false">
      <c r="A527" s="46"/>
      <c r="B527" s="47"/>
    </row>
    <row r="528" customFormat="false" ht="15.75" hidden="false" customHeight="true" outlineLevel="0" collapsed="false">
      <c r="A528" s="46"/>
      <c r="B528" s="47"/>
    </row>
    <row r="529" customFormat="false" ht="15.75" hidden="false" customHeight="true" outlineLevel="0" collapsed="false">
      <c r="A529" s="46"/>
      <c r="B529" s="47"/>
    </row>
    <row r="530" customFormat="false" ht="15.75" hidden="false" customHeight="true" outlineLevel="0" collapsed="false">
      <c r="A530" s="46"/>
      <c r="B530" s="47"/>
    </row>
    <row r="531" customFormat="false" ht="15.75" hidden="false" customHeight="true" outlineLevel="0" collapsed="false">
      <c r="A531" s="46"/>
      <c r="B531" s="47"/>
    </row>
    <row r="532" customFormat="false" ht="15.75" hidden="false" customHeight="true" outlineLevel="0" collapsed="false">
      <c r="A532" s="46"/>
      <c r="B532" s="47"/>
    </row>
    <row r="533" customFormat="false" ht="15.75" hidden="false" customHeight="true" outlineLevel="0" collapsed="false">
      <c r="A533" s="46"/>
      <c r="B533" s="47"/>
    </row>
    <row r="534" customFormat="false" ht="15.75" hidden="false" customHeight="true" outlineLevel="0" collapsed="false">
      <c r="A534" s="46"/>
      <c r="B534" s="47"/>
    </row>
    <row r="535" customFormat="false" ht="15.75" hidden="false" customHeight="true" outlineLevel="0" collapsed="false">
      <c r="A535" s="46"/>
      <c r="B535" s="47"/>
    </row>
    <row r="536" customFormat="false" ht="15.75" hidden="false" customHeight="true" outlineLevel="0" collapsed="false">
      <c r="A536" s="46"/>
      <c r="B536" s="47"/>
    </row>
    <row r="537" customFormat="false" ht="15.75" hidden="false" customHeight="true" outlineLevel="0" collapsed="false">
      <c r="A537" s="46"/>
      <c r="B537" s="47"/>
    </row>
    <row r="538" customFormat="false" ht="15.75" hidden="false" customHeight="true" outlineLevel="0" collapsed="false">
      <c r="A538" s="46"/>
      <c r="B538" s="47"/>
    </row>
    <row r="539" customFormat="false" ht="15.75" hidden="false" customHeight="true" outlineLevel="0" collapsed="false">
      <c r="A539" s="46"/>
      <c r="B539" s="47"/>
    </row>
    <row r="540" customFormat="false" ht="15.75" hidden="false" customHeight="true" outlineLevel="0" collapsed="false">
      <c r="A540" s="46"/>
      <c r="B540" s="47"/>
    </row>
    <row r="541" customFormat="false" ht="15.75" hidden="false" customHeight="true" outlineLevel="0" collapsed="false">
      <c r="A541" s="46"/>
      <c r="B541" s="47"/>
    </row>
    <row r="542" customFormat="false" ht="15.75" hidden="false" customHeight="true" outlineLevel="0" collapsed="false">
      <c r="A542" s="46"/>
      <c r="B542" s="47"/>
    </row>
    <row r="543" customFormat="false" ht="15.75" hidden="false" customHeight="true" outlineLevel="0" collapsed="false">
      <c r="A543" s="46"/>
      <c r="B543" s="47"/>
    </row>
    <row r="544" customFormat="false" ht="15.75" hidden="false" customHeight="true" outlineLevel="0" collapsed="false">
      <c r="A544" s="46"/>
      <c r="B544" s="47"/>
    </row>
    <row r="545" customFormat="false" ht="15.75" hidden="false" customHeight="true" outlineLevel="0" collapsed="false">
      <c r="A545" s="46"/>
      <c r="B545" s="47"/>
    </row>
    <row r="546" customFormat="false" ht="15.75" hidden="false" customHeight="true" outlineLevel="0" collapsed="false">
      <c r="A546" s="46"/>
      <c r="B546" s="47"/>
    </row>
    <row r="547" customFormat="false" ht="15.75" hidden="false" customHeight="true" outlineLevel="0" collapsed="false">
      <c r="A547" s="46"/>
      <c r="B547" s="47"/>
    </row>
    <row r="548" customFormat="false" ht="15.75" hidden="false" customHeight="true" outlineLevel="0" collapsed="false">
      <c r="A548" s="46"/>
      <c r="B548" s="47"/>
    </row>
    <row r="549" customFormat="false" ht="15.75" hidden="false" customHeight="true" outlineLevel="0" collapsed="false">
      <c r="A549" s="46"/>
      <c r="B549" s="47"/>
    </row>
    <row r="550" customFormat="false" ht="15.75" hidden="false" customHeight="true" outlineLevel="0" collapsed="false">
      <c r="A550" s="46"/>
      <c r="B550" s="47"/>
    </row>
    <row r="551" customFormat="false" ht="15.75" hidden="false" customHeight="true" outlineLevel="0" collapsed="false">
      <c r="A551" s="46"/>
      <c r="B551" s="47"/>
    </row>
    <row r="552" customFormat="false" ht="15.75" hidden="false" customHeight="true" outlineLevel="0" collapsed="false">
      <c r="A552" s="46"/>
      <c r="B552" s="47"/>
    </row>
    <row r="553" customFormat="false" ht="15.75" hidden="false" customHeight="true" outlineLevel="0" collapsed="false">
      <c r="A553" s="46"/>
      <c r="B553" s="47"/>
    </row>
    <row r="554" customFormat="false" ht="15.75" hidden="false" customHeight="true" outlineLevel="0" collapsed="false">
      <c r="A554" s="46"/>
      <c r="B554" s="47"/>
    </row>
    <row r="555" customFormat="false" ht="15.75" hidden="false" customHeight="true" outlineLevel="0" collapsed="false">
      <c r="A555" s="46"/>
      <c r="B555" s="47"/>
    </row>
    <row r="556" customFormat="false" ht="15.75" hidden="false" customHeight="true" outlineLevel="0" collapsed="false">
      <c r="A556" s="46"/>
      <c r="B556" s="47"/>
    </row>
    <row r="557" customFormat="false" ht="15.75" hidden="false" customHeight="true" outlineLevel="0" collapsed="false">
      <c r="A557" s="46"/>
      <c r="B557" s="47"/>
    </row>
    <row r="558" customFormat="false" ht="15.75" hidden="false" customHeight="true" outlineLevel="0" collapsed="false">
      <c r="A558" s="46"/>
      <c r="B558" s="47"/>
    </row>
    <row r="559" customFormat="false" ht="15.75" hidden="false" customHeight="true" outlineLevel="0" collapsed="false">
      <c r="A559" s="46"/>
      <c r="B559" s="47"/>
    </row>
    <row r="560" customFormat="false" ht="15.75" hidden="false" customHeight="true" outlineLevel="0" collapsed="false">
      <c r="A560" s="46"/>
      <c r="B560" s="47"/>
    </row>
    <row r="561" customFormat="false" ht="15.75" hidden="false" customHeight="true" outlineLevel="0" collapsed="false">
      <c r="A561" s="46"/>
      <c r="B561" s="47"/>
    </row>
    <row r="562" customFormat="false" ht="15.75" hidden="false" customHeight="true" outlineLevel="0" collapsed="false">
      <c r="A562" s="46"/>
      <c r="B562" s="47"/>
    </row>
    <row r="563" customFormat="false" ht="15.75" hidden="false" customHeight="true" outlineLevel="0" collapsed="false">
      <c r="A563" s="46"/>
      <c r="B563" s="47"/>
    </row>
    <row r="564" customFormat="false" ht="15.75" hidden="false" customHeight="true" outlineLevel="0" collapsed="false">
      <c r="A564" s="46"/>
      <c r="B564" s="47"/>
    </row>
    <row r="565" customFormat="false" ht="15.75" hidden="false" customHeight="true" outlineLevel="0" collapsed="false">
      <c r="A565" s="46"/>
      <c r="B565" s="47"/>
    </row>
    <row r="566" customFormat="false" ht="15.75" hidden="false" customHeight="true" outlineLevel="0" collapsed="false">
      <c r="A566" s="46"/>
      <c r="B566" s="47"/>
    </row>
    <row r="567" customFormat="false" ht="15.75" hidden="false" customHeight="true" outlineLevel="0" collapsed="false">
      <c r="A567" s="46"/>
      <c r="B567" s="47"/>
    </row>
    <row r="568" customFormat="false" ht="15.75" hidden="false" customHeight="true" outlineLevel="0" collapsed="false">
      <c r="A568" s="46"/>
      <c r="B568" s="47"/>
    </row>
    <row r="569" customFormat="false" ht="15.75" hidden="false" customHeight="true" outlineLevel="0" collapsed="false">
      <c r="A569" s="46"/>
      <c r="B569" s="47"/>
    </row>
    <row r="570" customFormat="false" ht="15.75" hidden="false" customHeight="true" outlineLevel="0" collapsed="false">
      <c r="A570" s="46"/>
      <c r="B570" s="47"/>
    </row>
    <row r="571" customFormat="false" ht="15.75" hidden="false" customHeight="true" outlineLevel="0" collapsed="false">
      <c r="A571" s="46"/>
      <c r="B571" s="47"/>
    </row>
    <row r="572" customFormat="false" ht="15.75" hidden="false" customHeight="true" outlineLevel="0" collapsed="false">
      <c r="A572" s="46"/>
      <c r="B572" s="47"/>
    </row>
    <row r="573" customFormat="false" ht="15.75" hidden="false" customHeight="true" outlineLevel="0" collapsed="false">
      <c r="A573" s="46"/>
      <c r="B573" s="47"/>
    </row>
    <row r="574" customFormat="false" ht="15.75" hidden="false" customHeight="true" outlineLevel="0" collapsed="false">
      <c r="A574" s="46"/>
      <c r="B574" s="47"/>
    </row>
    <row r="575" customFormat="false" ht="15.75" hidden="false" customHeight="true" outlineLevel="0" collapsed="false">
      <c r="A575" s="46"/>
      <c r="B575" s="47"/>
    </row>
    <row r="576" customFormat="false" ht="15.75" hidden="false" customHeight="true" outlineLevel="0" collapsed="false">
      <c r="A576" s="46"/>
      <c r="B576" s="47"/>
    </row>
    <row r="577" customFormat="false" ht="15.75" hidden="false" customHeight="true" outlineLevel="0" collapsed="false">
      <c r="A577" s="46"/>
      <c r="B577" s="47"/>
    </row>
    <row r="578" customFormat="false" ht="15.75" hidden="false" customHeight="true" outlineLevel="0" collapsed="false">
      <c r="A578" s="46"/>
      <c r="B578" s="47"/>
    </row>
    <row r="579" customFormat="false" ht="15.75" hidden="false" customHeight="true" outlineLevel="0" collapsed="false">
      <c r="A579" s="46"/>
      <c r="B579" s="47"/>
    </row>
    <row r="580" customFormat="false" ht="15.75" hidden="false" customHeight="true" outlineLevel="0" collapsed="false">
      <c r="A580" s="46"/>
      <c r="B580" s="47"/>
    </row>
    <row r="581" customFormat="false" ht="15.75" hidden="false" customHeight="true" outlineLevel="0" collapsed="false">
      <c r="A581" s="46"/>
      <c r="B581" s="47"/>
    </row>
    <row r="582" customFormat="false" ht="15.75" hidden="false" customHeight="true" outlineLevel="0" collapsed="false">
      <c r="A582" s="46"/>
      <c r="B582" s="47"/>
    </row>
    <row r="583" customFormat="false" ht="15.75" hidden="false" customHeight="true" outlineLevel="0" collapsed="false">
      <c r="A583" s="46"/>
      <c r="B583" s="47"/>
    </row>
    <row r="584" customFormat="false" ht="15.75" hidden="false" customHeight="true" outlineLevel="0" collapsed="false">
      <c r="A584" s="46"/>
      <c r="B584" s="47"/>
    </row>
    <row r="585" customFormat="false" ht="15.75" hidden="false" customHeight="true" outlineLevel="0" collapsed="false">
      <c r="A585" s="46"/>
      <c r="B585" s="47"/>
    </row>
    <row r="586" customFormat="false" ht="15.75" hidden="false" customHeight="true" outlineLevel="0" collapsed="false">
      <c r="A586" s="46"/>
      <c r="B586" s="47"/>
    </row>
    <row r="587" customFormat="false" ht="15.75" hidden="false" customHeight="true" outlineLevel="0" collapsed="false">
      <c r="A587" s="46"/>
      <c r="B587" s="47"/>
    </row>
    <row r="588" customFormat="false" ht="15.75" hidden="false" customHeight="true" outlineLevel="0" collapsed="false">
      <c r="A588" s="46"/>
      <c r="B588" s="47"/>
    </row>
    <row r="589" customFormat="false" ht="15.75" hidden="false" customHeight="true" outlineLevel="0" collapsed="false">
      <c r="A589" s="46"/>
      <c r="B589" s="47"/>
    </row>
    <row r="590" customFormat="false" ht="15.75" hidden="false" customHeight="true" outlineLevel="0" collapsed="false">
      <c r="A590" s="46"/>
      <c r="B590" s="47"/>
    </row>
    <row r="591" customFormat="false" ht="15.75" hidden="false" customHeight="true" outlineLevel="0" collapsed="false">
      <c r="A591" s="46"/>
      <c r="B591" s="47"/>
    </row>
    <row r="592" customFormat="false" ht="15.75" hidden="false" customHeight="true" outlineLevel="0" collapsed="false">
      <c r="A592" s="46"/>
      <c r="B592" s="47"/>
    </row>
    <row r="593" customFormat="false" ht="15.75" hidden="false" customHeight="true" outlineLevel="0" collapsed="false">
      <c r="A593" s="46"/>
      <c r="B593" s="47"/>
    </row>
    <row r="594" customFormat="false" ht="15.75" hidden="false" customHeight="true" outlineLevel="0" collapsed="false">
      <c r="A594" s="46"/>
      <c r="B594" s="47"/>
    </row>
    <row r="595" customFormat="false" ht="15.75" hidden="false" customHeight="true" outlineLevel="0" collapsed="false">
      <c r="A595" s="46"/>
      <c r="B595" s="47"/>
    </row>
    <row r="596" customFormat="false" ht="15.75" hidden="false" customHeight="true" outlineLevel="0" collapsed="false">
      <c r="A596" s="46"/>
      <c r="B596" s="47"/>
    </row>
    <row r="597" customFormat="false" ht="15.75" hidden="false" customHeight="true" outlineLevel="0" collapsed="false">
      <c r="A597" s="46"/>
      <c r="B597" s="47"/>
    </row>
    <row r="598" customFormat="false" ht="15.75" hidden="false" customHeight="true" outlineLevel="0" collapsed="false">
      <c r="A598" s="46"/>
      <c r="B598" s="47"/>
    </row>
    <row r="599" customFormat="false" ht="15.75" hidden="false" customHeight="true" outlineLevel="0" collapsed="false">
      <c r="A599" s="46"/>
      <c r="B599" s="47"/>
    </row>
    <row r="600" customFormat="false" ht="15.75" hidden="false" customHeight="true" outlineLevel="0" collapsed="false">
      <c r="A600" s="46"/>
      <c r="B600" s="47"/>
    </row>
    <row r="601" customFormat="false" ht="15.75" hidden="false" customHeight="true" outlineLevel="0" collapsed="false">
      <c r="A601" s="46"/>
      <c r="B601" s="47"/>
    </row>
    <row r="602" customFormat="false" ht="15.75" hidden="false" customHeight="true" outlineLevel="0" collapsed="false">
      <c r="A602" s="46"/>
      <c r="B602" s="47"/>
    </row>
    <row r="603" customFormat="false" ht="15.75" hidden="false" customHeight="true" outlineLevel="0" collapsed="false">
      <c r="A603" s="46"/>
      <c r="B603" s="47"/>
    </row>
    <row r="604" customFormat="false" ht="15.75" hidden="false" customHeight="true" outlineLevel="0" collapsed="false">
      <c r="A604" s="46"/>
      <c r="B604" s="47"/>
    </row>
    <row r="605" customFormat="false" ht="15.75" hidden="false" customHeight="true" outlineLevel="0" collapsed="false">
      <c r="A605" s="46"/>
      <c r="B605" s="47"/>
    </row>
    <row r="606" customFormat="false" ht="15.75" hidden="false" customHeight="true" outlineLevel="0" collapsed="false">
      <c r="A606" s="46"/>
      <c r="B606" s="47"/>
    </row>
    <row r="607" customFormat="false" ht="15.75" hidden="false" customHeight="true" outlineLevel="0" collapsed="false">
      <c r="A607" s="46"/>
      <c r="B607" s="47"/>
    </row>
    <row r="608" customFormat="false" ht="15.75" hidden="false" customHeight="true" outlineLevel="0" collapsed="false">
      <c r="A608" s="46"/>
      <c r="B608" s="47"/>
    </row>
    <row r="609" customFormat="false" ht="15.75" hidden="false" customHeight="true" outlineLevel="0" collapsed="false">
      <c r="A609" s="46"/>
      <c r="B609" s="47"/>
    </row>
    <row r="610" customFormat="false" ht="15.75" hidden="false" customHeight="true" outlineLevel="0" collapsed="false">
      <c r="A610" s="46"/>
      <c r="B610" s="47"/>
    </row>
    <row r="611" customFormat="false" ht="15.75" hidden="false" customHeight="true" outlineLevel="0" collapsed="false">
      <c r="A611" s="46"/>
      <c r="B611" s="47"/>
    </row>
    <row r="612" customFormat="false" ht="15.75" hidden="false" customHeight="true" outlineLevel="0" collapsed="false">
      <c r="A612" s="46"/>
      <c r="B612" s="47"/>
    </row>
    <row r="613" customFormat="false" ht="15.75" hidden="false" customHeight="true" outlineLevel="0" collapsed="false">
      <c r="A613" s="46"/>
      <c r="B613" s="47"/>
    </row>
    <row r="614" customFormat="false" ht="15.75" hidden="false" customHeight="true" outlineLevel="0" collapsed="false">
      <c r="A614" s="46"/>
      <c r="B614" s="47"/>
    </row>
    <row r="615" customFormat="false" ht="15.75" hidden="false" customHeight="true" outlineLevel="0" collapsed="false">
      <c r="A615" s="46"/>
      <c r="B615" s="47"/>
    </row>
    <row r="616" customFormat="false" ht="15.75" hidden="false" customHeight="true" outlineLevel="0" collapsed="false">
      <c r="A616" s="46"/>
      <c r="B616" s="47"/>
    </row>
    <row r="617" customFormat="false" ht="15.75" hidden="false" customHeight="true" outlineLevel="0" collapsed="false">
      <c r="A617" s="46"/>
      <c r="B617" s="47"/>
    </row>
    <row r="618" customFormat="false" ht="15.75" hidden="false" customHeight="true" outlineLevel="0" collapsed="false">
      <c r="A618" s="46"/>
      <c r="B618" s="47"/>
    </row>
    <row r="619" customFormat="false" ht="15.75" hidden="false" customHeight="true" outlineLevel="0" collapsed="false">
      <c r="A619" s="46"/>
      <c r="B619" s="47"/>
    </row>
    <row r="620" customFormat="false" ht="15.75" hidden="false" customHeight="true" outlineLevel="0" collapsed="false">
      <c r="A620" s="46"/>
      <c r="B620" s="47"/>
    </row>
    <row r="621" customFormat="false" ht="15.75" hidden="false" customHeight="true" outlineLevel="0" collapsed="false">
      <c r="A621" s="46"/>
      <c r="B621" s="47"/>
    </row>
    <row r="622" customFormat="false" ht="15.75" hidden="false" customHeight="true" outlineLevel="0" collapsed="false">
      <c r="A622" s="46"/>
      <c r="B622" s="47"/>
    </row>
    <row r="623" customFormat="false" ht="15.75" hidden="false" customHeight="true" outlineLevel="0" collapsed="false">
      <c r="A623" s="46"/>
      <c r="B623" s="47"/>
    </row>
    <row r="624" customFormat="false" ht="15.75" hidden="false" customHeight="true" outlineLevel="0" collapsed="false">
      <c r="A624" s="46"/>
      <c r="B624" s="47"/>
    </row>
    <row r="625" customFormat="false" ht="15.75" hidden="false" customHeight="true" outlineLevel="0" collapsed="false">
      <c r="A625" s="46"/>
      <c r="B625" s="47"/>
    </row>
    <row r="626" customFormat="false" ht="15.75" hidden="false" customHeight="true" outlineLevel="0" collapsed="false">
      <c r="A626" s="46"/>
      <c r="B626" s="47"/>
    </row>
    <row r="627" customFormat="false" ht="15.75" hidden="false" customHeight="true" outlineLevel="0" collapsed="false">
      <c r="A627" s="46"/>
      <c r="B627" s="47"/>
    </row>
    <row r="628" customFormat="false" ht="15.75" hidden="false" customHeight="true" outlineLevel="0" collapsed="false">
      <c r="A628" s="46"/>
      <c r="B628" s="47"/>
    </row>
    <row r="629" customFormat="false" ht="15.75" hidden="false" customHeight="true" outlineLevel="0" collapsed="false">
      <c r="A629" s="46"/>
      <c r="B629" s="47"/>
    </row>
    <row r="630" customFormat="false" ht="15.75" hidden="false" customHeight="true" outlineLevel="0" collapsed="false">
      <c r="A630" s="46"/>
      <c r="B630" s="47"/>
    </row>
    <row r="631" customFormat="false" ht="15.75" hidden="false" customHeight="true" outlineLevel="0" collapsed="false">
      <c r="A631" s="46"/>
      <c r="B631" s="47"/>
    </row>
    <row r="632" customFormat="false" ht="15.75" hidden="false" customHeight="true" outlineLevel="0" collapsed="false">
      <c r="A632" s="46"/>
      <c r="B632" s="47"/>
    </row>
    <row r="633" customFormat="false" ht="15.75" hidden="false" customHeight="true" outlineLevel="0" collapsed="false">
      <c r="A633" s="46"/>
      <c r="B633" s="47"/>
    </row>
    <row r="634" customFormat="false" ht="15.75" hidden="false" customHeight="true" outlineLevel="0" collapsed="false">
      <c r="A634" s="46"/>
      <c r="B634" s="47"/>
    </row>
    <row r="635" customFormat="false" ht="15.75" hidden="false" customHeight="true" outlineLevel="0" collapsed="false">
      <c r="A635" s="46"/>
      <c r="B635" s="47"/>
    </row>
    <row r="636" customFormat="false" ht="15.75" hidden="false" customHeight="true" outlineLevel="0" collapsed="false">
      <c r="A636" s="46"/>
      <c r="B636" s="47"/>
    </row>
    <row r="637" customFormat="false" ht="15.75" hidden="false" customHeight="true" outlineLevel="0" collapsed="false">
      <c r="A637" s="46"/>
      <c r="B637" s="47"/>
    </row>
    <row r="638" customFormat="false" ht="15.75" hidden="false" customHeight="true" outlineLevel="0" collapsed="false">
      <c r="A638" s="46"/>
      <c r="B638" s="47"/>
    </row>
    <row r="639" customFormat="false" ht="15.75" hidden="false" customHeight="true" outlineLevel="0" collapsed="false">
      <c r="A639" s="46"/>
      <c r="B639" s="47"/>
    </row>
    <row r="640" customFormat="false" ht="15.75" hidden="false" customHeight="true" outlineLevel="0" collapsed="false">
      <c r="A640" s="46"/>
      <c r="B640" s="47"/>
    </row>
    <row r="641" customFormat="false" ht="15.75" hidden="false" customHeight="true" outlineLevel="0" collapsed="false">
      <c r="A641" s="46"/>
      <c r="B641" s="47"/>
    </row>
    <row r="642" customFormat="false" ht="15.75" hidden="false" customHeight="true" outlineLevel="0" collapsed="false">
      <c r="A642" s="46"/>
      <c r="B642" s="47"/>
    </row>
    <row r="643" customFormat="false" ht="15.75" hidden="false" customHeight="true" outlineLevel="0" collapsed="false">
      <c r="A643" s="46"/>
      <c r="B643" s="47"/>
    </row>
    <row r="644" customFormat="false" ht="15.75" hidden="false" customHeight="true" outlineLevel="0" collapsed="false">
      <c r="A644" s="46"/>
      <c r="B644" s="47"/>
    </row>
    <row r="645" customFormat="false" ht="15.75" hidden="false" customHeight="true" outlineLevel="0" collapsed="false">
      <c r="A645" s="46"/>
      <c r="B645" s="47"/>
    </row>
    <row r="646" customFormat="false" ht="15.75" hidden="false" customHeight="true" outlineLevel="0" collapsed="false">
      <c r="A646" s="46"/>
      <c r="B646" s="47"/>
    </row>
    <row r="647" customFormat="false" ht="15.75" hidden="false" customHeight="true" outlineLevel="0" collapsed="false">
      <c r="A647" s="46"/>
      <c r="B647" s="47"/>
    </row>
    <row r="648" customFormat="false" ht="15.75" hidden="false" customHeight="true" outlineLevel="0" collapsed="false">
      <c r="A648" s="46"/>
      <c r="B648" s="47"/>
    </row>
    <row r="649" customFormat="false" ht="15.75" hidden="false" customHeight="true" outlineLevel="0" collapsed="false">
      <c r="A649" s="46"/>
      <c r="B649" s="47"/>
    </row>
    <row r="650" customFormat="false" ht="15.75" hidden="false" customHeight="true" outlineLevel="0" collapsed="false">
      <c r="A650" s="46"/>
      <c r="B650" s="47"/>
    </row>
    <row r="651" customFormat="false" ht="15.75" hidden="false" customHeight="true" outlineLevel="0" collapsed="false">
      <c r="A651" s="46"/>
      <c r="B651" s="47"/>
    </row>
    <row r="652" customFormat="false" ht="15.75" hidden="false" customHeight="true" outlineLevel="0" collapsed="false">
      <c r="A652" s="46"/>
      <c r="B652" s="47"/>
    </row>
    <row r="653" customFormat="false" ht="15.75" hidden="false" customHeight="true" outlineLevel="0" collapsed="false">
      <c r="A653" s="46"/>
      <c r="B653" s="47"/>
    </row>
    <row r="654" customFormat="false" ht="15.75" hidden="false" customHeight="true" outlineLevel="0" collapsed="false">
      <c r="A654" s="46"/>
      <c r="B654" s="47"/>
    </row>
    <row r="655" customFormat="false" ht="15.75" hidden="false" customHeight="true" outlineLevel="0" collapsed="false">
      <c r="A655" s="46"/>
      <c r="B655" s="47"/>
    </row>
    <row r="656" customFormat="false" ht="15.75" hidden="false" customHeight="true" outlineLevel="0" collapsed="false">
      <c r="A656" s="46"/>
      <c r="B656" s="47"/>
    </row>
    <row r="657" customFormat="false" ht="15.75" hidden="false" customHeight="true" outlineLevel="0" collapsed="false">
      <c r="A657" s="46"/>
      <c r="B657" s="47"/>
    </row>
    <row r="658" customFormat="false" ht="15.75" hidden="false" customHeight="true" outlineLevel="0" collapsed="false">
      <c r="A658" s="46"/>
      <c r="B658" s="47"/>
    </row>
    <row r="659" customFormat="false" ht="15.75" hidden="false" customHeight="true" outlineLevel="0" collapsed="false">
      <c r="A659" s="46"/>
      <c r="B659" s="47"/>
    </row>
    <row r="660" customFormat="false" ht="15.75" hidden="false" customHeight="true" outlineLevel="0" collapsed="false">
      <c r="A660" s="46"/>
      <c r="B660" s="47"/>
    </row>
    <row r="661" customFormat="false" ht="15.75" hidden="false" customHeight="true" outlineLevel="0" collapsed="false">
      <c r="A661" s="46"/>
      <c r="B661" s="47"/>
    </row>
    <row r="662" customFormat="false" ht="15.75" hidden="false" customHeight="true" outlineLevel="0" collapsed="false">
      <c r="A662" s="46"/>
      <c r="B662" s="47"/>
    </row>
    <row r="663" customFormat="false" ht="15.75" hidden="false" customHeight="true" outlineLevel="0" collapsed="false">
      <c r="A663" s="46"/>
      <c r="B663" s="47"/>
    </row>
    <row r="664" customFormat="false" ht="15.75" hidden="false" customHeight="true" outlineLevel="0" collapsed="false">
      <c r="A664" s="46"/>
      <c r="B664" s="47"/>
    </row>
    <row r="665" customFormat="false" ht="15.75" hidden="false" customHeight="true" outlineLevel="0" collapsed="false">
      <c r="A665" s="46"/>
      <c r="B665" s="47"/>
    </row>
    <row r="666" customFormat="false" ht="15.75" hidden="false" customHeight="true" outlineLevel="0" collapsed="false">
      <c r="A666" s="46"/>
      <c r="B666" s="47"/>
    </row>
    <row r="667" customFormat="false" ht="15.75" hidden="false" customHeight="true" outlineLevel="0" collapsed="false">
      <c r="A667" s="46"/>
      <c r="B667" s="47"/>
    </row>
    <row r="668" customFormat="false" ht="15.75" hidden="false" customHeight="true" outlineLevel="0" collapsed="false">
      <c r="A668" s="46"/>
      <c r="B668" s="47"/>
    </row>
    <row r="669" customFormat="false" ht="15.75" hidden="false" customHeight="true" outlineLevel="0" collapsed="false">
      <c r="A669" s="46"/>
      <c r="B669" s="47"/>
    </row>
    <row r="670" customFormat="false" ht="15.75" hidden="false" customHeight="true" outlineLevel="0" collapsed="false">
      <c r="A670" s="46"/>
      <c r="B670" s="47"/>
    </row>
    <row r="671" customFormat="false" ht="15.75" hidden="false" customHeight="true" outlineLevel="0" collapsed="false">
      <c r="A671" s="46"/>
      <c r="B671" s="47"/>
    </row>
    <row r="672" customFormat="false" ht="15.75" hidden="false" customHeight="true" outlineLevel="0" collapsed="false">
      <c r="A672" s="46"/>
      <c r="B672" s="47"/>
    </row>
    <row r="673" customFormat="false" ht="15.75" hidden="false" customHeight="true" outlineLevel="0" collapsed="false">
      <c r="A673" s="46"/>
      <c r="B673" s="47"/>
    </row>
    <row r="674" customFormat="false" ht="15.75" hidden="false" customHeight="true" outlineLevel="0" collapsed="false">
      <c r="A674" s="46"/>
      <c r="B674" s="47"/>
    </row>
    <row r="675" customFormat="false" ht="15.75" hidden="false" customHeight="true" outlineLevel="0" collapsed="false">
      <c r="A675" s="46"/>
      <c r="B675" s="47"/>
    </row>
    <row r="676" customFormat="false" ht="15.75" hidden="false" customHeight="true" outlineLevel="0" collapsed="false">
      <c r="A676" s="46"/>
      <c r="B676" s="47"/>
    </row>
    <row r="677" customFormat="false" ht="15.75" hidden="false" customHeight="true" outlineLevel="0" collapsed="false">
      <c r="A677" s="46"/>
      <c r="B677" s="47"/>
    </row>
    <row r="678" customFormat="false" ht="15.75" hidden="false" customHeight="true" outlineLevel="0" collapsed="false">
      <c r="A678" s="46"/>
      <c r="B678" s="47"/>
    </row>
    <row r="679" customFormat="false" ht="15.75" hidden="false" customHeight="true" outlineLevel="0" collapsed="false">
      <c r="A679" s="46"/>
      <c r="B679" s="47"/>
    </row>
    <row r="680" customFormat="false" ht="15.75" hidden="false" customHeight="true" outlineLevel="0" collapsed="false">
      <c r="A680" s="46"/>
      <c r="B680" s="47"/>
    </row>
    <row r="681" customFormat="false" ht="15.75" hidden="false" customHeight="true" outlineLevel="0" collapsed="false">
      <c r="A681" s="46"/>
      <c r="B681" s="47"/>
    </row>
    <row r="682" customFormat="false" ht="15.75" hidden="false" customHeight="true" outlineLevel="0" collapsed="false">
      <c r="A682" s="46"/>
      <c r="B682" s="47"/>
    </row>
    <row r="683" customFormat="false" ht="15.75" hidden="false" customHeight="true" outlineLevel="0" collapsed="false">
      <c r="A683" s="46"/>
      <c r="B683" s="47"/>
    </row>
    <row r="684" customFormat="false" ht="15.75" hidden="false" customHeight="true" outlineLevel="0" collapsed="false">
      <c r="A684" s="46"/>
      <c r="B684" s="47"/>
    </row>
    <row r="685" customFormat="false" ht="15.75" hidden="false" customHeight="true" outlineLevel="0" collapsed="false">
      <c r="A685" s="46"/>
      <c r="B685" s="47"/>
    </row>
    <row r="686" customFormat="false" ht="15.75" hidden="false" customHeight="true" outlineLevel="0" collapsed="false">
      <c r="A686" s="46"/>
      <c r="B686" s="47"/>
    </row>
    <row r="687" customFormat="false" ht="15.75" hidden="false" customHeight="true" outlineLevel="0" collapsed="false">
      <c r="A687" s="46"/>
      <c r="B687" s="47"/>
    </row>
    <row r="688" customFormat="false" ht="15.75" hidden="false" customHeight="true" outlineLevel="0" collapsed="false">
      <c r="A688" s="46"/>
      <c r="B688" s="47"/>
    </row>
    <row r="689" customFormat="false" ht="15.75" hidden="false" customHeight="true" outlineLevel="0" collapsed="false">
      <c r="A689" s="46"/>
      <c r="B689" s="47"/>
    </row>
    <row r="690" customFormat="false" ht="15.75" hidden="false" customHeight="true" outlineLevel="0" collapsed="false">
      <c r="A690" s="46"/>
      <c r="B690" s="47"/>
    </row>
    <row r="691" customFormat="false" ht="15.75" hidden="false" customHeight="true" outlineLevel="0" collapsed="false">
      <c r="A691" s="46"/>
      <c r="B691" s="47"/>
    </row>
    <row r="692" customFormat="false" ht="15.75" hidden="false" customHeight="true" outlineLevel="0" collapsed="false">
      <c r="A692" s="46"/>
      <c r="B692" s="47"/>
    </row>
    <row r="693" customFormat="false" ht="15.75" hidden="false" customHeight="true" outlineLevel="0" collapsed="false">
      <c r="A693" s="46"/>
      <c r="B693" s="47"/>
    </row>
    <row r="694" customFormat="false" ht="15.75" hidden="false" customHeight="true" outlineLevel="0" collapsed="false">
      <c r="A694" s="46"/>
      <c r="B694" s="47"/>
    </row>
    <row r="695" customFormat="false" ht="15.75" hidden="false" customHeight="true" outlineLevel="0" collapsed="false">
      <c r="A695" s="46"/>
      <c r="B695" s="47"/>
    </row>
    <row r="696" customFormat="false" ht="15.75" hidden="false" customHeight="true" outlineLevel="0" collapsed="false">
      <c r="A696" s="46"/>
      <c r="B696" s="47"/>
    </row>
    <row r="697" customFormat="false" ht="15.75" hidden="false" customHeight="true" outlineLevel="0" collapsed="false">
      <c r="A697" s="46"/>
      <c r="B697" s="47"/>
    </row>
    <row r="698" customFormat="false" ht="15.75" hidden="false" customHeight="true" outlineLevel="0" collapsed="false">
      <c r="A698" s="46"/>
      <c r="B698" s="47"/>
    </row>
    <row r="699" customFormat="false" ht="15.75" hidden="false" customHeight="true" outlineLevel="0" collapsed="false">
      <c r="A699" s="46"/>
      <c r="B699" s="47"/>
    </row>
    <row r="700" customFormat="false" ht="15.75" hidden="false" customHeight="true" outlineLevel="0" collapsed="false">
      <c r="A700" s="46"/>
      <c r="B700" s="47"/>
    </row>
    <row r="701" customFormat="false" ht="15.75" hidden="false" customHeight="true" outlineLevel="0" collapsed="false">
      <c r="A701" s="46"/>
      <c r="B701" s="47"/>
    </row>
    <row r="702" customFormat="false" ht="15.75" hidden="false" customHeight="true" outlineLevel="0" collapsed="false">
      <c r="A702" s="46"/>
      <c r="B702" s="47"/>
    </row>
    <row r="703" customFormat="false" ht="15.75" hidden="false" customHeight="true" outlineLevel="0" collapsed="false">
      <c r="A703" s="46"/>
      <c r="B703" s="47"/>
    </row>
    <row r="704" customFormat="false" ht="15.75" hidden="false" customHeight="true" outlineLevel="0" collapsed="false">
      <c r="A704" s="46"/>
      <c r="B704" s="47"/>
    </row>
    <row r="705" customFormat="false" ht="15.75" hidden="false" customHeight="true" outlineLevel="0" collapsed="false">
      <c r="A705" s="46"/>
      <c r="B705" s="47"/>
    </row>
    <row r="706" customFormat="false" ht="15.75" hidden="false" customHeight="true" outlineLevel="0" collapsed="false">
      <c r="A706" s="46"/>
      <c r="B706" s="47"/>
    </row>
    <row r="707" customFormat="false" ht="15.75" hidden="false" customHeight="true" outlineLevel="0" collapsed="false">
      <c r="A707" s="46"/>
      <c r="B707" s="47"/>
    </row>
    <row r="708" customFormat="false" ht="15.75" hidden="false" customHeight="true" outlineLevel="0" collapsed="false">
      <c r="A708" s="46"/>
      <c r="B708" s="47"/>
    </row>
    <row r="709" customFormat="false" ht="15.75" hidden="false" customHeight="true" outlineLevel="0" collapsed="false">
      <c r="A709" s="46"/>
      <c r="B709" s="47"/>
    </row>
    <row r="710" customFormat="false" ht="15.75" hidden="false" customHeight="true" outlineLevel="0" collapsed="false">
      <c r="A710" s="46"/>
      <c r="B710" s="47"/>
    </row>
    <row r="711" customFormat="false" ht="15.75" hidden="false" customHeight="true" outlineLevel="0" collapsed="false">
      <c r="A711" s="46"/>
      <c r="B711" s="47"/>
    </row>
    <row r="712" customFormat="false" ht="15.75" hidden="false" customHeight="true" outlineLevel="0" collapsed="false">
      <c r="A712" s="46"/>
      <c r="B712" s="47"/>
    </row>
    <row r="713" customFormat="false" ht="15.75" hidden="false" customHeight="true" outlineLevel="0" collapsed="false">
      <c r="A713" s="46"/>
      <c r="B713" s="47"/>
    </row>
    <row r="714" customFormat="false" ht="15.75" hidden="false" customHeight="true" outlineLevel="0" collapsed="false">
      <c r="A714" s="46"/>
      <c r="B714" s="47"/>
    </row>
    <row r="715" customFormat="false" ht="15.75" hidden="false" customHeight="true" outlineLevel="0" collapsed="false">
      <c r="A715" s="46"/>
      <c r="B715" s="47"/>
    </row>
    <row r="716" customFormat="false" ht="15.75" hidden="false" customHeight="true" outlineLevel="0" collapsed="false">
      <c r="A716" s="46"/>
      <c r="B716" s="47"/>
    </row>
    <row r="717" customFormat="false" ht="15.75" hidden="false" customHeight="true" outlineLevel="0" collapsed="false">
      <c r="A717" s="46"/>
      <c r="B717" s="47"/>
    </row>
    <row r="718" customFormat="false" ht="15.75" hidden="false" customHeight="true" outlineLevel="0" collapsed="false">
      <c r="A718" s="46"/>
      <c r="B718" s="47"/>
    </row>
    <row r="719" customFormat="false" ht="15.75" hidden="false" customHeight="true" outlineLevel="0" collapsed="false">
      <c r="A719" s="46"/>
      <c r="B719" s="47"/>
    </row>
    <row r="720" customFormat="false" ht="15.75" hidden="false" customHeight="true" outlineLevel="0" collapsed="false">
      <c r="A720" s="46"/>
      <c r="B720" s="47"/>
    </row>
    <row r="721" customFormat="false" ht="15.75" hidden="false" customHeight="true" outlineLevel="0" collapsed="false">
      <c r="A721" s="46"/>
      <c r="B721" s="47"/>
    </row>
    <row r="722" customFormat="false" ht="15.75" hidden="false" customHeight="true" outlineLevel="0" collapsed="false">
      <c r="A722" s="46"/>
      <c r="B722" s="47"/>
    </row>
    <row r="723" customFormat="false" ht="15.75" hidden="false" customHeight="true" outlineLevel="0" collapsed="false">
      <c r="A723" s="46"/>
      <c r="B723" s="47"/>
    </row>
    <row r="724" customFormat="false" ht="15.75" hidden="false" customHeight="true" outlineLevel="0" collapsed="false">
      <c r="A724" s="46"/>
      <c r="B724" s="47"/>
    </row>
    <row r="725" customFormat="false" ht="15.75" hidden="false" customHeight="true" outlineLevel="0" collapsed="false">
      <c r="A725" s="46"/>
      <c r="B725" s="47"/>
    </row>
    <row r="726" customFormat="false" ht="15.75" hidden="false" customHeight="true" outlineLevel="0" collapsed="false">
      <c r="A726" s="46"/>
      <c r="B726" s="47"/>
    </row>
    <row r="727" customFormat="false" ht="15.75" hidden="false" customHeight="true" outlineLevel="0" collapsed="false">
      <c r="A727" s="46"/>
      <c r="B727" s="47"/>
    </row>
    <row r="728" customFormat="false" ht="15.75" hidden="false" customHeight="true" outlineLevel="0" collapsed="false">
      <c r="A728" s="46"/>
      <c r="B728" s="47"/>
    </row>
    <row r="729" customFormat="false" ht="15.75" hidden="false" customHeight="true" outlineLevel="0" collapsed="false">
      <c r="A729" s="46"/>
      <c r="B729" s="47"/>
    </row>
    <row r="730" customFormat="false" ht="15.75" hidden="false" customHeight="true" outlineLevel="0" collapsed="false">
      <c r="A730" s="46"/>
      <c r="B730" s="47"/>
    </row>
    <row r="731" customFormat="false" ht="15.75" hidden="false" customHeight="true" outlineLevel="0" collapsed="false">
      <c r="A731" s="46"/>
      <c r="B731" s="47"/>
    </row>
    <row r="732" customFormat="false" ht="15.75" hidden="false" customHeight="true" outlineLevel="0" collapsed="false">
      <c r="A732" s="46"/>
      <c r="B732" s="47"/>
    </row>
    <row r="733" customFormat="false" ht="15.75" hidden="false" customHeight="true" outlineLevel="0" collapsed="false">
      <c r="A733" s="46"/>
      <c r="B733" s="47"/>
    </row>
    <row r="734" customFormat="false" ht="15.75" hidden="false" customHeight="true" outlineLevel="0" collapsed="false">
      <c r="A734" s="46"/>
      <c r="B734" s="47"/>
    </row>
    <row r="735" customFormat="false" ht="15.75" hidden="false" customHeight="true" outlineLevel="0" collapsed="false">
      <c r="A735" s="46"/>
      <c r="B735" s="47"/>
    </row>
    <row r="736" customFormat="false" ht="15.75" hidden="false" customHeight="true" outlineLevel="0" collapsed="false">
      <c r="A736" s="46"/>
      <c r="B736" s="47"/>
    </row>
    <row r="737" customFormat="false" ht="15.75" hidden="false" customHeight="true" outlineLevel="0" collapsed="false">
      <c r="A737" s="46"/>
      <c r="B737" s="47"/>
    </row>
    <row r="738" customFormat="false" ht="15.75" hidden="false" customHeight="true" outlineLevel="0" collapsed="false">
      <c r="A738" s="46"/>
      <c r="B738" s="47"/>
    </row>
    <row r="739" customFormat="false" ht="15.75" hidden="false" customHeight="true" outlineLevel="0" collapsed="false">
      <c r="A739" s="46"/>
      <c r="B739" s="47"/>
    </row>
    <row r="740" customFormat="false" ht="15.75" hidden="false" customHeight="true" outlineLevel="0" collapsed="false">
      <c r="A740" s="46"/>
      <c r="B740" s="47"/>
    </row>
    <row r="741" customFormat="false" ht="15.75" hidden="false" customHeight="true" outlineLevel="0" collapsed="false">
      <c r="A741" s="46"/>
      <c r="B741" s="47"/>
    </row>
    <row r="742" customFormat="false" ht="15.75" hidden="false" customHeight="true" outlineLevel="0" collapsed="false">
      <c r="A742" s="46"/>
      <c r="B742" s="47"/>
    </row>
    <row r="743" customFormat="false" ht="15.75" hidden="false" customHeight="true" outlineLevel="0" collapsed="false">
      <c r="A743" s="46"/>
      <c r="B743" s="47"/>
    </row>
    <row r="744" customFormat="false" ht="15.75" hidden="false" customHeight="true" outlineLevel="0" collapsed="false">
      <c r="A744" s="46"/>
      <c r="B744" s="47"/>
    </row>
    <row r="745" customFormat="false" ht="15.75" hidden="false" customHeight="true" outlineLevel="0" collapsed="false">
      <c r="A745" s="46"/>
      <c r="B745" s="47"/>
    </row>
    <row r="746" customFormat="false" ht="15.75" hidden="false" customHeight="true" outlineLevel="0" collapsed="false">
      <c r="A746" s="46"/>
      <c r="B746" s="47"/>
    </row>
    <row r="747" customFormat="false" ht="15.75" hidden="false" customHeight="true" outlineLevel="0" collapsed="false">
      <c r="A747" s="46"/>
      <c r="B747" s="47"/>
    </row>
    <row r="748" customFormat="false" ht="15.75" hidden="false" customHeight="true" outlineLevel="0" collapsed="false">
      <c r="A748" s="46"/>
      <c r="B748" s="47"/>
    </row>
    <row r="749" customFormat="false" ht="15.75" hidden="false" customHeight="true" outlineLevel="0" collapsed="false">
      <c r="A749" s="46"/>
      <c r="B749" s="47"/>
    </row>
    <row r="750" customFormat="false" ht="15.75" hidden="false" customHeight="true" outlineLevel="0" collapsed="false">
      <c r="A750" s="46"/>
      <c r="B750" s="47"/>
    </row>
    <row r="751" customFormat="false" ht="15.75" hidden="false" customHeight="true" outlineLevel="0" collapsed="false">
      <c r="A751" s="46"/>
      <c r="B751" s="47"/>
    </row>
    <row r="752" customFormat="false" ht="15.75" hidden="false" customHeight="true" outlineLevel="0" collapsed="false">
      <c r="A752" s="46"/>
      <c r="B752" s="47"/>
    </row>
    <row r="753" customFormat="false" ht="15.75" hidden="false" customHeight="true" outlineLevel="0" collapsed="false">
      <c r="A753" s="46"/>
      <c r="B753" s="47"/>
    </row>
    <row r="754" customFormat="false" ht="15.75" hidden="false" customHeight="true" outlineLevel="0" collapsed="false">
      <c r="A754" s="46"/>
      <c r="B754" s="47"/>
    </row>
    <row r="755" customFormat="false" ht="15.75" hidden="false" customHeight="true" outlineLevel="0" collapsed="false">
      <c r="A755" s="46"/>
      <c r="B755" s="47"/>
    </row>
    <row r="756" customFormat="false" ht="15.75" hidden="false" customHeight="true" outlineLevel="0" collapsed="false">
      <c r="A756" s="46"/>
      <c r="B756" s="47"/>
    </row>
    <row r="757" customFormat="false" ht="15.75" hidden="false" customHeight="true" outlineLevel="0" collapsed="false">
      <c r="A757" s="46"/>
      <c r="B757" s="47"/>
    </row>
    <row r="758" customFormat="false" ht="15.75" hidden="false" customHeight="true" outlineLevel="0" collapsed="false">
      <c r="A758" s="46"/>
      <c r="B758" s="47"/>
    </row>
    <row r="759" customFormat="false" ht="15.75" hidden="false" customHeight="true" outlineLevel="0" collapsed="false">
      <c r="A759" s="46"/>
      <c r="B759" s="47"/>
    </row>
    <row r="760" customFormat="false" ht="15.75" hidden="false" customHeight="true" outlineLevel="0" collapsed="false">
      <c r="A760" s="46"/>
      <c r="B760" s="47"/>
    </row>
    <row r="761" customFormat="false" ht="15.75" hidden="false" customHeight="true" outlineLevel="0" collapsed="false">
      <c r="A761" s="46"/>
      <c r="B761" s="47"/>
    </row>
    <row r="762" customFormat="false" ht="15.75" hidden="false" customHeight="true" outlineLevel="0" collapsed="false">
      <c r="A762" s="46"/>
      <c r="B762" s="47"/>
    </row>
    <row r="763" customFormat="false" ht="15.75" hidden="false" customHeight="true" outlineLevel="0" collapsed="false">
      <c r="A763" s="46"/>
      <c r="B763" s="47"/>
    </row>
    <row r="764" customFormat="false" ht="15.75" hidden="false" customHeight="true" outlineLevel="0" collapsed="false">
      <c r="A764" s="46"/>
      <c r="B764" s="47"/>
    </row>
    <row r="765" customFormat="false" ht="15.75" hidden="false" customHeight="true" outlineLevel="0" collapsed="false">
      <c r="A765" s="46"/>
      <c r="B765" s="47"/>
    </row>
    <row r="766" customFormat="false" ht="15.75" hidden="false" customHeight="true" outlineLevel="0" collapsed="false">
      <c r="A766" s="46"/>
      <c r="B766" s="47"/>
    </row>
    <row r="767" customFormat="false" ht="15.75" hidden="false" customHeight="true" outlineLevel="0" collapsed="false">
      <c r="A767" s="46"/>
      <c r="B767" s="47"/>
    </row>
    <row r="768" customFormat="false" ht="15.75" hidden="false" customHeight="true" outlineLevel="0" collapsed="false">
      <c r="A768" s="46"/>
      <c r="B768" s="47"/>
    </row>
    <row r="769" customFormat="false" ht="15.75" hidden="false" customHeight="true" outlineLevel="0" collapsed="false">
      <c r="A769" s="46"/>
      <c r="B769" s="47"/>
    </row>
    <row r="770" customFormat="false" ht="15.75" hidden="false" customHeight="true" outlineLevel="0" collapsed="false">
      <c r="A770" s="46"/>
      <c r="B770" s="47"/>
    </row>
    <row r="771" customFormat="false" ht="15.75" hidden="false" customHeight="true" outlineLevel="0" collapsed="false">
      <c r="A771" s="46"/>
      <c r="B771" s="47"/>
    </row>
    <row r="772" customFormat="false" ht="15.75" hidden="false" customHeight="true" outlineLevel="0" collapsed="false">
      <c r="A772" s="46"/>
      <c r="B772" s="47"/>
    </row>
    <row r="773" customFormat="false" ht="15.75" hidden="false" customHeight="true" outlineLevel="0" collapsed="false">
      <c r="A773" s="46"/>
      <c r="B773" s="47"/>
    </row>
    <row r="774" customFormat="false" ht="15.75" hidden="false" customHeight="true" outlineLevel="0" collapsed="false">
      <c r="A774" s="46"/>
      <c r="B774" s="47"/>
    </row>
    <row r="775" customFormat="false" ht="15.75" hidden="false" customHeight="true" outlineLevel="0" collapsed="false">
      <c r="A775" s="46"/>
      <c r="B775" s="47"/>
    </row>
    <row r="776" customFormat="false" ht="15.75" hidden="false" customHeight="true" outlineLevel="0" collapsed="false">
      <c r="A776" s="46"/>
      <c r="B776" s="47"/>
    </row>
    <row r="777" customFormat="false" ht="15.75" hidden="false" customHeight="true" outlineLevel="0" collapsed="false">
      <c r="A777" s="46"/>
      <c r="B777" s="47"/>
    </row>
    <row r="778" customFormat="false" ht="15.75" hidden="false" customHeight="true" outlineLevel="0" collapsed="false">
      <c r="A778" s="46"/>
      <c r="B778" s="47"/>
    </row>
    <row r="779" customFormat="false" ht="15.75" hidden="false" customHeight="true" outlineLevel="0" collapsed="false">
      <c r="A779" s="46"/>
      <c r="B779" s="47"/>
    </row>
    <row r="780" customFormat="false" ht="15.75" hidden="false" customHeight="true" outlineLevel="0" collapsed="false">
      <c r="A780" s="46"/>
      <c r="B780" s="47"/>
    </row>
    <row r="781" customFormat="false" ht="15.75" hidden="false" customHeight="true" outlineLevel="0" collapsed="false">
      <c r="A781" s="46"/>
      <c r="B781" s="47"/>
    </row>
    <row r="782" customFormat="false" ht="15.75" hidden="false" customHeight="true" outlineLevel="0" collapsed="false">
      <c r="A782" s="46"/>
      <c r="B782" s="47"/>
    </row>
    <row r="783" customFormat="false" ht="15.75" hidden="false" customHeight="true" outlineLevel="0" collapsed="false">
      <c r="A783" s="46"/>
      <c r="B783" s="47"/>
    </row>
    <row r="784" customFormat="false" ht="15.75" hidden="false" customHeight="true" outlineLevel="0" collapsed="false">
      <c r="A784" s="46"/>
      <c r="B784" s="47"/>
    </row>
    <row r="785" customFormat="false" ht="15.75" hidden="false" customHeight="true" outlineLevel="0" collapsed="false">
      <c r="A785" s="46"/>
      <c r="B785" s="47"/>
    </row>
    <row r="786" customFormat="false" ht="15.75" hidden="false" customHeight="true" outlineLevel="0" collapsed="false">
      <c r="A786" s="46"/>
      <c r="B786" s="47"/>
    </row>
    <row r="787" customFormat="false" ht="15.75" hidden="false" customHeight="true" outlineLevel="0" collapsed="false">
      <c r="A787" s="46"/>
      <c r="B787" s="47"/>
    </row>
    <row r="788" customFormat="false" ht="15.75" hidden="false" customHeight="true" outlineLevel="0" collapsed="false">
      <c r="A788" s="46"/>
      <c r="B788" s="47"/>
    </row>
    <row r="789" customFormat="false" ht="15.75" hidden="false" customHeight="true" outlineLevel="0" collapsed="false">
      <c r="A789" s="46"/>
      <c r="B789" s="47"/>
    </row>
    <row r="790" customFormat="false" ht="15.75" hidden="false" customHeight="true" outlineLevel="0" collapsed="false">
      <c r="A790" s="46"/>
      <c r="B790" s="47"/>
    </row>
    <row r="791" customFormat="false" ht="15.75" hidden="false" customHeight="true" outlineLevel="0" collapsed="false">
      <c r="A791" s="46"/>
      <c r="B791" s="47"/>
    </row>
    <row r="792" customFormat="false" ht="15.75" hidden="false" customHeight="true" outlineLevel="0" collapsed="false">
      <c r="A792" s="46"/>
      <c r="B792" s="47"/>
    </row>
    <row r="793" customFormat="false" ht="15.75" hidden="false" customHeight="true" outlineLevel="0" collapsed="false">
      <c r="A793" s="46"/>
      <c r="B793" s="47"/>
    </row>
    <row r="794" customFormat="false" ht="15.75" hidden="false" customHeight="true" outlineLevel="0" collapsed="false">
      <c r="A794" s="46"/>
      <c r="B794" s="47"/>
    </row>
    <row r="795" customFormat="false" ht="15.75" hidden="false" customHeight="true" outlineLevel="0" collapsed="false">
      <c r="A795" s="46"/>
      <c r="B795" s="47"/>
    </row>
    <row r="796" customFormat="false" ht="15.75" hidden="false" customHeight="true" outlineLevel="0" collapsed="false">
      <c r="A796" s="46"/>
      <c r="B796" s="47"/>
    </row>
    <row r="797" customFormat="false" ht="15.75" hidden="false" customHeight="true" outlineLevel="0" collapsed="false">
      <c r="A797" s="46"/>
      <c r="B797" s="47"/>
    </row>
    <row r="798" customFormat="false" ht="15.75" hidden="false" customHeight="true" outlineLevel="0" collapsed="false">
      <c r="A798" s="46"/>
      <c r="B798" s="47"/>
    </row>
    <row r="799" customFormat="false" ht="15.75" hidden="false" customHeight="true" outlineLevel="0" collapsed="false">
      <c r="A799" s="46"/>
      <c r="B799" s="47"/>
    </row>
    <row r="800" customFormat="false" ht="15.75" hidden="false" customHeight="true" outlineLevel="0" collapsed="false">
      <c r="A800" s="46"/>
      <c r="B800" s="47"/>
    </row>
    <row r="801" customFormat="false" ht="15.75" hidden="false" customHeight="true" outlineLevel="0" collapsed="false">
      <c r="A801" s="46"/>
      <c r="B801" s="47"/>
    </row>
    <row r="802" customFormat="false" ht="15.75" hidden="false" customHeight="true" outlineLevel="0" collapsed="false">
      <c r="A802" s="46"/>
      <c r="B802" s="47"/>
    </row>
    <row r="803" customFormat="false" ht="15.75" hidden="false" customHeight="true" outlineLevel="0" collapsed="false">
      <c r="A803" s="46"/>
      <c r="B803" s="47"/>
    </row>
    <row r="804" customFormat="false" ht="15.75" hidden="false" customHeight="true" outlineLevel="0" collapsed="false">
      <c r="A804" s="46"/>
      <c r="B804" s="47"/>
    </row>
    <row r="805" customFormat="false" ht="15.75" hidden="false" customHeight="true" outlineLevel="0" collapsed="false">
      <c r="A805" s="46"/>
      <c r="B805" s="47"/>
    </row>
    <row r="806" customFormat="false" ht="15.75" hidden="false" customHeight="true" outlineLevel="0" collapsed="false">
      <c r="A806" s="46"/>
      <c r="B806" s="47"/>
    </row>
    <row r="807" customFormat="false" ht="15.75" hidden="false" customHeight="true" outlineLevel="0" collapsed="false">
      <c r="A807" s="46"/>
      <c r="B807" s="47"/>
    </row>
    <row r="808" customFormat="false" ht="15.75" hidden="false" customHeight="true" outlineLevel="0" collapsed="false">
      <c r="A808" s="46"/>
      <c r="B808" s="47"/>
    </row>
    <row r="809" customFormat="false" ht="15.75" hidden="false" customHeight="true" outlineLevel="0" collapsed="false">
      <c r="A809" s="46"/>
      <c r="B809" s="47"/>
    </row>
    <row r="810" customFormat="false" ht="15.75" hidden="false" customHeight="true" outlineLevel="0" collapsed="false">
      <c r="A810" s="46"/>
      <c r="B810" s="47"/>
    </row>
    <row r="811" customFormat="false" ht="15.75" hidden="false" customHeight="true" outlineLevel="0" collapsed="false">
      <c r="A811" s="46"/>
      <c r="B811" s="47"/>
    </row>
    <row r="812" customFormat="false" ht="15.75" hidden="false" customHeight="true" outlineLevel="0" collapsed="false">
      <c r="A812" s="46"/>
      <c r="B812" s="47"/>
    </row>
    <row r="813" customFormat="false" ht="15.75" hidden="false" customHeight="true" outlineLevel="0" collapsed="false">
      <c r="A813" s="46"/>
      <c r="B813" s="47"/>
    </row>
    <row r="814" customFormat="false" ht="15.75" hidden="false" customHeight="true" outlineLevel="0" collapsed="false">
      <c r="A814" s="46"/>
      <c r="B814" s="47"/>
    </row>
    <row r="815" customFormat="false" ht="15.75" hidden="false" customHeight="true" outlineLevel="0" collapsed="false">
      <c r="A815" s="46"/>
      <c r="B815" s="47"/>
    </row>
    <row r="816" customFormat="false" ht="15.75" hidden="false" customHeight="true" outlineLevel="0" collapsed="false">
      <c r="A816" s="46"/>
      <c r="B816" s="47"/>
    </row>
    <row r="817" customFormat="false" ht="15.75" hidden="false" customHeight="true" outlineLevel="0" collapsed="false">
      <c r="A817" s="46"/>
      <c r="B817" s="47"/>
    </row>
    <row r="818" customFormat="false" ht="15.75" hidden="false" customHeight="true" outlineLevel="0" collapsed="false">
      <c r="A818" s="46"/>
      <c r="B818" s="47"/>
    </row>
    <row r="819" customFormat="false" ht="15.75" hidden="false" customHeight="true" outlineLevel="0" collapsed="false">
      <c r="A819" s="46"/>
      <c r="B819" s="47"/>
    </row>
    <row r="820" customFormat="false" ht="15.75" hidden="false" customHeight="true" outlineLevel="0" collapsed="false">
      <c r="A820" s="46"/>
      <c r="B820" s="47"/>
    </row>
    <row r="821" customFormat="false" ht="15.75" hidden="false" customHeight="true" outlineLevel="0" collapsed="false">
      <c r="A821" s="46"/>
      <c r="B821" s="47"/>
    </row>
    <row r="822" customFormat="false" ht="15.75" hidden="false" customHeight="true" outlineLevel="0" collapsed="false">
      <c r="A822" s="46"/>
      <c r="B822" s="47"/>
    </row>
    <row r="823" customFormat="false" ht="15.75" hidden="false" customHeight="true" outlineLevel="0" collapsed="false">
      <c r="A823" s="46"/>
      <c r="B823" s="47"/>
    </row>
    <row r="824" customFormat="false" ht="15.75" hidden="false" customHeight="true" outlineLevel="0" collapsed="false">
      <c r="A824" s="46"/>
      <c r="B824" s="47"/>
    </row>
    <row r="825" customFormat="false" ht="15.75" hidden="false" customHeight="true" outlineLevel="0" collapsed="false">
      <c r="A825" s="46"/>
      <c r="B825" s="47"/>
    </row>
    <row r="826" customFormat="false" ht="15.75" hidden="false" customHeight="true" outlineLevel="0" collapsed="false">
      <c r="A826" s="46"/>
      <c r="B826" s="47"/>
    </row>
    <row r="827" customFormat="false" ht="15.75" hidden="false" customHeight="true" outlineLevel="0" collapsed="false">
      <c r="A827" s="46"/>
      <c r="B827" s="47"/>
    </row>
    <row r="828" customFormat="false" ht="15.75" hidden="false" customHeight="true" outlineLevel="0" collapsed="false">
      <c r="A828" s="46"/>
      <c r="B828" s="47"/>
    </row>
    <row r="829" customFormat="false" ht="15.75" hidden="false" customHeight="true" outlineLevel="0" collapsed="false">
      <c r="A829" s="46"/>
      <c r="B829" s="47"/>
    </row>
    <row r="830" customFormat="false" ht="15.75" hidden="false" customHeight="true" outlineLevel="0" collapsed="false">
      <c r="A830" s="46"/>
      <c r="B830" s="47"/>
    </row>
    <row r="831" customFormat="false" ht="15.75" hidden="false" customHeight="true" outlineLevel="0" collapsed="false">
      <c r="A831" s="46"/>
      <c r="B831" s="47"/>
    </row>
    <row r="832" customFormat="false" ht="15.75" hidden="false" customHeight="true" outlineLevel="0" collapsed="false">
      <c r="A832" s="46"/>
      <c r="B832" s="47"/>
    </row>
    <row r="833" customFormat="false" ht="15.75" hidden="false" customHeight="true" outlineLevel="0" collapsed="false">
      <c r="A833" s="46"/>
      <c r="B833" s="47"/>
    </row>
    <row r="834" customFormat="false" ht="15.75" hidden="false" customHeight="true" outlineLevel="0" collapsed="false">
      <c r="A834" s="46"/>
      <c r="B834" s="47"/>
    </row>
    <row r="835" customFormat="false" ht="15.75" hidden="false" customHeight="true" outlineLevel="0" collapsed="false">
      <c r="A835" s="46"/>
      <c r="B835" s="47"/>
    </row>
    <row r="836" customFormat="false" ht="15.75" hidden="false" customHeight="true" outlineLevel="0" collapsed="false">
      <c r="A836" s="46"/>
      <c r="B836" s="47"/>
    </row>
    <row r="837" customFormat="false" ht="15.75" hidden="false" customHeight="true" outlineLevel="0" collapsed="false">
      <c r="A837" s="46"/>
      <c r="B837" s="47"/>
    </row>
    <row r="838" customFormat="false" ht="15.75" hidden="false" customHeight="true" outlineLevel="0" collapsed="false">
      <c r="A838" s="46"/>
      <c r="B838" s="47"/>
    </row>
    <row r="839" customFormat="false" ht="15.75" hidden="false" customHeight="true" outlineLevel="0" collapsed="false">
      <c r="A839" s="46"/>
      <c r="B839" s="47"/>
    </row>
    <row r="840" customFormat="false" ht="15.75" hidden="false" customHeight="true" outlineLevel="0" collapsed="false">
      <c r="A840" s="46"/>
      <c r="B840" s="47"/>
    </row>
    <row r="841" customFormat="false" ht="15.75" hidden="false" customHeight="true" outlineLevel="0" collapsed="false">
      <c r="A841" s="46"/>
      <c r="B841" s="47"/>
    </row>
    <row r="842" customFormat="false" ht="15.75" hidden="false" customHeight="true" outlineLevel="0" collapsed="false">
      <c r="A842" s="46"/>
      <c r="B842" s="47"/>
    </row>
    <row r="843" customFormat="false" ht="15.75" hidden="false" customHeight="true" outlineLevel="0" collapsed="false">
      <c r="A843" s="46"/>
      <c r="B843" s="47"/>
    </row>
    <row r="844" customFormat="false" ht="15.75" hidden="false" customHeight="true" outlineLevel="0" collapsed="false">
      <c r="A844" s="46"/>
      <c r="B844" s="47"/>
    </row>
    <row r="845" customFormat="false" ht="15.75" hidden="false" customHeight="true" outlineLevel="0" collapsed="false">
      <c r="A845" s="46"/>
      <c r="B845" s="47"/>
    </row>
    <row r="846" customFormat="false" ht="15.75" hidden="false" customHeight="true" outlineLevel="0" collapsed="false">
      <c r="A846" s="46"/>
      <c r="B846" s="47"/>
    </row>
    <row r="847" customFormat="false" ht="15.75" hidden="false" customHeight="true" outlineLevel="0" collapsed="false">
      <c r="A847" s="46"/>
      <c r="B847" s="47"/>
    </row>
    <row r="848" customFormat="false" ht="15.75" hidden="false" customHeight="true" outlineLevel="0" collapsed="false">
      <c r="A848" s="46"/>
      <c r="B848" s="47"/>
    </row>
    <row r="849" customFormat="false" ht="15.75" hidden="false" customHeight="true" outlineLevel="0" collapsed="false">
      <c r="A849" s="46"/>
      <c r="B849" s="47"/>
    </row>
    <row r="850" customFormat="false" ht="15.75" hidden="false" customHeight="true" outlineLevel="0" collapsed="false">
      <c r="A850" s="46"/>
      <c r="B850" s="47"/>
    </row>
    <row r="851" customFormat="false" ht="15.75" hidden="false" customHeight="true" outlineLevel="0" collapsed="false">
      <c r="A851" s="46"/>
      <c r="B851" s="47"/>
    </row>
    <row r="852" customFormat="false" ht="15.75" hidden="false" customHeight="true" outlineLevel="0" collapsed="false">
      <c r="A852" s="46"/>
      <c r="B852" s="47"/>
    </row>
    <row r="853" customFormat="false" ht="15.75" hidden="false" customHeight="true" outlineLevel="0" collapsed="false">
      <c r="A853" s="46"/>
      <c r="B853" s="47"/>
    </row>
    <row r="854" customFormat="false" ht="15.75" hidden="false" customHeight="true" outlineLevel="0" collapsed="false">
      <c r="A854" s="46"/>
      <c r="B854" s="47"/>
    </row>
    <row r="855" customFormat="false" ht="15.75" hidden="false" customHeight="true" outlineLevel="0" collapsed="false">
      <c r="A855" s="46"/>
      <c r="B855" s="47"/>
    </row>
    <row r="856" customFormat="false" ht="15.75" hidden="false" customHeight="true" outlineLevel="0" collapsed="false">
      <c r="A856" s="46"/>
      <c r="B856" s="47"/>
    </row>
    <row r="857" customFormat="false" ht="15.75" hidden="false" customHeight="true" outlineLevel="0" collapsed="false">
      <c r="A857" s="46"/>
      <c r="B857" s="47"/>
    </row>
    <row r="858" customFormat="false" ht="15.75" hidden="false" customHeight="true" outlineLevel="0" collapsed="false">
      <c r="A858" s="46"/>
      <c r="B858" s="47"/>
    </row>
    <row r="859" customFormat="false" ht="15.75" hidden="false" customHeight="true" outlineLevel="0" collapsed="false">
      <c r="A859" s="46"/>
      <c r="B859" s="47"/>
    </row>
    <row r="860" customFormat="false" ht="15.75" hidden="false" customHeight="true" outlineLevel="0" collapsed="false">
      <c r="A860" s="46"/>
      <c r="B860" s="47"/>
    </row>
    <row r="861" customFormat="false" ht="15.75" hidden="false" customHeight="true" outlineLevel="0" collapsed="false">
      <c r="A861" s="46"/>
      <c r="B861" s="47"/>
    </row>
    <row r="862" customFormat="false" ht="15.75" hidden="false" customHeight="true" outlineLevel="0" collapsed="false">
      <c r="A862" s="46"/>
      <c r="B862" s="47"/>
    </row>
    <row r="863" customFormat="false" ht="15.75" hidden="false" customHeight="true" outlineLevel="0" collapsed="false">
      <c r="A863" s="46"/>
      <c r="B863" s="47"/>
    </row>
    <row r="864" customFormat="false" ht="15.75" hidden="false" customHeight="true" outlineLevel="0" collapsed="false">
      <c r="A864" s="46"/>
      <c r="B864" s="47"/>
    </row>
    <row r="865" customFormat="false" ht="15.75" hidden="false" customHeight="true" outlineLevel="0" collapsed="false">
      <c r="A865" s="46"/>
      <c r="B865" s="47"/>
    </row>
    <row r="866" customFormat="false" ht="15.75" hidden="false" customHeight="true" outlineLevel="0" collapsed="false">
      <c r="A866" s="46"/>
      <c r="B866" s="47"/>
    </row>
    <row r="867" customFormat="false" ht="15.75" hidden="false" customHeight="true" outlineLevel="0" collapsed="false">
      <c r="A867" s="46"/>
      <c r="B867" s="47"/>
    </row>
    <row r="868" customFormat="false" ht="15.75" hidden="false" customHeight="true" outlineLevel="0" collapsed="false">
      <c r="A868" s="46"/>
      <c r="B868" s="47"/>
    </row>
    <row r="869" customFormat="false" ht="15.75" hidden="false" customHeight="true" outlineLevel="0" collapsed="false">
      <c r="A869" s="46"/>
      <c r="B869" s="47"/>
    </row>
    <row r="870" customFormat="false" ht="15.75" hidden="false" customHeight="true" outlineLevel="0" collapsed="false">
      <c r="A870" s="46"/>
      <c r="B870" s="47"/>
    </row>
    <row r="871" customFormat="false" ht="15.75" hidden="false" customHeight="true" outlineLevel="0" collapsed="false">
      <c r="A871" s="46"/>
      <c r="B871" s="47"/>
    </row>
    <row r="872" customFormat="false" ht="15.75" hidden="false" customHeight="true" outlineLevel="0" collapsed="false">
      <c r="A872" s="46"/>
      <c r="B872" s="47"/>
    </row>
    <row r="873" customFormat="false" ht="15.75" hidden="false" customHeight="true" outlineLevel="0" collapsed="false">
      <c r="A873" s="46"/>
      <c r="B873" s="47"/>
    </row>
    <row r="874" customFormat="false" ht="15.75" hidden="false" customHeight="true" outlineLevel="0" collapsed="false">
      <c r="A874" s="46"/>
      <c r="B874" s="47"/>
    </row>
    <row r="875" customFormat="false" ht="15.75" hidden="false" customHeight="true" outlineLevel="0" collapsed="false">
      <c r="A875" s="46"/>
      <c r="B875" s="47"/>
    </row>
    <row r="876" customFormat="false" ht="15.75" hidden="false" customHeight="true" outlineLevel="0" collapsed="false">
      <c r="A876" s="46"/>
      <c r="B876" s="47"/>
    </row>
    <row r="877" customFormat="false" ht="15.75" hidden="false" customHeight="true" outlineLevel="0" collapsed="false">
      <c r="A877" s="46"/>
      <c r="B877" s="47"/>
    </row>
    <row r="878" customFormat="false" ht="15.75" hidden="false" customHeight="true" outlineLevel="0" collapsed="false">
      <c r="A878" s="46"/>
      <c r="B878" s="47"/>
    </row>
    <row r="879" customFormat="false" ht="15.75" hidden="false" customHeight="true" outlineLevel="0" collapsed="false">
      <c r="A879" s="46"/>
      <c r="B879" s="47"/>
    </row>
    <row r="880" customFormat="false" ht="15.75" hidden="false" customHeight="true" outlineLevel="0" collapsed="false">
      <c r="A880" s="46"/>
      <c r="B880" s="47"/>
    </row>
    <row r="881" customFormat="false" ht="15.75" hidden="false" customHeight="true" outlineLevel="0" collapsed="false">
      <c r="A881" s="46"/>
      <c r="B881" s="47"/>
    </row>
    <row r="882" customFormat="false" ht="15.75" hidden="false" customHeight="true" outlineLevel="0" collapsed="false">
      <c r="A882" s="46"/>
      <c r="B882" s="47"/>
    </row>
    <row r="883" customFormat="false" ht="15.75" hidden="false" customHeight="true" outlineLevel="0" collapsed="false">
      <c r="A883" s="46"/>
      <c r="B883" s="47"/>
    </row>
    <row r="884" customFormat="false" ht="15.75" hidden="false" customHeight="true" outlineLevel="0" collapsed="false">
      <c r="A884" s="46"/>
      <c r="B884" s="47"/>
    </row>
    <row r="885" customFormat="false" ht="15.75" hidden="false" customHeight="true" outlineLevel="0" collapsed="false">
      <c r="A885" s="46"/>
      <c r="B885" s="47"/>
    </row>
    <row r="886" customFormat="false" ht="15.75" hidden="false" customHeight="true" outlineLevel="0" collapsed="false">
      <c r="A886" s="46"/>
      <c r="B886" s="47"/>
    </row>
    <row r="887" customFormat="false" ht="15.75" hidden="false" customHeight="true" outlineLevel="0" collapsed="false">
      <c r="A887" s="46"/>
      <c r="B887" s="47"/>
    </row>
    <row r="888" customFormat="false" ht="15.75" hidden="false" customHeight="true" outlineLevel="0" collapsed="false">
      <c r="A888" s="46"/>
      <c r="B888" s="47"/>
    </row>
    <row r="889" customFormat="false" ht="15.75" hidden="false" customHeight="true" outlineLevel="0" collapsed="false">
      <c r="A889" s="46"/>
      <c r="B889" s="47"/>
    </row>
    <row r="890" customFormat="false" ht="15.75" hidden="false" customHeight="true" outlineLevel="0" collapsed="false">
      <c r="A890" s="46"/>
      <c r="B890" s="47"/>
    </row>
    <row r="891" customFormat="false" ht="15.75" hidden="false" customHeight="true" outlineLevel="0" collapsed="false">
      <c r="A891" s="46"/>
      <c r="B891" s="47"/>
    </row>
    <row r="892" customFormat="false" ht="15.75" hidden="false" customHeight="true" outlineLevel="0" collapsed="false">
      <c r="A892" s="46"/>
      <c r="B892" s="47"/>
    </row>
    <row r="893" customFormat="false" ht="15.75" hidden="false" customHeight="true" outlineLevel="0" collapsed="false">
      <c r="A893" s="46"/>
      <c r="B893" s="47"/>
    </row>
    <row r="894" customFormat="false" ht="15.75" hidden="false" customHeight="true" outlineLevel="0" collapsed="false">
      <c r="A894" s="46"/>
      <c r="B894" s="47"/>
    </row>
    <row r="895" customFormat="false" ht="15.75" hidden="false" customHeight="true" outlineLevel="0" collapsed="false">
      <c r="A895" s="46"/>
      <c r="B895" s="47"/>
    </row>
    <row r="896" customFormat="false" ht="15.75" hidden="false" customHeight="true" outlineLevel="0" collapsed="false">
      <c r="A896" s="46"/>
      <c r="B896" s="47"/>
    </row>
    <row r="897" customFormat="false" ht="15.75" hidden="false" customHeight="true" outlineLevel="0" collapsed="false">
      <c r="A897" s="46"/>
      <c r="B897" s="47"/>
    </row>
    <row r="898" customFormat="false" ht="15.75" hidden="false" customHeight="true" outlineLevel="0" collapsed="false">
      <c r="A898" s="46"/>
      <c r="B898" s="47"/>
    </row>
    <row r="899" customFormat="false" ht="15.75" hidden="false" customHeight="true" outlineLevel="0" collapsed="false">
      <c r="A899" s="46"/>
      <c r="B899" s="47"/>
    </row>
    <row r="900" customFormat="false" ht="15.75" hidden="false" customHeight="true" outlineLevel="0" collapsed="false">
      <c r="A900" s="46"/>
      <c r="B900" s="47"/>
    </row>
    <row r="901" customFormat="false" ht="15.75" hidden="false" customHeight="true" outlineLevel="0" collapsed="false">
      <c r="A901" s="46"/>
      <c r="B901" s="47"/>
    </row>
    <row r="902" customFormat="false" ht="15.75" hidden="false" customHeight="true" outlineLevel="0" collapsed="false">
      <c r="A902" s="46"/>
      <c r="B902" s="47"/>
    </row>
    <row r="903" customFormat="false" ht="15.75" hidden="false" customHeight="true" outlineLevel="0" collapsed="false">
      <c r="A903" s="46"/>
      <c r="B903" s="47"/>
    </row>
    <row r="904" customFormat="false" ht="15.75" hidden="false" customHeight="true" outlineLevel="0" collapsed="false">
      <c r="A904" s="46"/>
      <c r="B904" s="47"/>
    </row>
    <row r="905" customFormat="false" ht="15.75" hidden="false" customHeight="true" outlineLevel="0" collapsed="false">
      <c r="A905" s="46"/>
      <c r="B905" s="47"/>
    </row>
    <row r="906" customFormat="false" ht="15.75" hidden="false" customHeight="true" outlineLevel="0" collapsed="false">
      <c r="A906" s="46"/>
      <c r="B906" s="47"/>
    </row>
    <row r="907" customFormat="false" ht="15.75" hidden="false" customHeight="true" outlineLevel="0" collapsed="false">
      <c r="A907" s="46"/>
      <c r="B907" s="47"/>
    </row>
    <row r="908" customFormat="false" ht="15.75" hidden="false" customHeight="true" outlineLevel="0" collapsed="false">
      <c r="A908" s="46"/>
      <c r="B908" s="47"/>
    </row>
    <row r="909" customFormat="false" ht="15.75" hidden="false" customHeight="true" outlineLevel="0" collapsed="false">
      <c r="A909" s="46"/>
      <c r="B909" s="47"/>
    </row>
    <row r="910" customFormat="false" ht="15.75" hidden="false" customHeight="true" outlineLevel="0" collapsed="false">
      <c r="A910" s="46"/>
      <c r="B910" s="47"/>
    </row>
    <row r="911" customFormat="false" ht="15.75" hidden="false" customHeight="true" outlineLevel="0" collapsed="false">
      <c r="A911" s="46"/>
      <c r="B911" s="47"/>
    </row>
    <row r="912" customFormat="false" ht="15.75" hidden="false" customHeight="true" outlineLevel="0" collapsed="false">
      <c r="A912" s="46"/>
      <c r="B912" s="47"/>
    </row>
    <row r="913" customFormat="false" ht="15.75" hidden="false" customHeight="true" outlineLevel="0" collapsed="false">
      <c r="A913" s="46"/>
      <c r="B913" s="47"/>
    </row>
    <row r="914" customFormat="false" ht="15.75" hidden="false" customHeight="true" outlineLevel="0" collapsed="false">
      <c r="A914" s="46"/>
      <c r="B914" s="47"/>
    </row>
    <row r="915" customFormat="false" ht="15.75" hidden="false" customHeight="true" outlineLevel="0" collapsed="false">
      <c r="A915" s="46"/>
      <c r="B915" s="47"/>
    </row>
    <row r="916" customFormat="false" ht="15.75" hidden="false" customHeight="true" outlineLevel="0" collapsed="false">
      <c r="A916" s="46"/>
      <c r="B916" s="47"/>
    </row>
    <row r="917" customFormat="false" ht="15.75" hidden="false" customHeight="true" outlineLevel="0" collapsed="false">
      <c r="A917" s="46"/>
      <c r="B917" s="47"/>
    </row>
    <row r="918" customFormat="false" ht="15.75" hidden="false" customHeight="true" outlineLevel="0" collapsed="false">
      <c r="A918" s="46"/>
      <c r="B918" s="47"/>
    </row>
    <row r="919" customFormat="false" ht="15.75" hidden="false" customHeight="true" outlineLevel="0" collapsed="false">
      <c r="A919" s="46"/>
      <c r="B919" s="47"/>
    </row>
    <row r="920" customFormat="false" ht="15.75" hidden="false" customHeight="true" outlineLevel="0" collapsed="false">
      <c r="A920" s="46"/>
      <c r="B920" s="47"/>
    </row>
    <row r="921" customFormat="false" ht="15.75" hidden="false" customHeight="true" outlineLevel="0" collapsed="false">
      <c r="A921" s="46"/>
      <c r="B921" s="47"/>
    </row>
    <row r="922" customFormat="false" ht="15.75" hidden="false" customHeight="true" outlineLevel="0" collapsed="false">
      <c r="A922" s="46"/>
      <c r="B922" s="47"/>
    </row>
    <row r="923" customFormat="false" ht="15.75" hidden="false" customHeight="true" outlineLevel="0" collapsed="false">
      <c r="A923" s="46"/>
      <c r="B923" s="47"/>
    </row>
    <row r="924" customFormat="false" ht="15.75" hidden="false" customHeight="true" outlineLevel="0" collapsed="false">
      <c r="A924" s="46"/>
      <c r="B924" s="47"/>
    </row>
    <row r="925" customFormat="false" ht="15.75" hidden="false" customHeight="true" outlineLevel="0" collapsed="false">
      <c r="A925" s="46"/>
      <c r="B925" s="47"/>
    </row>
    <row r="926" customFormat="false" ht="15.75" hidden="false" customHeight="true" outlineLevel="0" collapsed="false">
      <c r="A926" s="46"/>
      <c r="B926" s="47"/>
    </row>
    <row r="927" customFormat="false" ht="15.75" hidden="false" customHeight="true" outlineLevel="0" collapsed="false">
      <c r="A927" s="46"/>
      <c r="B927" s="47"/>
    </row>
    <row r="928" customFormat="false" ht="15.75" hidden="false" customHeight="true" outlineLevel="0" collapsed="false">
      <c r="A928" s="46"/>
      <c r="B928" s="47"/>
    </row>
    <row r="929" customFormat="false" ht="15.75" hidden="false" customHeight="true" outlineLevel="0" collapsed="false">
      <c r="A929" s="46"/>
      <c r="B929" s="47"/>
    </row>
    <row r="930" customFormat="false" ht="15.75" hidden="false" customHeight="true" outlineLevel="0" collapsed="false">
      <c r="A930" s="46"/>
      <c r="B930" s="47"/>
    </row>
    <row r="931" customFormat="false" ht="15.75" hidden="false" customHeight="true" outlineLevel="0" collapsed="false">
      <c r="A931" s="46"/>
      <c r="B931" s="47"/>
    </row>
    <row r="932" customFormat="false" ht="15.75" hidden="false" customHeight="true" outlineLevel="0" collapsed="false">
      <c r="A932" s="46"/>
      <c r="B932" s="47"/>
    </row>
    <row r="933" customFormat="false" ht="15.75" hidden="false" customHeight="true" outlineLevel="0" collapsed="false">
      <c r="A933" s="46"/>
      <c r="B933" s="47"/>
    </row>
    <row r="934" customFormat="false" ht="15.75" hidden="false" customHeight="true" outlineLevel="0" collapsed="false">
      <c r="A934" s="46"/>
      <c r="B934" s="47"/>
    </row>
    <row r="935" customFormat="false" ht="15.75" hidden="false" customHeight="true" outlineLevel="0" collapsed="false">
      <c r="A935" s="46"/>
      <c r="B935" s="47"/>
    </row>
    <row r="936" customFormat="false" ht="15.75" hidden="false" customHeight="true" outlineLevel="0" collapsed="false">
      <c r="A936" s="46"/>
      <c r="B936" s="47"/>
    </row>
    <row r="937" customFormat="false" ht="15.75" hidden="false" customHeight="true" outlineLevel="0" collapsed="false">
      <c r="A937" s="46"/>
      <c r="B937" s="47"/>
    </row>
    <row r="938" customFormat="false" ht="15.75" hidden="false" customHeight="true" outlineLevel="0" collapsed="false">
      <c r="A938" s="46"/>
      <c r="B938" s="47"/>
    </row>
    <row r="939" customFormat="false" ht="15.75" hidden="false" customHeight="true" outlineLevel="0" collapsed="false">
      <c r="A939" s="46"/>
      <c r="B939" s="47"/>
    </row>
    <row r="940" customFormat="false" ht="15.75" hidden="false" customHeight="true" outlineLevel="0" collapsed="false">
      <c r="A940" s="46"/>
      <c r="B940" s="47"/>
    </row>
    <row r="941" customFormat="false" ht="15.75" hidden="false" customHeight="true" outlineLevel="0" collapsed="false">
      <c r="A941" s="46"/>
      <c r="B941" s="47"/>
    </row>
    <row r="942" customFormat="false" ht="15.75" hidden="false" customHeight="true" outlineLevel="0" collapsed="false">
      <c r="A942" s="46"/>
      <c r="B942" s="47"/>
    </row>
    <row r="943" customFormat="false" ht="15.75" hidden="false" customHeight="true" outlineLevel="0" collapsed="false">
      <c r="A943" s="46"/>
      <c r="B943" s="47"/>
    </row>
    <row r="944" customFormat="false" ht="15.75" hidden="false" customHeight="true" outlineLevel="0" collapsed="false">
      <c r="A944" s="46"/>
      <c r="B944" s="47"/>
    </row>
    <row r="945" customFormat="false" ht="15.75" hidden="false" customHeight="true" outlineLevel="0" collapsed="false">
      <c r="A945" s="46"/>
      <c r="B945" s="47"/>
    </row>
    <row r="946" customFormat="false" ht="15.75" hidden="false" customHeight="true" outlineLevel="0" collapsed="false">
      <c r="A946" s="46"/>
      <c r="B946" s="47"/>
    </row>
    <row r="947" customFormat="false" ht="15.75" hidden="false" customHeight="true" outlineLevel="0" collapsed="false">
      <c r="A947" s="46"/>
      <c r="B947" s="47"/>
    </row>
    <row r="948" customFormat="false" ht="15.75" hidden="false" customHeight="true" outlineLevel="0" collapsed="false">
      <c r="A948" s="46"/>
      <c r="B948" s="47"/>
    </row>
    <row r="949" customFormat="false" ht="15.75" hidden="false" customHeight="true" outlineLevel="0" collapsed="false">
      <c r="A949" s="46"/>
      <c r="B949" s="47"/>
    </row>
    <row r="950" customFormat="false" ht="15.75" hidden="false" customHeight="true" outlineLevel="0" collapsed="false">
      <c r="A950" s="46"/>
      <c r="B950" s="47"/>
    </row>
    <row r="951" customFormat="false" ht="15.75" hidden="false" customHeight="true" outlineLevel="0" collapsed="false">
      <c r="A951" s="46"/>
      <c r="B951" s="47"/>
    </row>
    <row r="952" customFormat="false" ht="15.75" hidden="false" customHeight="true" outlineLevel="0" collapsed="false">
      <c r="A952" s="46"/>
      <c r="B952" s="47"/>
    </row>
    <row r="953" customFormat="false" ht="15.75" hidden="false" customHeight="true" outlineLevel="0" collapsed="false">
      <c r="A953" s="46"/>
      <c r="B953" s="47"/>
    </row>
    <row r="954" customFormat="false" ht="15.75" hidden="false" customHeight="true" outlineLevel="0" collapsed="false">
      <c r="A954" s="46"/>
      <c r="B954" s="47"/>
    </row>
    <row r="955" customFormat="false" ht="15.75" hidden="false" customHeight="true" outlineLevel="0" collapsed="false">
      <c r="A955" s="46"/>
      <c r="B955" s="47"/>
    </row>
    <row r="956" customFormat="false" ht="15.75" hidden="false" customHeight="true" outlineLevel="0" collapsed="false">
      <c r="A956" s="46"/>
      <c r="B956" s="47"/>
    </row>
    <row r="957" customFormat="false" ht="15.75" hidden="false" customHeight="true" outlineLevel="0" collapsed="false">
      <c r="A957" s="46"/>
      <c r="B957" s="47"/>
    </row>
    <row r="958" customFormat="false" ht="15.75" hidden="false" customHeight="true" outlineLevel="0" collapsed="false">
      <c r="A958" s="46"/>
      <c r="B958" s="47"/>
    </row>
    <row r="959" customFormat="false" ht="15.75" hidden="false" customHeight="true" outlineLevel="0" collapsed="false">
      <c r="A959" s="46"/>
      <c r="B959" s="47"/>
    </row>
    <row r="960" customFormat="false" ht="15.75" hidden="false" customHeight="true" outlineLevel="0" collapsed="false">
      <c r="A960" s="46"/>
      <c r="B960" s="47"/>
    </row>
    <row r="961" customFormat="false" ht="15.75" hidden="false" customHeight="true" outlineLevel="0" collapsed="false">
      <c r="A961" s="46"/>
      <c r="B961" s="47"/>
    </row>
    <row r="962" customFormat="false" ht="15.75" hidden="false" customHeight="true" outlineLevel="0" collapsed="false">
      <c r="A962" s="46"/>
      <c r="B962" s="47"/>
    </row>
    <row r="963" customFormat="false" ht="15.75" hidden="false" customHeight="true" outlineLevel="0" collapsed="false">
      <c r="A963" s="46"/>
      <c r="B963" s="47"/>
    </row>
    <row r="964" customFormat="false" ht="15.75" hidden="false" customHeight="true" outlineLevel="0" collapsed="false">
      <c r="A964" s="46"/>
      <c r="B964" s="47"/>
    </row>
    <row r="965" customFormat="false" ht="15.75" hidden="false" customHeight="true" outlineLevel="0" collapsed="false">
      <c r="A965" s="46"/>
      <c r="B965" s="47"/>
    </row>
    <row r="966" customFormat="false" ht="15.75" hidden="false" customHeight="true" outlineLevel="0" collapsed="false">
      <c r="A966" s="46"/>
      <c r="B966" s="47"/>
    </row>
    <row r="967" customFormat="false" ht="15.75" hidden="false" customHeight="true" outlineLevel="0" collapsed="false">
      <c r="A967" s="46"/>
      <c r="B967" s="47"/>
    </row>
    <row r="968" customFormat="false" ht="15.75" hidden="false" customHeight="true" outlineLevel="0" collapsed="false">
      <c r="A968" s="46"/>
      <c r="B968" s="47"/>
    </row>
    <row r="969" customFormat="false" ht="15.75" hidden="false" customHeight="true" outlineLevel="0" collapsed="false">
      <c r="A969" s="46"/>
      <c r="B969" s="47"/>
    </row>
    <row r="970" customFormat="false" ht="15.75" hidden="false" customHeight="true" outlineLevel="0" collapsed="false">
      <c r="A970" s="46"/>
      <c r="B970" s="47"/>
    </row>
    <row r="971" customFormat="false" ht="15.75" hidden="false" customHeight="true" outlineLevel="0" collapsed="false">
      <c r="A971" s="46"/>
      <c r="B971" s="47"/>
    </row>
    <row r="972" customFormat="false" ht="15.75" hidden="false" customHeight="true" outlineLevel="0" collapsed="false">
      <c r="A972" s="46"/>
      <c r="B972" s="47"/>
    </row>
    <row r="973" customFormat="false" ht="15.75" hidden="false" customHeight="true" outlineLevel="0" collapsed="false">
      <c r="A973" s="46"/>
      <c r="B973" s="47"/>
    </row>
    <row r="974" customFormat="false" ht="15.75" hidden="false" customHeight="true" outlineLevel="0" collapsed="false">
      <c r="A974" s="46"/>
      <c r="B974" s="47"/>
    </row>
    <row r="975" customFormat="false" ht="15.75" hidden="false" customHeight="true" outlineLevel="0" collapsed="false">
      <c r="A975" s="46"/>
      <c r="B975" s="47"/>
    </row>
    <row r="976" customFormat="false" ht="15.75" hidden="false" customHeight="true" outlineLevel="0" collapsed="false">
      <c r="A976" s="46"/>
      <c r="B976" s="47"/>
    </row>
    <row r="977" customFormat="false" ht="15.75" hidden="false" customHeight="true" outlineLevel="0" collapsed="false">
      <c r="A977" s="46"/>
      <c r="B977" s="47"/>
    </row>
    <row r="978" customFormat="false" ht="15.75" hidden="false" customHeight="true" outlineLevel="0" collapsed="false">
      <c r="A978" s="46"/>
      <c r="B978" s="47"/>
    </row>
    <row r="979" customFormat="false" ht="15.75" hidden="false" customHeight="true" outlineLevel="0" collapsed="false">
      <c r="A979" s="46"/>
      <c r="B979" s="47"/>
    </row>
    <row r="980" customFormat="false" ht="15.75" hidden="false" customHeight="true" outlineLevel="0" collapsed="false">
      <c r="A980" s="46"/>
      <c r="B980" s="47"/>
    </row>
    <row r="981" customFormat="false" ht="15.75" hidden="false" customHeight="true" outlineLevel="0" collapsed="false">
      <c r="A981" s="46"/>
      <c r="B981" s="47"/>
    </row>
    <row r="982" customFormat="false" ht="15.75" hidden="false" customHeight="true" outlineLevel="0" collapsed="false">
      <c r="A982" s="46"/>
      <c r="B982" s="47"/>
    </row>
    <row r="983" customFormat="false" ht="15.75" hidden="false" customHeight="true" outlineLevel="0" collapsed="false">
      <c r="A983" s="46"/>
      <c r="B983" s="47"/>
    </row>
    <row r="984" customFormat="false" ht="15.75" hidden="false" customHeight="true" outlineLevel="0" collapsed="false">
      <c r="A984" s="46"/>
      <c r="B984" s="47"/>
    </row>
    <row r="985" customFormat="false" ht="15.75" hidden="false" customHeight="true" outlineLevel="0" collapsed="false">
      <c r="A985" s="46"/>
      <c r="B985" s="47"/>
    </row>
    <row r="986" customFormat="false" ht="15.75" hidden="false" customHeight="true" outlineLevel="0" collapsed="false">
      <c r="A986" s="46"/>
      <c r="B986" s="47"/>
    </row>
    <row r="987" customFormat="false" ht="15.75" hidden="false" customHeight="true" outlineLevel="0" collapsed="false">
      <c r="A987" s="46"/>
      <c r="B987" s="47"/>
    </row>
    <row r="988" customFormat="false" ht="15.75" hidden="false" customHeight="true" outlineLevel="0" collapsed="false">
      <c r="A988" s="46"/>
      <c r="B988" s="47"/>
    </row>
    <row r="989" customFormat="false" ht="15.75" hidden="false" customHeight="true" outlineLevel="0" collapsed="false">
      <c r="A989" s="46"/>
      <c r="B989" s="47"/>
    </row>
    <row r="990" customFormat="false" ht="15.75" hidden="false" customHeight="true" outlineLevel="0" collapsed="false">
      <c r="A990" s="46"/>
      <c r="B990" s="47"/>
    </row>
    <row r="991" customFormat="false" ht="15.75" hidden="false" customHeight="true" outlineLevel="0" collapsed="false">
      <c r="A991" s="46"/>
      <c r="B991" s="47"/>
    </row>
    <row r="992" customFormat="false" ht="15.75" hidden="false" customHeight="true" outlineLevel="0" collapsed="false">
      <c r="A992" s="46"/>
      <c r="B992" s="47"/>
    </row>
    <row r="993" customFormat="false" ht="15.75" hidden="false" customHeight="true" outlineLevel="0" collapsed="false">
      <c r="A993" s="46"/>
      <c r="B993" s="47"/>
    </row>
    <row r="994" customFormat="false" ht="15.75" hidden="false" customHeight="true" outlineLevel="0" collapsed="false">
      <c r="A994" s="46"/>
      <c r="B994" s="47"/>
    </row>
    <row r="995" customFormat="false" ht="15.75" hidden="false" customHeight="true" outlineLevel="0" collapsed="false">
      <c r="A995" s="46"/>
      <c r="B995" s="47"/>
    </row>
    <row r="996" customFormat="false" ht="15.75" hidden="false" customHeight="true" outlineLevel="0" collapsed="false">
      <c r="A996" s="46"/>
      <c r="B996" s="47"/>
    </row>
    <row r="997" customFormat="false" ht="15.75" hidden="false" customHeight="true" outlineLevel="0" collapsed="false">
      <c r="A997" s="46"/>
      <c r="B997" s="47"/>
    </row>
    <row r="998" customFormat="false" ht="15.75" hidden="false" customHeight="true" outlineLevel="0" collapsed="false">
      <c r="A998" s="46"/>
      <c r="B998" s="47"/>
    </row>
    <row r="999" customFormat="false" ht="15.75" hidden="false" customHeight="true" outlineLevel="0" collapsed="false">
      <c r="A999" s="46"/>
      <c r="B999" s="47"/>
    </row>
    <row r="1000" customFormat="false" ht="15.75" hidden="false" customHeight="true" outlineLevel="0" collapsed="false">
      <c r="A1000" s="46"/>
      <c r="B1000" s="47"/>
    </row>
  </sheetData>
  <mergeCells count="2">
    <mergeCell ref="A1:B1"/>
    <mergeCell ref="A2:B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0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J23" activeCellId="0" sqref="J23"/>
    </sheetView>
  </sheetViews>
  <sheetFormatPr defaultColWidth="14.42578125" defaultRowHeight="15" zeroHeight="false" outlineLevelRow="0" outlineLevelCol="0"/>
  <cols>
    <col collapsed="false" customWidth="true" hidden="false" outlineLevel="0" max="1" min="1" style="0" width="9"/>
    <col collapsed="false" customWidth="true" hidden="false" outlineLevel="0" max="2" min="2" style="0" width="12.57"/>
    <col collapsed="false" customWidth="true" hidden="false" outlineLevel="0" max="3" min="3" style="0" width="17.71"/>
    <col collapsed="false" customWidth="true" hidden="false" outlineLevel="0" max="4" min="4" style="48" width="14.29"/>
    <col collapsed="false" customWidth="true" hidden="false" outlineLevel="0" max="5" min="5" style="0" width="17.57"/>
    <col collapsed="false" customWidth="true" hidden="false" outlineLevel="0" max="6" min="6" style="0" width="15.85"/>
    <col collapsed="false" customWidth="true" hidden="false" outlineLevel="0" max="7" min="7" style="0" width="13.15"/>
    <col collapsed="false" customWidth="true" hidden="false" outlineLevel="0" max="8" min="8" style="0" width="17.57"/>
    <col collapsed="false" customWidth="true" hidden="false" outlineLevel="0" max="9" min="9" style="0" width="9.86"/>
    <col collapsed="false" customWidth="true" hidden="false" outlineLevel="0" max="10" min="10" style="0" width="25.85"/>
    <col collapsed="false" customWidth="true" hidden="false" outlineLevel="0" max="11" min="11" style="0" width="8.71"/>
    <col collapsed="false" customWidth="true" hidden="false" outlineLevel="0" max="12" min="12" style="0" width="34.85"/>
    <col collapsed="false" customWidth="true" hidden="false" outlineLevel="0" max="13" min="13" style="0" width="26.42"/>
    <col collapsed="false" customWidth="true" hidden="false" outlineLevel="0" max="14" min="14" style="0" width="6.85"/>
    <col collapsed="false" customWidth="true" hidden="false" outlineLevel="0" max="15" min="15" style="0" width="15.14"/>
    <col collapsed="false" customWidth="true" hidden="false" outlineLevel="0" max="16" min="16" style="0" width="13.42"/>
    <col collapsed="false" customWidth="true" hidden="false" outlineLevel="0" max="17" min="17" style="0" width="17.15"/>
    <col collapsed="false" customWidth="true" hidden="false" outlineLevel="0" max="20" min="18" style="0" width="8.71"/>
  </cols>
  <sheetData>
    <row r="1" customFormat="false" ht="17.35" hidden="false" customHeight="false" outlineLevel="0" collapsed="false">
      <c r="A1" s="1" t="s">
        <v>0</v>
      </c>
      <c r="B1" s="1"/>
      <c r="C1" s="49" t="s">
        <v>189</v>
      </c>
      <c r="D1" s="49"/>
      <c r="E1" s="49"/>
      <c r="F1" s="49"/>
      <c r="G1" s="49"/>
      <c r="H1" s="49"/>
      <c r="I1" s="49"/>
      <c r="J1" s="49"/>
    </row>
    <row r="2" customFormat="false" ht="17.35" hidden="false" customHeight="false" outlineLevel="0" collapsed="false">
      <c r="A2" s="1" t="s">
        <v>2</v>
      </c>
      <c r="B2" s="1"/>
      <c r="C2" s="2" t="s">
        <v>3</v>
      </c>
      <c r="D2" s="2"/>
      <c r="E2" s="2"/>
      <c r="F2" s="2"/>
      <c r="G2" s="2"/>
      <c r="H2" s="2"/>
      <c r="I2" s="2"/>
      <c r="J2" s="2"/>
    </row>
    <row r="3" customFormat="false" ht="15" hidden="false" customHeight="false" outlineLevel="0" collapsed="false">
      <c r="A3" s="3" t="s">
        <v>4</v>
      </c>
      <c r="B3" s="3"/>
      <c r="C3" s="3"/>
      <c r="D3" s="3"/>
      <c r="E3" s="3"/>
      <c r="F3" s="3"/>
      <c r="G3" s="3"/>
      <c r="H3" s="4" t="s">
        <v>76</v>
      </c>
      <c r="I3" s="2" t="n">
        <v>2023</v>
      </c>
      <c r="J3" s="2"/>
    </row>
    <row r="4" customFormat="false" ht="15" hidden="false" customHeight="false" outlineLevel="0" collapsed="false">
      <c r="A4" s="50" t="s">
        <v>6</v>
      </c>
      <c r="B4" s="50"/>
      <c r="C4" s="50"/>
      <c r="D4" s="50"/>
      <c r="E4" s="50"/>
      <c r="F4" s="51" t="n">
        <f aca="false">IF(OR(H3="January", H3="March", H3="May", H3="July", H3="August", H3="October", H3="December"), 31,IF(H3="February",IF(AND(H3="February", OR(MOD(I3,4)=0, AND(MOD(I3,100)&lt;&gt;0, MOD(I3,400)=0))), 29, 28),30))</f>
        <v>30</v>
      </c>
      <c r="G4" s="51"/>
      <c r="H4" s="52" t="s">
        <v>7</v>
      </c>
      <c r="I4" s="53" t="n">
        <v>2</v>
      </c>
      <c r="J4" s="53"/>
    </row>
    <row r="5" customFormat="false" ht="30" hidden="false" customHeight="true" outlineLevel="0" collapsed="false">
      <c r="A5" s="54" t="s">
        <v>8</v>
      </c>
      <c r="B5" s="55" t="s">
        <v>9</v>
      </c>
      <c r="C5" s="54" t="s">
        <v>10</v>
      </c>
      <c r="D5" s="56" t="s">
        <v>11</v>
      </c>
      <c r="E5" s="55" t="s">
        <v>12</v>
      </c>
      <c r="F5" s="55" t="s">
        <v>13</v>
      </c>
      <c r="G5" s="55" t="s">
        <v>14</v>
      </c>
      <c r="H5" s="55" t="s">
        <v>15</v>
      </c>
      <c r="I5" s="55" t="s">
        <v>16</v>
      </c>
      <c r="J5" s="57" t="s">
        <v>17</v>
      </c>
      <c r="L5" s="58" t="s">
        <v>190</v>
      </c>
      <c r="M5" s="58"/>
    </row>
    <row r="6" customFormat="false" ht="15" hidden="false" customHeight="false" outlineLevel="0" collapsed="false">
      <c r="A6" s="59" t="n">
        <v>1</v>
      </c>
      <c r="B6" s="59" t="s">
        <v>19</v>
      </c>
      <c r="C6" s="60" t="s">
        <v>20</v>
      </c>
      <c r="D6" s="61" t="n">
        <v>41255</v>
      </c>
      <c r="E6" s="60" t="s">
        <v>21</v>
      </c>
      <c r="F6" s="60" t="s">
        <v>22</v>
      </c>
      <c r="G6" s="60" t="s">
        <v>3</v>
      </c>
      <c r="H6" s="60" t="s">
        <v>23</v>
      </c>
      <c r="I6" s="60" t="s">
        <v>24</v>
      </c>
      <c r="J6" s="62" t="n">
        <v>26000</v>
      </c>
      <c r="L6" s="63" t="s">
        <v>18</v>
      </c>
      <c r="M6" s="63"/>
      <c r="O6" s="64" t="s">
        <v>13</v>
      </c>
      <c r="P6" s="64" t="s">
        <v>191</v>
      </c>
      <c r="Q6" s="64" t="s">
        <v>192</v>
      </c>
    </row>
    <row r="7" customFormat="false" ht="15" hidden="false" customHeight="false" outlineLevel="0" collapsed="false">
      <c r="A7" s="65" t="n">
        <v>2</v>
      </c>
      <c r="B7" s="65" t="s">
        <v>27</v>
      </c>
      <c r="C7" s="66" t="s">
        <v>28</v>
      </c>
      <c r="D7" s="67" t="n">
        <v>40461</v>
      </c>
      <c r="E7" s="66" t="s">
        <v>29</v>
      </c>
      <c r="F7" s="66" t="s">
        <v>30</v>
      </c>
      <c r="G7" s="66" t="s">
        <v>31</v>
      </c>
      <c r="H7" s="66" t="s">
        <v>23</v>
      </c>
      <c r="I7" s="66" t="s">
        <v>24</v>
      </c>
      <c r="J7" s="24" t="n">
        <v>15000</v>
      </c>
      <c r="L7" s="64" t="s">
        <v>25</v>
      </c>
      <c r="M7" s="64" t="s">
        <v>193</v>
      </c>
      <c r="O7" s="25" t="s">
        <v>90</v>
      </c>
      <c r="P7" s="20" t="n">
        <v>27500</v>
      </c>
      <c r="Q7" s="20" t="n">
        <v>15000</v>
      </c>
    </row>
    <row r="8" customFormat="false" ht="15" hidden="false" customHeight="false" outlineLevel="0" collapsed="false">
      <c r="A8" s="59" t="n">
        <v>3</v>
      </c>
      <c r="B8" s="59" t="s">
        <v>32</v>
      </c>
      <c r="C8" s="60" t="s">
        <v>33</v>
      </c>
      <c r="D8" s="61" t="n">
        <v>40858</v>
      </c>
      <c r="E8" s="60" t="s">
        <v>34</v>
      </c>
      <c r="F8" s="60" t="s">
        <v>35</v>
      </c>
      <c r="G8" s="60" t="s">
        <v>36</v>
      </c>
      <c r="H8" s="60" t="s">
        <v>23</v>
      </c>
      <c r="I8" s="60" t="s">
        <v>37</v>
      </c>
      <c r="J8" s="62" t="n">
        <v>18000</v>
      </c>
      <c r="L8" s="20" t="s">
        <v>5</v>
      </c>
      <c r="M8" s="68" t="n">
        <f aca="false">J33+J39</f>
        <v>8635950</v>
      </c>
      <c r="O8" s="25" t="s">
        <v>35</v>
      </c>
      <c r="P8" s="20" t="n">
        <v>70850</v>
      </c>
      <c r="Q8" s="20" t="n">
        <v>42850</v>
      </c>
    </row>
    <row r="9" customFormat="false" ht="23.85" hidden="false" customHeight="false" outlineLevel="0" collapsed="false">
      <c r="A9" s="65" t="n">
        <v>4</v>
      </c>
      <c r="B9" s="65" t="s">
        <v>39</v>
      </c>
      <c r="C9" s="66" t="s">
        <v>40</v>
      </c>
      <c r="D9" s="67" t="n">
        <v>40535</v>
      </c>
      <c r="E9" s="66" t="s">
        <v>29</v>
      </c>
      <c r="F9" s="66" t="s">
        <v>41</v>
      </c>
      <c r="G9" s="66" t="s">
        <v>42</v>
      </c>
      <c r="H9" s="66" t="s">
        <v>43</v>
      </c>
      <c r="I9" s="66" t="s">
        <v>24</v>
      </c>
      <c r="J9" s="24" t="n">
        <v>14500</v>
      </c>
      <c r="L9" s="20" t="s">
        <v>38</v>
      </c>
      <c r="M9" s="68" t="n">
        <f aca="false">(M8*0.1)+M8</f>
        <v>9499545</v>
      </c>
      <c r="O9" s="25" t="s">
        <v>53</v>
      </c>
      <c r="P9" s="20" t="n">
        <v>72000</v>
      </c>
      <c r="Q9" s="20" t="n">
        <v>28000</v>
      </c>
    </row>
    <row r="10" customFormat="false" ht="15" hidden="false" customHeight="false" outlineLevel="0" collapsed="false">
      <c r="A10" s="59" t="n">
        <v>5</v>
      </c>
      <c r="B10" s="59" t="s">
        <v>45</v>
      </c>
      <c r="C10" s="60" t="s">
        <v>46</v>
      </c>
      <c r="D10" s="61" t="n">
        <v>37937</v>
      </c>
      <c r="E10" s="60" t="s">
        <v>47</v>
      </c>
      <c r="F10" s="60" t="s">
        <v>48</v>
      </c>
      <c r="G10" s="60" t="s">
        <v>49</v>
      </c>
      <c r="H10" s="60" t="s">
        <v>43</v>
      </c>
      <c r="I10" s="60" t="s">
        <v>24</v>
      </c>
      <c r="J10" s="62" t="n">
        <v>15200</v>
      </c>
      <c r="L10" s="20" t="s">
        <v>44</v>
      </c>
      <c r="M10" s="68" t="n">
        <f aca="false">(M9*0.1)+M9</f>
        <v>10449499.5</v>
      </c>
      <c r="O10" s="25" t="s">
        <v>22</v>
      </c>
      <c r="P10" s="20" t="n">
        <v>101500</v>
      </c>
      <c r="Q10" s="20" t="n">
        <v>37000</v>
      </c>
    </row>
    <row r="11" customFormat="false" ht="46.25" hidden="false" customHeight="false" outlineLevel="0" collapsed="false">
      <c r="A11" s="65" t="n">
        <v>6</v>
      </c>
      <c r="B11" s="65" t="s">
        <v>51</v>
      </c>
      <c r="C11" s="66" t="s">
        <v>52</v>
      </c>
      <c r="D11" s="67" t="n">
        <v>41255</v>
      </c>
      <c r="E11" s="66" t="s">
        <v>21</v>
      </c>
      <c r="F11" s="66" t="s">
        <v>53</v>
      </c>
      <c r="G11" s="66" t="s">
        <v>54</v>
      </c>
      <c r="H11" s="66" t="s">
        <v>55</v>
      </c>
      <c r="I11" s="66" t="s">
        <v>24</v>
      </c>
      <c r="J11" s="24" t="n">
        <v>18000</v>
      </c>
      <c r="L11" s="20" t="s">
        <v>50</v>
      </c>
      <c r="M11" s="68" t="n">
        <f aca="false">(M10*0.1)+M10</f>
        <v>11494449.45</v>
      </c>
      <c r="O11" s="25" t="s">
        <v>48</v>
      </c>
      <c r="P11" s="20" t="n">
        <v>125200</v>
      </c>
      <c r="Q11" s="20" t="n">
        <v>50000</v>
      </c>
    </row>
    <row r="12" customFormat="false" ht="35.05" hidden="false" customHeight="false" outlineLevel="0" collapsed="false">
      <c r="A12" s="59" t="n">
        <v>7</v>
      </c>
      <c r="B12" s="59" t="s">
        <v>57</v>
      </c>
      <c r="C12" s="60" t="s">
        <v>58</v>
      </c>
      <c r="D12" s="61" t="n">
        <v>40461</v>
      </c>
      <c r="E12" s="60" t="s">
        <v>59</v>
      </c>
      <c r="F12" s="60" t="s">
        <v>48</v>
      </c>
      <c r="G12" s="60" t="s">
        <v>49</v>
      </c>
      <c r="H12" s="60" t="s">
        <v>43</v>
      </c>
      <c r="I12" s="60" t="s">
        <v>37</v>
      </c>
      <c r="J12" s="62" t="n">
        <v>50000</v>
      </c>
      <c r="L12" s="20" t="s">
        <v>56</v>
      </c>
      <c r="M12" s="68" t="n">
        <f aca="false">(M11*0.1)+M11</f>
        <v>12643894.395</v>
      </c>
      <c r="O12" s="25" t="s">
        <v>41</v>
      </c>
      <c r="P12" s="20" t="n">
        <v>70275</v>
      </c>
      <c r="Q12" s="20" t="n">
        <v>45775</v>
      </c>
    </row>
    <row r="13" customFormat="false" ht="15" hidden="false" customHeight="false" outlineLevel="0" collapsed="false">
      <c r="A13" s="65" t="n">
        <v>8</v>
      </c>
      <c r="B13" s="65" t="s">
        <v>61</v>
      </c>
      <c r="C13" s="66" t="s">
        <v>62</v>
      </c>
      <c r="D13" s="67" t="n">
        <v>41255</v>
      </c>
      <c r="E13" s="66" t="s">
        <v>63</v>
      </c>
      <c r="F13" s="66" t="s">
        <v>48</v>
      </c>
      <c r="G13" s="66" t="s">
        <v>64</v>
      </c>
      <c r="H13" s="66" t="s">
        <v>65</v>
      </c>
      <c r="I13" s="66" t="s">
        <v>37</v>
      </c>
      <c r="J13" s="24" t="n">
        <v>35000</v>
      </c>
      <c r="L13" s="20" t="s">
        <v>60</v>
      </c>
      <c r="M13" s="68" t="n">
        <f aca="false">(M12*0.1)+M12</f>
        <v>13908283.8345</v>
      </c>
      <c r="O13" s="25" t="s">
        <v>30</v>
      </c>
      <c r="P13" s="20" t="n">
        <v>146625</v>
      </c>
      <c r="Q13" s="20" t="n">
        <v>48700</v>
      </c>
    </row>
    <row r="14" customFormat="false" ht="15" hidden="false" customHeight="false" outlineLevel="0" collapsed="false">
      <c r="A14" s="59" t="n">
        <v>9</v>
      </c>
      <c r="B14" s="59" t="s">
        <v>67</v>
      </c>
      <c r="C14" s="60" t="s">
        <v>68</v>
      </c>
      <c r="D14" s="61" t="n">
        <v>40461</v>
      </c>
      <c r="E14" s="60" t="s">
        <v>21</v>
      </c>
      <c r="F14" s="60" t="s">
        <v>22</v>
      </c>
      <c r="G14" s="60" t="s">
        <v>69</v>
      </c>
      <c r="H14" s="60" t="s">
        <v>70</v>
      </c>
      <c r="I14" s="60" t="s">
        <v>24</v>
      </c>
      <c r="J14" s="62" t="n">
        <v>37000</v>
      </c>
      <c r="L14" s="20" t="s">
        <v>66</v>
      </c>
      <c r="M14" s="68" t="n">
        <f aca="false">(M13*0.1)+M13</f>
        <v>15299112.21795</v>
      </c>
      <c r="O14" s="25" t="s">
        <v>121</v>
      </c>
      <c r="P14" s="20" t="n">
        <v>22000</v>
      </c>
      <c r="Q14" s="20" t="n">
        <v>22000</v>
      </c>
    </row>
    <row r="15" customFormat="false" ht="15" hidden="false" customHeight="false" outlineLevel="0" collapsed="false">
      <c r="A15" s="65" t="n">
        <v>10</v>
      </c>
      <c r="B15" s="65" t="s">
        <v>72</v>
      </c>
      <c r="C15" s="66" t="s">
        <v>73</v>
      </c>
      <c r="D15" s="67" t="n">
        <v>40858</v>
      </c>
      <c r="E15" s="66" t="s">
        <v>29</v>
      </c>
      <c r="F15" s="66" t="s">
        <v>30</v>
      </c>
      <c r="G15" s="66" t="s">
        <v>74</v>
      </c>
      <c r="H15" s="66" t="s">
        <v>75</v>
      </c>
      <c r="I15" s="66" t="s">
        <v>24</v>
      </c>
      <c r="J15" s="24" t="n">
        <v>39925</v>
      </c>
      <c r="L15" s="20" t="s">
        <v>71</v>
      </c>
      <c r="M15" s="68" t="n">
        <f aca="false">(M14*0.1)+M14</f>
        <v>16829023.439745</v>
      </c>
      <c r="O15" s="25" t="s">
        <v>194</v>
      </c>
      <c r="P15" s="20" t="n">
        <v>635950</v>
      </c>
      <c r="Q15" s="20" t="n">
        <v>50000</v>
      </c>
    </row>
    <row r="16" customFormat="false" ht="15" hidden="false" customHeight="false" outlineLevel="0" collapsed="false">
      <c r="A16" s="59" t="n">
        <v>11</v>
      </c>
      <c r="B16" s="59" t="s">
        <v>77</v>
      </c>
      <c r="C16" s="60" t="s">
        <v>78</v>
      </c>
      <c r="D16" s="61" t="n">
        <v>40535</v>
      </c>
      <c r="E16" s="60" t="s">
        <v>34</v>
      </c>
      <c r="F16" s="60" t="s">
        <v>35</v>
      </c>
      <c r="G16" s="60" t="s">
        <v>79</v>
      </c>
      <c r="H16" s="60" t="s">
        <v>70</v>
      </c>
      <c r="I16" s="60" t="s">
        <v>37</v>
      </c>
      <c r="J16" s="62" t="n">
        <v>42850</v>
      </c>
      <c r="L16" s="20" t="s">
        <v>76</v>
      </c>
      <c r="M16" s="68" t="n">
        <f aca="false">(M15*0.1)+M15</f>
        <v>18511925.7837195</v>
      </c>
    </row>
    <row r="17" customFormat="false" ht="15" hidden="false" customHeight="false" outlineLevel="0" collapsed="false">
      <c r="A17" s="65" t="n">
        <v>12</v>
      </c>
      <c r="B17" s="65" t="s">
        <v>81</v>
      </c>
      <c r="C17" s="66" t="s">
        <v>82</v>
      </c>
      <c r="D17" s="67" t="n">
        <v>37937</v>
      </c>
      <c r="E17" s="66" t="s">
        <v>29</v>
      </c>
      <c r="F17" s="66" t="s">
        <v>41</v>
      </c>
      <c r="G17" s="69" t="s">
        <v>83</v>
      </c>
      <c r="H17" s="66" t="s">
        <v>43</v>
      </c>
      <c r="I17" s="66" t="s">
        <v>24</v>
      </c>
      <c r="J17" s="24" t="n">
        <v>45775</v>
      </c>
      <c r="L17" s="20" t="s">
        <v>80</v>
      </c>
      <c r="M17" s="68" t="n">
        <f aca="false">(M16*0.1)+M16</f>
        <v>20363118.3620915</v>
      </c>
    </row>
    <row r="18" customFormat="false" ht="15" hidden="false" customHeight="false" outlineLevel="0" collapsed="false">
      <c r="A18" s="59" t="n">
        <v>13</v>
      </c>
      <c r="B18" s="59" t="s">
        <v>85</v>
      </c>
      <c r="C18" s="60" t="s">
        <v>86</v>
      </c>
      <c r="D18" s="61" t="n">
        <v>41255</v>
      </c>
      <c r="E18" s="60" t="s">
        <v>47</v>
      </c>
      <c r="F18" s="60" t="s">
        <v>30</v>
      </c>
      <c r="G18" s="60" t="s">
        <v>3</v>
      </c>
      <c r="H18" s="60" t="s">
        <v>23</v>
      </c>
      <c r="I18" s="60" t="s">
        <v>37</v>
      </c>
      <c r="J18" s="62" t="n">
        <v>48700</v>
      </c>
      <c r="L18" s="20" t="s">
        <v>84</v>
      </c>
      <c r="M18" s="68" t="n">
        <v>10355950</v>
      </c>
    </row>
    <row r="19" customFormat="false" ht="15" hidden="false" customHeight="false" outlineLevel="0" collapsed="false">
      <c r="A19" s="65" t="n">
        <v>14</v>
      </c>
      <c r="B19" s="65" t="s">
        <v>88</v>
      </c>
      <c r="C19" s="66" t="s">
        <v>89</v>
      </c>
      <c r="D19" s="67" t="n">
        <v>40461</v>
      </c>
      <c r="E19" s="66" t="s">
        <v>29</v>
      </c>
      <c r="F19" s="66" t="s">
        <v>90</v>
      </c>
      <c r="G19" s="66" t="s">
        <v>91</v>
      </c>
      <c r="H19" s="66" t="s">
        <v>92</v>
      </c>
      <c r="I19" s="66" t="s">
        <v>37</v>
      </c>
      <c r="J19" s="24" t="n">
        <v>15000</v>
      </c>
      <c r="L19" s="20" t="s">
        <v>87</v>
      </c>
      <c r="M19" s="70" t="n">
        <v>10955950</v>
      </c>
    </row>
    <row r="20" customFormat="false" ht="15" hidden="false" customHeight="false" outlineLevel="0" collapsed="false">
      <c r="A20" s="71" t="n">
        <v>15</v>
      </c>
      <c r="B20" s="59" t="s">
        <v>94</v>
      </c>
      <c r="C20" s="60" t="s">
        <v>95</v>
      </c>
      <c r="D20" s="61" t="n">
        <v>41255</v>
      </c>
      <c r="E20" s="60" t="s">
        <v>96</v>
      </c>
      <c r="F20" s="60" t="s">
        <v>22</v>
      </c>
      <c r="G20" s="60" t="s">
        <v>97</v>
      </c>
      <c r="H20" s="60" t="s">
        <v>23</v>
      </c>
      <c r="I20" s="60" t="s">
        <v>37</v>
      </c>
      <c r="J20" s="62" t="n">
        <v>13500</v>
      </c>
      <c r="L20" s="72" t="s">
        <v>195</v>
      </c>
      <c r="M20" s="73" t="n">
        <f aca="false">AVERAGE(M8:M19)</f>
        <v>13245558.4985838</v>
      </c>
    </row>
    <row r="21" customFormat="false" ht="15.75" hidden="false" customHeight="true" outlineLevel="0" collapsed="false">
      <c r="A21" s="65" t="n">
        <v>16</v>
      </c>
      <c r="B21" s="65" t="s">
        <v>99</v>
      </c>
      <c r="C21" s="66" t="s">
        <v>100</v>
      </c>
      <c r="D21" s="67" t="n">
        <v>40461</v>
      </c>
      <c r="E21" s="66" t="s">
        <v>101</v>
      </c>
      <c r="F21" s="66" t="s">
        <v>53</v>
      </c>
      <c r="G21" s="66" t="s">
        <v>102</v>
      </c>
      <c r="H21" s="66" t="s">
        <v>103</v>
      </c>
      <c r="I21" s="66" t="s">
        <v>37</v>
      </c>
      <c r="J21" s="24" t="n">
        <v>28000</v>
      </c>
      <c r="L21" s="72" t="s">
        <v>104</v>
      </c>
      <c r="M21" s="74" t="n">
        <v>14389467.1166198</v>
      </c>
    </row>
    <row r="22" customFormat="false" ht="15.75" hidden="false" customHeight="true" outlineLevel="0" collapsed="false">
      <c r="A22" s="59" t="n">
        <v>17</v>
      </c>
      <c r="B22" s="59" t="s">
        <v>105</v>
      </c>
      <c r="C22" s="60" t="s">
        <v>106</v>
      </c>
      <c r="D22" s="61" t="n">
        <v>40858</v>
      </c>
      <c r="E22" s="60" t="s">
        <v>107</v>
      </c>
      <c r="F22" s="60" t="s">
        <v>35</v>
      </c>
      <c r="G22" s="60" t="s">
        <v>42</v>
      </c>
      <c r="H22" s="60" t="s">
        <v>43</v>
      </c>
      <c r="I22" s="60" t="s">
        <v>37</v>
      </c>
      <c r="J22" s="62" t="n">
        <v>10000</v>
      </c>
      <c r="L22" s="72" t="s">
        <v>196</v>
      </c>
      <c r="M22" s="73" t="n">
        <f aca="false">SUM(M8:M19)</f>
        <v>158946701.983006</v>
      </c>
    </row>
    <row r="23" customFormat="false" ht="15.75" hidden="false" customHeight="true" outlineLevel="0" collapsed="false">
      <c r="A23" s="65" t="n">
        <v>18</v>
      </c>
      <c r="B23" s="65" t="s">
        <v>109</v>
      </c>
      <c r="C23" s="66" t="s">
        <v>110</v>
      </c>
      <c r="D23" s="67" t="n">
        <v>40535</v>
      </c>
      <c r="E23" s="66" t="s">
        <v>111</v>
      </c>
      <c r="F23" s="66" t="s">
        <v>41</v>
      </c>
      <c r="G23" s="66" t="s">
        <v>69</v>
      </c>
      <c r="H23" s="66" t="s">
        <v>70</v>
      </c>
      <c r="I23" s="66" t="s">
        <v>37</v>
      </c>
      <c r="J23" s="24" t="n">
        <v>10000</v>
      </c>
      <c r="L23" s="72" t="s">
        <v>197</v>
      </c>
      <c r="M23" s="74" t="n">
        <v>204673605</v>
      </c>
    </row>
    <row r="24" customFormat="false" ht="15.75" hidden="false" customHeight="true" outlineLevel="0" collapsed="false">
      <c r="A24" s="59" t="n">
        <v>19</v>
      </c>
      <c r="B24" s="59" t="s">
        <v>113</v>
      </c>
      <c r="C24" s="60" t="s">
        <v>114</v>
      </c>
      <c r="D24" s="61" t="n">
        <v>37937</v>
      </c>
      <c r="E24" s="60" t="s">
        <v>29</v>
      </c>
      <c r="F24" s="60" t="s">
        <v>30</v>
      </c>
      <c r="G24" s="60" t="s">
        <v>79</v>
      </c>
      <c r="H24" s="60" t="s">
        <v>70</v>
      </c>
      <c r="I24" s="60" t="s">
        <v>24</v>
      </c>
      <c r="J24" s="62" t="n">
        <v>18000</v>
      </c>
      <c r="L24" s="72" t="s">
        <v>198</v>
      </c>
      <c r="M24" s="74" t="n">
        <f aca="false">M23-M22</f>
        <v>45726903.0169941</v>
      </c>
    </row>
    <row r="25" customFormat="false" ht="15.75" hidden="false" customHeight="true" outlineLevel="0" collapsed="false">
      <c r="A25" s="65" t="n">
        <v>20</v>
      </c>
      <c r="B25" s="65" t="s">
        <v>115</v>
      </c>
      <c r="C25" s="66" t="s">
        <v>116</v>
      </c>
      <c r="D25" s="67" t="n">
        <v>41255</v>
      </c>
      <c r="E25" s="66" t="s">
        <v>34</v>
      </c>
      <c r="F25" s="66" t="s">
        <v>53</v>
      </c>
      <c r="G25" s="66" t="s">
        <v>117</v>
      </c>
      <c r="H25" s="66" t="s">
        <v>118</v>
      </c>
      <c r="I25" s="66" t="s">
        <v>37</v>
      </c>
      <c r="J25" s="24" t="n">
        <v>26000</v>
      </c>
    </row>
    <row r="26" customFormat="false" ht="15.75" hidden="false" customHeight="true" outlineLevel="0" collapsed="false">
      <c r="A26" s="59" t="n">
        <v>21</v>
      </c>
      <c r="B26" s="59" t="s">
        <v>119</v>
      </c>
      <c r="C26" s="60" t="s">
        <v>120</v>
      </c>
      <c r="D26" s="61" t="n">
        <v>40461</v>
      </c>
      <c r="E26" s="60" t="s">
        <v>21</v>
      </c>
      <c r="F26" s="60" t="s">
        <v>121</v>
      </c>
      <c r="G26" s="60" t="s">
        <v>122</v>
      </c>
      <c r="H26" s="60" t="s">
        <v>75</v>
      </c>
      <c r="I26" s="60" t="s">
        <v>37</v>
      </c>
      <c r="J26" s="62" t="n">
        <v>22000</v>
      </c>
    </row>
    <row r="27" customFormat="false" ht="15.75" hidden="false" customHeight="true" outlineLevel="0" collapsed="false">
      <c r="A27" s="65" t="n">
        <v>22</v>
      </c>
      <c r="B27" s="65" t="s">
        <v>123</v>
      </c>
      <c r="C27" s="66" t="s">
        <v>124</v>
      </c>
      <c r="D27" s="67" t="n">
        <v>41255</v>
      </c>
      <c r="E27" s="66" t="s">
        <v>29</v>
      </c>
      <c r="F27" s="66" t="s">
        <v>48</v>
      </c>
      <c r="G27" s="66" t="s">
        <v>74</v>
      </c>
      <c r="H27" s="66" t="s">
        <v>75</v>
      </c>
      <c r="I27" s="66" t="s">
        <v>37</v>
      </c>
      <c r="J27" s="24" t="n">
        <v>25000</v>
      </c>
    </row>
    <row r="28" customFormat="false" ht="15.75" hidden="false" customHeight="true" outlineLevel="0" collapsed="false">
      <c r="A28" s="59" t="n">
        <v>23</v>
      </c>
      <c r="B28" s="59" t="s">
        <v>125</v>
      </c>
      <c r="C28" s="60" t="s">
        <v>126</v>
      </c>
      <c r="D28" s="61" t="n">
        <v>40461</v>
      </c>
      <c r="E28" s="60" t="s">
        <v>21</v>
      </c>
      <c r="F28" s="60" t="s">
        <v>90</v>
      </c>
      <c r="G28" s="60" t="s">
        <v>127</v>
      </c>
      <c r="H28" s="60" t="s">
        <v>43</v>
      </c>
      <c r="I28" s="60" t="s">
        <v>37</v>
      </c>
      <c r="J28" s="62" t="n">
        <v>12500</v>
      </c>
    </row>
    <row r="29" customFormat="false" ht="15.75" hidden="false" customHeight="true" outlineLevel="0" collapsed="false">
      <c r="A29" s="65" t="n">
        <v>24</v>
      </c>
      <c r="B29" s="65" t="s">
        <v>128</v>
      </c>
      <c r="C29" s="66" t="s">
        <v>129</v>
      </c>
      <c r="D29" s="67" t="n">
        <v>40858</v>
      </c>
      <c r="E29" s="66" t="s">
        <v>21</v>
      </c>
      <c r="F29" s="66" t="s">
        <v>22</v>
      </c>
      <c r="G29" s="66" t="s">
        <v>130</v>
      </c>
      <c r="H29" s="66" t="s">
        <v>55</v>
      </c>
      <c r="I29" s="66" t="s">
        <v>37</v>
      </c>
      <c r="J29" s="24" t="n">
        <v>25000</v>
      </c>
    </row>
    <row r="30" customFormat="false" ht="15.75" hidden="false" customHeight="true" outlineLevel="0" collapsed="false">
      <c r="A30" s="59" t="n">
        <v>25</v>
      </c>
      <c r="B30" s="59" t="s">
        <v>131</v>
      </c>
      <c r="C30" s="60" t="s">
        <v>132</v>
      </c>
      <c r="D30" s="61" t="n">
        <v>40535</v>
      </c>
      <c r="E30" s="60" t="s">
        <v>34</v>
      </c>
      <c r="F30" s="60" t="s">
        <v>30</v>
      </c>
      <c r="G30" s="75" t="s">
        <v>83</v>
      </c>
      <c r="H30" s="60" t="s">
        <v>43</v>
      </c>
      <c r="I30" s="60" t="s">
        <v>37</v>
      </c>
      <c r="J30" s="62" t="n">
        <v>25000</v>
      </c>
    </row>
    <row r="31" customFormat="false" ht="15.75" hidden="false" customHeight="true" outlineLevel="0" collapsed="false">
      <c r="A31" s="76" t="s">
        <v>133</v>
      </c>
      <c r="B31" s="76"/>
      <c r="C31" s="76"/>
      <c r="D31" s="76"/>
      <c r="E31" s="76"/>
      <c r="F31" s="77" t="n">
        <f aca="false">COUNTA(B6:B30)</f>
        <v>25</v>
      </c>
      <c r="G31" s="33" t="s">
        <v>134</v>
      </c>
      <c r="H31" s="33"/>
      <c r="I31" s="33"/>
      <c r="J31" s="33"/>
    </row>
    <row r="32" customFormat="false" ht="15.75" hidden="false" customHeight="true" outlineLevel="0" collapsed="false">
      <c r="A32" s="34" t="s">
        <v>136</v>
      </c>
      <c r="B32" s="34"/>
      <c r="C32" s="34"/>
      <c r="D32" s="34"/>
      <c r="E32" s="34"/>
      <c r="F32" s="34"/>
      <c r="G32" s="34"/>
      <c r="H32" s="34"/>
      <c r="I32" s="34"/>
      <c r="J32" s="78" t="n">
        <f aca="false">MAX(J6:J30)</f>
        <v>50000</v>
      </c>
    </row>
    <row r="33" customFormat="false" ht="15.75" hidden="false" customHeight="true" outlineLevel="0" collapsed="false">
      <c r="A33" s="34" t="s">
        <v>135</v>
      </c>
      <c r="B33" s="34"/>
      <c r="C33" s="34"/>
      <c r="D33" s="34"/>
      <c r="E33" s="34"/>
      <c r="F33" s="34"/>
      <c r="G33" s="34"/>
      <c r="H33" s="34"/>
      <c r="I33" s="34"/>
      <c r="J33" s="78" t="n">
        <f aca="false">SUM(Output!$J$6:$J$30)</f>
        <v>635950</v>
      </c>
    </row>
    <row r="34" customFormat="false" ht="15.75" hidden="false" customHeight="true" outlineLevel="0" collapsed="false">
      <c r="A34" s="34" t="s">
        <v>137</v>
      </c>
      <c r="B34" s="34"/>
      <c r="C34" s="34"/>
      <c r="D34" s="34"/>
      <c r="E34" s="34"/>
      <c r="F34" s="34"/>
      <c r="G34" s="34"/>
      <c r="H34" s="34"/>
      <c r="I34" s="34"/>
      <c r="J34" s="78" t="n">
        <f aca="false">MIN(J6:J30)</f>
        <v>10000</v>
      </c>
    </row>
    <row r="35" customFormat="false" ht="15.75" hidden="false" customHeight="true" outlineLevel="0" collapsed="false">
      <c r="A35" s="34" t="s">
        <v>138</v>
      </c>
      <c r="B35" s="34"/>
      <c r="C35" s="34"/>
      <c r="D35" s="34"/>
      <c r="E35" s="34"/>
      <c r="F35" s="34"/>
      <c r="G35" s="34"/>
      <c r="H35" s="34"/>
      <c r="I35" s="34"/>
      <c r="J35" s="78" t="n">
        <f aca="false">AVERAGE(J6:J30)</f>
        <v>25438</v>
      </c>
    </row>
    <row r="36" customFormat="false" ht="15.75" hidden="false" customHeight="true" outlineLevel="0" collapsed="false">
      <c r="A36" s="34" t="s">
        <v>139</v>
      </c>
      <c r="B36" s="34"/>
      <c r="C36" s="34"/>
      <c r="D36" s="34"/>
      <c r="E36" s="34"/>
      <c r="F36" s="34"/>
      <c r="G36" s="34"/>
      <c r="H36" s="34"/>
      <c r="I36" s="34"/>
      <c r="J36" s="78" t="n">
        <f aca="false">SMALL(J6:J30,5)</f>
        <v>14500</v>
      </c>
    </row>
    <row r="37" customFormat="false" ht="15.75" hidden="false" customHeight="true" outlineLevel="0" collapsed="false">
      <c r="A37" s="34" t="s">
        <v>140</v>
      </c>
      <c r="B37" s="34"/>
      <c r="C37" s="34"/>
      <c r="D37" s="34"/>
      <c r="E37" s="34"/>
      <c r="F37" s="34"/>
      <c r="G37" s="34"/>
      <c r="H37" s="34"/>
      <c r="I37" s="34"/>
      <c r="J37" s="78" t="n">
        <f aca="false">LARGE(J6:J30,5)</f>
        <v>39925</v>
      </c>
    </row>
    <row r="38" customFormat="false" ht="15.75" hidden="false" customHeight="true" outlineLevel="0" collapsed="false">
      <c r="A38" s="34" t="s">
        <v>141</v>
      </c>
      <c r="B38" s="34"/>
      <c r="C38" s="34"/>
      <c r="D38" s="34"/>
      <c r="E38" s="34"/>
      <c r="F38" s="34"/>
      <c r="G38" s="34"/>
      <c r="H38" s="34"/>
      <c r="I38" s="34"/>
      <c r="J38" s="79" t="n">
        <f aca="false">COUNTIF(J6:J30,"&gt;" &amp;_xlfn.PERCENTILE.EXC(J6:J30,0.9))</f>
        <v>2</v>
      </c>
    </row>
    <row r="39" customFormat="false" ht="15.75" hidden="false" customHeight="true" outlineLevel="0" collapsed="false">
      <c r="A39" s="80" t="s">
        <v>142</v>
      </c>
      <c r="B39" s="80"/>
      <c r="C39" s="80"/>
      <c r="D39" s="80"/>
      <c r="E39" s="80"/>
      <c r="F39" s="80"/>
      <c r="G39" s="80"/>
      <c r="H39" s="80"/>
      <c r="I39" s="80"/>
      <c r="J39" s="20" t="n">
        <v>8000000</v>
      </c>
    </row>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scenarios current="0" show="0">
    <scenario name="Actual" locked="true" count="2" user="Calc" comment="Created by Nagaraj Bhat on 2/23/2024">
      <inputCells r="M18" val="10355950"/>
      <inputCells r="M19" val="10955950"/>
    </scenario>
    <scenario name="Plan1" locked="true" count="2" user="Calc" comment="Created by Nagaraj Bhat on 2/23/2024">
      <inputCells r="M18" val="9355950"/>
      <inputCells r="M19" val="9955950"/>
    </scenario>
    <scenario name="Plan2" locked="true" count="2" user="Calc" comment="Created by Nagaraj Bhat on 2/23/2024">
      <inputCells r="M18" val="8355950"/>
      <inputCells r="M19" val="8955950"/>
    </scenario>
  </scenarios>
  <mergeCells count="21">
    <mergeCell ref="A1:B1"/>
    <mergeCell ref="C1:J1"/>
    <mergeCell ref="A2:B2"/>
    <mergeCell ref="C2:J2"/>
    <mergeCell ref="A3:G3"/>
    <mergeCell ref="I3:J3"/>
    <mergeCell ref="A4:E4"/>
    <mergeCell ref="F4:G4"/>
    <mergeCell ref="I4:J4"/>
    <mergeCell ref="L5:M5"/>
    <mergeCell ref="L6:M6"/>
    <mergeCell ref="A31:E31"/>
    <mergeCell ref="G31:J31"/>
    <mergeCell ref="A32:I32"/>
    <mergeCell ref="A33:I33"/>
    <mergeCell ref="A34:I34"/>
    <mergeCell ref="A35:I35"/>
    <mergeCell ref="A36:I36"/>
    <mergeCell ref="A37:I37"/>
    <mergeCell ref="A38:I38"/>
    <mergeCell ref="A39:I39"/>
  </mergeCells>
  <conditionalFormatting sqref="C6:C8">
    <cfRule type="expression" priority="2" aboveAverage="0" equalAverage="0" bottom="0" percent="0" rank="0" text="" dxfId="23">
      <formula>J6:J30&gt;30000</formula>
    </cfRule>
  </conditionalFormatting>
  <conditionalFormatting sqref="C9:C11">
    <cfRule type="expression" priority="3" aboveAverage="0" equalAverage="0" bottom="0" percent="0" rank="0" text="" dxfId="24">
      <formula>J9:J34&gt;30000</formula>
    </cfRule>
  </conditionalFormatting>
  <conditionalFormatting sqref="C19:C22">
    <cfRule type="expression" priority="4" aboveAverage="0" equalAverage="0" bottom="0" percent="0" rank="0" text="" dxfId="25">
      <formula>J19:J39&gt;30000</formula>
    </cfRule>
  </conditionalFormatting>
  <conditionalFormatting sqref="C23:C30">
    <cfRule type="expression" priority="5" aboveAverage="0" equalAverage="0" bottom="0" percent="0" rank="0" text="" dxfId="26">
      <formula>J23:J39&gt;30000</formula>
    </cfRule>
  </conditionalFormatting>
  <conditionalFormatting sqref="J6:J30">
    <cfRule type="colorScale" priority="6">
      <colorScale>
        <cfvo type="min" val="0"/>
        <cfvo type="percentile" val="50"/>
        <cfvo type="max" val="0"/>
        <color rgb="FFF8696B"/>
        <color rgb="FFFFEB84"/>
        <color rgb="FF63BE7B"/>
      </colorScale>
    </cfRule>
  </conditionalFormatting>
  <dataValidations count="6">
    <dataValidation allowBlank="true" errorStyle="stop" operator="between" showDropDown="false" showErrorMessage="true" showInputMessage="false" sqref="C6:C30" type="custom">
      <formula1>lt(LEN(C6),(100))</formula1>
      <formula2>0</formula2>
    </dataValidation>
    <dataValidation allowBlank="true" errorStyle="stop" operator="between" showDropDown="false" showErrorMessage="true" showInputMessage="false" sqref="D6:D30" type="date">
      <formula1>36526</formula1>
      <formula2>45291</formula2>
    </dataValidation>
    <dataValidation allowBlank="true" errorStyle="stop" operator="between" showDropDown="false" showErrorMessage="true" showInputMessage="false" sqref="I3" type="list">
      <formula1>"2000,2001,2002,2003,2004,2005,2006,2007,2008,2009,2010,2011,2012,2013,2014,2015,2016,2017,2018,2019,2020,2021,2022,2023"</formula1>
      <formula2>0</formula2>
    </dataValidation>
    <dataValidation allowBlank="true" errorStyle="stop" operator="between" showDropDown="false" showErrorMessage="true" showInputMessage="false" sqref="J7:J30" type="custom">
      <formula1>"&gt;25000"</formula1>
      <formula2>0</formula2>
    </dataValidation>
    <dataValidation allowBlank="true" errorStyle="stop" operator="between" showDropDown="false" showErrorMessage="true" showInputMessage="false" sqref="J6" type="custom">
      <formula1>J6&gt;25000</formula1>
      <formula2>0</formula2>
    </dataValidation>
    <dataValidation allowBlank="true" errorStyle="stop" operator="between" showDropDown="false" showErrorMessage="true" showInputMessage="false" sqref="H3" type="list">
      <formula1>"January,February,March,April,May,June,July,August,September,October,November,December"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tableParts>
    <tablePart r:id="rId4"/>
  </tableParts>
</worksheet>
</file>

<file path=docProps/app.xml><?xml version="1.0" encoding="utf-8"?>
<Properties xmlns="http://schemas.openxmlformats.org/officeDocument/2006/extended-properties" xmlns:vt="http://schemas.openxmlformats.org/officeDocument/2006/docPropsVTypes">
  <Template/>
  <TotalTime>0</TotalTime>
  <Application>LibreOffice/24.2.0.3$Linux_X86_64 LibreOffice_project/420$Build-3</Application>
  <AppVersion>15.0000</AppVersion>
  <DocSecurity>1</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Nagaraj Bhat</cp:lastModifiedBy>
  <dcterms:modified xsi:type="dcterms:W3CDTF">2024-02-26T11:34:48Z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