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5700" activeTab="6"/>
  </bookViews>
  <sheets>
    <sheet name="db" sheetId="1" r:id="rId1"/>
    <sheet name="sample" sheetId="2" r:id="rId2"/>
    <sheet name="registrar" sheetId="3" r:id="rId3"/>
    <sheet name="Notations" sheetId="4" r:id="rId4"/>
    <sheet name="henry" sheetId="5" r:id="rId5"/>
    <sheet name="Sheet1" sheetId="6" r:id="rId6"/>
    <sheet name="Sheet2" sheetId="7" r:id="rId7"/>
  </sheets>
  <calcPr calcId="144525"/>
</workbook>
</file>

<file path=xl/calcChain.xml><?xml version="1.0" encoding="utf-8"?>
<calcChain xmlns="http://schemas.openxmlformats.org/spreadsheetml/2006/main">
  <c r="K85" i="2" l="1"/>
  <c r="K84" i="2"/>
  <c r="K83" i="2"/>
  <c r="K82" i="2"/>
  <c r="K81" i="2"/>
  <c r="I73" i="2" l="1"/>
  <c r="B35" i="2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O10" i="2"/>
  <c r="O9" i="2"/>
</calcChain>
</file>

<file path=xl/sharedStrings.xml><?xml version="1.0" encoding="utf-8"?>
<sst xmlns="http://schemas.openxmlformats.org/spreadsheetml/2006/main" count="408" uniqueCount="177">
  <si>
    <t>UserMaster</t>
  </si>
  <si>
    <t>userid</t>
  </si>
  <si>
    <t>AI-PK</t>
  </si>
  <si>
    <t>fname</t>
  </si>
  <si>
    <t>mname</t>
  </si>
  <si>
    <t>lname</t>
  </si>
  <si>
    <t>username</t>
  </si>
  <si>
    <t>password</t>
  </si>
  <si>
    <t>isactive</t>
  </si>
  <si>
    <t>adddate</t>
  </si>
  <si>
    <t>editdate</t>
  </si>
  <si>
    <t>laslogindate</t>
  </si>
  <si>
    <t>StudentMaster</t>
  </si>
  <si>
    <t>LRN</t>
  </si>
  <si>
    <t>PK</t>
  </si>
  <si>
    <t>address</t>
  </si>
  <si>
    <t>sex</t>
  </si>
  <si>
    <t>birthday</t>
  </si>
  <si>
    <t>birthplace</t>
  </si>
  <si>
    <t>cellno</t>
  </si>
  <si>
    <t>mother</t>
  </si>
  <si>
    <t>motherocc</t>
  </si>
  <si>
    <t>father</t>
  </si>
  <si>
    <t>fatherocc</t>
  </si>
  <si>
    <t>lastschoolattended</t>
  </si>
  <si>
    <t>schooladdress</t>
  </si>
  <si>
    <t>email</t>
  </si>
  <si>
    <t>gradelevel</t>
  </si>
  <si>
    <t>PreRegMaster</t>
  </si>
  <si>
    <t>FK</t>
  </si>
  <si>
    <t>levelid</t>
  </si>
  <si>
    <t>desc</t>
  </si>
  <si>
    <t>addwho</t>
  </si>
  <si>
    <t>editwho</t>
  </si>
  <si>
    <t>sectionid</t>
  </si>
  <si>
    <t>gradeid</t>
  </si>
  <si>
    <t>SectionMaster</t>
  </si>
  <si>
    <t>actual</t>
  </si>
  <si>
    <t>section</t>
  </si>
  <si>
    <t>max</t>
  </si>
  <si>
    <t>RequirementsMaster</t>
  </si>
  <si>
    <t>Docid</t>
  </si>
  <si>
    <t>Desc</t>
  </si>
  <si>
    <t>RegistrationTypeMaster</t>
  </si>
  <si>
    <t>regid</t>
  </si>
  <si>
    <t>profilepic</t>
  </si>
  <si>
    <t>FacultyMaster</t>
  </si>
  <si>
    <t>RequirementsTxn</t>
  </si>
  <si>
    <t>docid</t>
  </si>
  <si>
    <t>status</t>
  </si>
  <si>
    <t>reqtxnid</t>
  </si>
  <si>
    <t>employeeid</t>
  </si>
  <si>
    <t>SubjectMaster</t>
  </si>
  <si>
    <t>subjectid</t>
  </si>
  <si>
    <t>subjectname</t>
  </si>
  <si>
    <t>units</t>
  </si>
  <si>
    <t>project</t>
  </si>
  <si>
    <t>quizzes</t>
  </si>
  <si>
    <t>assignment</t>
  </si>
  <si>
    <t>attendance</t>
  </si>
  <si>
    <t>grade7</t>
  </si>
  <si>
    <t>grade8</t>
  </si>
  <si>
    <t>grade9</t>
  </si>
  <si>
    <t>grade10</t>
  </si>
  <si>
    <t>grade11</t>
  </si>
  <si>
    <t>grade12</t>
  </si>
  <si>
    <t>GradeTxn</t>
  </si>
  <si>
    <t>gradingperiod</t>
  </si>
  <si>
    <t>UserLevelMaster</t>
  </si>
  <si>
    <t>Ian Dexter</t>
  </si>
  <si>
    <t>Froilan</t>
  </si>
  <si>
    <t>Mendoza</t>
  </si>
  <si>
    <t>Buquir</t>
  </si>
  <si>
    <t>Sinel</t>
  </si>
  <si>
    <t>Pronto</t>
  </si>
  <si>
    <t>Indang, Cavite</t>
  </si>
  <si>
    <t>Tanza, Cavite</t>
  </si>
  <si>
    <t>09353955022</t>
  </si>
  <si>
    <t>09154412141</t>
  </si>
  <si>
    <t>NA</t>
  </si>
  <si>
    <t>lrn</t>
  </si>
  <si>
    <t>Student</t>
  </si>
  <si>
    <t>Faculty</t>
  </si>
  <si>
    <t>Registrar</t>
  </si>
  <si>
    <t>A</t>
  </si>
  <si>
    <t>B</t>
  </si>
  <si>
    <t>NSO</t>
  </si>
  <si>
    <t>Form 137</t>
  </si>
  <si>
    <t>Good Moral</t>
  </si>
  <si>
    <t>0-N 1-Y</t>
  </si>
  <si>
    <t>1x1 picture</t>
  </si>
  <si>
    <t>New</t>
  </si>
  <si>
    <t>Old</t>
  </si>
  <si>
    <t>Transferee</t>
  </si>
  <si>
    <t>Indang</t>
  </si>
  <si>
    <t>pic</t>
  </si>
  <si>
    <t>GradeLevelMaster</t>
  </si>
  <si>
    <t>Filipino I</t>
  </si>
  <si>
    <t>English I</t>
  </si>
  <si>
    <t>Math I</t>
  </si>
  <si>
    <t>Science I</t>
  </si>
  <si>
    <t>EP I</t>
  </si>
  <si>
    <t>1.0</t>
  </si>
  <si>
    <t>reqtype</t>
  </si>
  <si>
    <t>0-</t>
  </si>
  <si>
    <t>optional</t>
  </si>
  <si>
    <t>1-</t>
  </si>
  <si>
    <t>required</t>
  </si>
  <si>
    <t>id</t>
  </si>
  <si>
    <t>0-male 2-female</t>
  </si>
  <si>
    <t>AnnouncementMaster</t>
  </si>
  <si>
    <t>announcementid</t>
  </si>
  <si>
    <t>title</t>
  </si>
  <si>
    <t>what</t>
  </si>
  <si>
    <t>when</t>
  </si>
  <si>
    <t>where</t>
  </si>
  <si>
    <t>who</t>
  </si>
  <si>
    <t>expirydate</t>
  </si>
  <si>
    <t>addby</t>
  </si>
  <si>
    <t>editby</t>
  </si>
  <si>
    <t>InformationMaster</t>
  </si>
  <si>
    <t>infoid</t>
  </si>
  <si>
    <t>infoname</t>
  </si>
  <si>
    <t>description</t>
  </si>
  <si>
    <t>datereceived</t>
  </si>
  <si>
    <t>receivedby</t>
  </si>
  <si>
    <t>Q</t>
  </si>
  <si>
    <t>P</t>
  </si>
  <si>
    <t>AS</t>
  </si>
  <si>
    <t>AT</t>
  </si>
  <si>
    <t>FG</t>
  </si>
  <si>
    <t>Create account ng faculty</t>
  </si>
  <si>
    <t>Accept Enrollees</t>
  </si>
  <si>
    <t>Viewing of Reports</t>
  </si>
  <si>
    <t>Student Master List</t>
  </si>
  <si>
    <t>Sex</t>
  </si>
  <si>
    <t>Numeric Representation</t>
  </si>
  <si>
    <t>Description</t>
  </si>
  <si>
    <t>Male</t>
  </si>
  <si>
    <t>Female</t>
  </si>
  <si>
    <t>Level Id</t>
  </si>
  <si>
    <t>Guest</t>
  </si>
  <si>
    <t>Requirementstxn Status</t>
  </si>
  <si>
    <t>Received</t>
  </si>
  <si>
    <t>Not Yet Received</t>
  </si>
  <si>
    <t>Requirementsmaster Reqtype</t>
  </si>
  <si>
    <t>Not Required</t>
  </si>
  <si>
    <t>Required</t>
  </si>
  <si>
    <t>Masterlist of Subjects</t>
  </si>
  <si>
    <t>Edit</t>
  </si>
  <si>
    <t>Student List</t>
  </si>
  <si>
    <t>Student Grades</t>
  </si>
  <si>
    <t>FNAME</t>
  </si>
  <si>
    <t>MNAME</t>
  </si>
  <si>
    <t>LNAME</t>
  </si>
  <si>
    <t>GRADE SEC</t>
  </si>
  <si>
    <t>First Name</t>
  </si>
  <si>
    <t>Middle Name</t>
  </si>
  <si>
    <t>Last Name</t>
  </si>
  <si>
    <t>Grade</t>
  </si>
  <si>
    <t>Section</t>
  </si>
  <si>
    <t>View Masterlist of student</t>
  </si>
  <si>
    <t>By Section</t>
  </si>
  <si>
    <t>By Grade</t>
  </si>
  <si>
    <t>Search By</t>
  </si>
  <si>
    <t>Grade Level</t>
  </si>
  <si>
    <t>V</t>
  </si>
  <si>
    <t>Keyword</t>
  </si>
  <si>
    <t>Sort By</t>
  </si>
  <si>
    <t>Order</t>
  </si>
  <si>
    <t>Ascending</t>
  </si>
  <si>
    <t>Descending</t>
  </si>
  <si>
    <t>All</t>
  </si>
  <si>
    <t>Add Section</t>
  </si>
  <si>
    <t>Add Grade Level</t>
  </si>
  <si>
    <t>Reset Section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</si>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</sst>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15151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4"/>
  <sheetViews>
    <sheetView topLeftCell="G1" workbookViewId="0">
      <selection activeCell="M21" sqref="M21"/>
    </sheetView>
  </sheetViews>
  <sheetFormatPr defaultRowHeight="15" x14ac:dyDescent="0.25"/>
  <cols>
    <col min="2" max="2" width="11.42578125" bestFit="1" customWidth="1"/>
    <col min="19" max="20" width="10" bestFit="1" customWidth="1"/>
  </cols>
  <sheetData>
    <row r="2" spans="2:19" x14ac:dyDescent="0.25">
      <c r="B2" s="1" t="s">
        <v>0</v>
      </c>
      <c r="D2" s="1" t="s">
        <v>12</v>
      </c>
      <c r="F2" s="1" t="s">
        <v>28</v>
      </c>
      <c r="H2" s="1" t="s">
        <v>68</v>
      </c>
      <c r="J2" s="1" t="s">
        <v>36</v>
      </c>
      <c r="L2" s="1" t="s">
        <v>40</v>
      </c>
      <c r="O2" s="1" t="s">
        <v>43</v>
      </c>
      <c r="R2" s="1" t="s">
        <v>47</v>
      </c>
    </row>
    <row r="3" spans="2:19" x14ac:dyDescent="0.25">
      <c r="B3" s="1" t="s">
        <v>1</v>
      </c>
      <c r="C3" t="s">
        <v>2</v>
      </c>
      <c r="D3" s="1" t="s">
        <v>13</v>
      </c>
      <c r="E3" t="s">
        <v>14</v>
      </c>
      <c r="F3" s="1" t="s">
        <v>1</v>
      </c>
      <c r="G3" t="s">
        <v>2</v>
      </c>
      <c r="H3" s="1" t="s">
        <v>30</v>
      </c>
      <c r="I3" t="s">
        <v>2</v>
      </c>
      <c r="J3" s="1" t="s">
        <v>34</v>
      </c>
      <c r="K3" t="s">
        <v>2</v>
      </c>
      <c r="L3" s="1" t="s">
        <v>41</v>
      </c>
      <c r="M3" t="s">
        <v>2</v>
      </c>
      <c r="O3" s="1" t="s">
        <v>44</v>
      </c>
      <c r="P3" t="s">
        <v>2</v>
      </c>
      <c r="R3" s="1" t="s">
        <v>50</v>
      </c>
      <c r="S3" t="s">
        <v>2</v>
      </c>
    </row>
    <row r="4" spans="2:19" x14ac:dyDescent="0.25">
      <c r="B4" t="s">
        <v>3</v>
      </c>
      <c r="D4" t="s">
        <v>15</v>
      </c>
      <c r="F4" t="s">
        <v>15</v>
      </c>
      <c r="H4" t="s">
        <v>31</v>
      </c>
      <c r="J4" t="s">
        <v>27</v>
      </c>
      <c r="L4" t="s">
        <v>44</v>
      </c>
      <c r="O4" t="s">
        <v>31</v>
      </c>
      <c r="R4" t="s">
        <v>13</v>
      </c>
      <c r="S4" t="s">
        <v>29</v>
      </c>
    </row>
    <row r="5" spans="2:19" x14ac:dyDescent="0.25">
      <c r="B5" t="s">
        <v>4</v>
      </c>
      <c r="D5" t="s">
        <v>16</v>
      </c>
      <c r="F5" t="s">
        <v>16</v>
      </c>
      <c r="H5" t="s">
        <v>9</v>
      </c>
      <c r="J5" t="s">
        <v>38</v>
      </c>
      <c r="L5" t="s">
        <v>31</v>
      </c>
      <c r="O5" t="s">
        <v>9</v>
      </c>
      <c r="R5" t="s">
        <v>48</v>
      </c>
      <c r="S5" t="s">
        <v>29</v>
      </c>
    </row>
    <row r="6" spans="2:19" x14ac:dyDescent="0.25">
      <c r="B6" t="s">
        <v>5</v>
      </c>
      <c r="D6" t="s">
        <v>17</v>
      </c>
      <c r="F6" t="s">
        <v>17</v>
      </c>
      <c r="H6" t="s">
        <v>32</v>
      </c>
      <c r="J6" t="s">
        <v>39</v>
      </c>
      <c r="O6" t="s">
        <v>32</v>
      </c>
      <c r="R6" t="s">
        <v>49</v>
      </c>
    </row>
    <row r="7" spans="2:19" x14ac:dyDescent="0.25">
      <c r="B7" t="s">
        <v>6</v>
      </c>
      <c r="D7" t="s">
        <v>18</v>
      </c>
      <c r="F7" t="s">
        <v>18</v>
      </c>
      <c r="H7" t="s">
        <v>10</v>
      </c>
      <c r="J7" t="s">
        <v>37</v>
      </c>
      <c r="O7" t="s">
        <v>10</v>
      </c>
      <c r="R7" t="s">
        <v>9</v>
      </c>
    </row>
    <row r="8" spans="2:19" x14ac:dyDescent="0.25">
      <c r="B8" t="s">
        <v>7</v>
      </c>
      <c r="D8" t="s">
        <v>19</v>
      </c>
      <c r="F8" t="s">
        <v>19</v>
      </c>
      <c r="H8" t="s">
        <v>33</v>
      </c>
      <c r="J8" t="s">
        <v>9</v>
      </c>
      <c r="O8" t="s">
        <v>33</v>
      </c>
      <c r="R8" t="s">
        <v>32</v>
      </c>
    </row>
    <row r="9" spans="2:19" x14ac:dyDescent="0.25">
      <c r="B9" t="s">
        <v>30</v>
      </c>
      <c r="C9" t="s">
        <v>29</v>
      </c>
      <c r="D9" t="s">
        <v>20</v>
      </c>
      <c r="F9" t="s">
        <v>20</v>
      </c>
      <c r="J9" t="s">
        <v>32</v>
      </c>
      <c r="R9" t="s">
        <v>10</v>
      </c>
    </row>
    <row r="10" spans="2:19" x14ac:dyDescent="0.25">
      <c r="B10" t="s">
        <v>8</v>
      </c>
      <c r="D10" t="s">
        <v>21</v>
      </c>
      <c r="F10" t="s">
        <v>21</v>
      </c>
      <c r="J10" t="s">
        <v>10</v>
      </c>
      <c r="R10" t="s">
        <v>33</v>
      </c>
    </row>
    <row r="11" spans="2:19" x14ac:dyDescent="0.25">
      <c r="B11" t="s">
        <v>11</v>
      </c>
      <c r="D11" t="s">
        <v>22</v>
      </c>
      <c r="F11" t="s">
        <v>22</v>
      </c>
      <c r="J11" t="s">
        <v>33</v>
      </c>
    </row>
    <row r="12" spans="2:19" x14ac:dyDescent="0.25">
      <c r="B12" t="s">
        <v>9</v>
      </c>
      <c r="D12" t="s">
        <v>23</v>
      </c>
      <c r="F12" t="s">
        <v>23</v>
      </c>
    </row>
    <row r="13" spans="2:19" x14ac:dyDescent="0.25">
      <c r="B13" t="s">
        <v>10</v>
      </c>
      <c r="D13" t="s">
        <v>24</v>
      </c>
      <c r="F13" t="s">
        <v>24</v>
      </c>
    </row>
    <row r="14" spans="2:19" x14ac:dyDescent="0.25">
      <c r="D14" t="s">
        <v>25</v>
      </c>
      <c r="F14" t="s">
        <v>25</v>
      </c>
    </row>
    <row r="15" spans="2:19" x14ac:dyDescent="0.25">
      <c r="D15" t="s">
        <v>26</v>
      </c>
      <c r="F15" t="s">
        <v>26</v>
      </c>
    </row>
    <row r="16" spans="2:19" x14ac:dyDescent="0.25">
      <c r="D16" t="s">
        <v>45</v>
      </c>
      <c r="F16" t="s">
        <v>45</v>
      </c>
    </row>
    <row r="17" spans="4:14" x14ac:dyDescent="0.25">
      <c r="D17" t="s">
        <v>34</v>
      </c>
      <c r="E17" t="s">
        <v>29</v>
      </c>
      <c r="F17" t="s">
        <v>44</v>
      </c>
      <c r="G17" t="s">
        <v>29</v>
      </c>
    </row>
    <row r="18" spans="4:14" x14ac:dyDescent="0.25">
      <c r="D18" t="s">
        <v>44</v>
      </c>
      <c r="E18" t="s">
        <v>29</v>
      </c>
    </row>
    <row r="20" spans="4:14" x14ac:dyDescent="0.25">
      <c r="D20" s="1" t="s">
        <v>46</v>
      </c>
      <c r="F20" s="1" t="s">
        <v>52</v>
      </c>
      <c r="H20" s="1" t="s">
        <v>66</v>
      </c>
      <c r="J20" s="1" t="s">
        <v>110</v>
      </c>
      <c r="M20" s="1" t="s">
        <v>120</v>
      </c>
    </row>
    <row r="21" spans="4:14" x14ac:dyDescent="0.25">
      <c r="D21" s="1" t="s">
        <v>51</v>
      </c>
      <c r="E21" t="s">
        <v>14</v>
      </c>
      <c r="F21" s="1" t="s">
        <v>53</v>
      </c>
      <c r="G21" t="s">
        <v>2</v>
      </c>
      <c r="H21" s="1" t="s">
        <v>35</v>
      </c>
      <c r="I21" t="s">
        <v>2</v>
      </c>
      <c r="J21" s="1" t="s">
        <v>111</v>
      </c>
      <c r="K21" t="s">
        <v>2</v>
      </c>
      <c r="M21" s="1" t="s">
        <v>121</v>
      </c>
      <c r="N21" t="s">
        <v>2</v>
      </c>
    </row>
    <row r="22" spans="4:14" x14ac:dyDescent="0.25">
      <c r="D22" t="s">
        <v>15</v>
      </c>
      <c r="F22" t="s">
        <v>54</v>
      </c>
      <c r="H22" t="s">
        <v>13</v>
      </c>
      <c r="I22" t="s">
        <v>29</v>
      </c>
      <c r="J22" t="s">
        <v>112</v>
      </c>
      <c r="M22" t="s">
        <v>122</v>
      </c>
    </row>
    <row r="23" spans="4:14" x14ac:dyDescent="0.25">
      <c r="D23" t="s">
        <v>16</v>
      </c>
      <c r="F23" t="s">
        <v>55</v>
      </c>
      <c r="H23" t="s">
        <v>53</v>
      </c>
      <c r="I23" t="s">
        <v>29</v>
      </c>
      <c r="J23" t="s">
        <v>113</v>
      </c>
      <c r="M23" t="s">
        <v>123</v>
      </c>
    </row>
    <row r="24" spans="4:14" x14ac:dyDescent="0.25">
      <c r="D24" t="s">
        <v>17</v>
      </c>
      <c r="F24" t="s">
        <v>56</v>
      </c>
      <c r="H24" t="s">
        <v>56</v>
      </c>
      <c r="J24" t="s">
        <v>114</v>
      </c>
      <c r="M24" t="s">
        <v>9</v>
      </c>
    </row>
    <row r="25" spans="4:14" x14ac:dyDescent="0.25">
      <c r="D25" t="s">
        <v>18</v>
      </c>
      <c r="F25" t="s">
        <v>57</v>
      </c>
      <c r="H25" t="s">
        <v>57</v>
      </c>
      <c r="J25" t="s">
        <v>115</v>
      </c>
    </row>
    <row r="26" spans="4:14" x14ac:dyDescent="0.25">
      <c r="D26" t="s">
        <v>19</v>
      </c>
      <c r="F26" t="s">
        <v>58</v>
      </c>
      <c r="H26" t="s">
        <v>58</v>
      </c>
      <c r="J26" t="s">
        <v>116</v>
      </c>
    </row>
    <row r="27" spans="4:14" x14ac:dyDescent="0.25">
      <c r="D27" t="s">
        <v>26</v>
      </c>
      <c r="F27" t="s">
        <v>59</v>
      </c>
      <c r="H27" t="s">
        <v>59</v>
      </c>
      <c r="J27" t="s">
        <v>8</v>
      </c>
    </row>
    <row r="28" spans="4:14" x14ac:dyDescent="0.25">
      <c r="D28" t="s">
        <v>45</v>
      </c>
      <c r="F28" t="s">
        <v>60</v>
      </c>
      <c r="H28" t="s">
        <v>67</v>
      </c>
      <c r="J28" t="s">
        <v>117</v>
      </c>
    </row>
    <row r="29" spans="4:14" x14ac:dyDescent="0.25">
      <c r="F29" t="s">
        <v>61</v>
      </c>
      <c r="J29" t="s">
        <v>118</v>
      </c>
    </row>
    <row r="30" spans="4:14" x14ac:dyDescent="0.25">
      <c r="F30" t="s">
        <v>61</v>
      </c>
      <c r="J30" t="s">
        <v>9</v>
      </c>
    </row>
    <row r="31" spans="4:14" x14ac:dyDescent="0.25">
      <c r="F31" t="s">
        <v>62</v>
      </c>
      <c r="J31" t="s">
        <v>119</v>
      </c>
    </row>
    <row r="32" spans="4:14" x14ac:dyDescent="0.25">
      <c r="F32" t="s">
        <v>63</v>
      </c>
      <c r="J32" t="s">
        <v>10</v>
      </c>
    </row>
    <row r="33" spans="6:6" x14ac:dyDescent="0.25">
      <c r="F33" t="s">
        <v>64</v>
      </c>
    </row>
    <row r="34" spans="6:6" x14ac:dyDescent="0.25">
      <c r="F3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9"/>
  <sheetViews>
    <sheetView topLeftCell="A85" zoomScale="130" zoomScaleNormal="130" workbookViewId="0">
      <selection activeCell="D71" sqref="D71"/>
    </sheetView>
  </sheetViews>
  <sheetFormatPr defaultRowHeight="15" x14ac:dyDescent="0.25"/>
  <cols>
    <col min="2" max="2" width="17" style="2" bestFit="1" customWidth="1"/>
    <col min="3" max="3" width="10.5703125" style="2" bestFit="1" customWidth="1"/>
    <col min="4" max="4" width="8.85546875" style="2" bestFit="1" customWidth="1"/>
    <col min="5" max="5" width="8.140625" style="2" bestFit="1" customWidth="1"/>
    <col min="6" max="6" width="10.5703125" style="2" bestFit="1" customWidth="1"/>
    <col min="7" max="7" width="10.42578125" style="2" bestFit="1" customWidth="1"/>
    <col min="8" max="8" width="8.85546875" style="2" bestFit="1" customWidth="1"/>
    <col min="9" max="9" width="10.42578125" style="2" bestFit="1" customWidth="1"/>
    <col min="10" max="10" width="9" style="2" bestFit="1" customWidth="1"/>
    <col min="11" max="11" width="7.42578125" style="2" bestFit="1" customWidth="1"/>
    <col min="12" max="12" width="14.42578125" style="2" bestFit="1" customWidth="1"/>
    <col min="13" max="13" width="10.85546875" bestFit="1" customWidth="1"/>
    <col min="14" max="14" width="4.85546875" bestFit="1" customWidth="1"/>
    <col min="15" max="15" width="7.42578125" bestFit="1" customWidth="1"/>
    <col min="16" max="16" width="7.42578125" customWidth="1"/>
    <col min="17" max="17" width="7.28515625" bestFit="1" customWidth="1"/>
    <col min="18" max="18" width="4.42578125" bestFit="1" customWidth="1"/>
  </cols>
  <sheetData>
    <row r="1" spans="2:19" x14ac:dyDescent="0.25">
      <c r="J1" s="2" t="s">
        <v>89</v>
      </c>
      <c r="L1" s="2" t="s">
        <v>109</v>
      </c>
    </row>
    <row r="2" spans="2:19" x14ac:dyDescent="0.25">
      <c r="B2" s="3" t="s">
        <v>0</v>
      </c>
    </row>
    <row r="3" spans="2:19" x14ac:dyDescent="0.25">
      <c r="B3" s="3" t="s">
        <v>1</v>
      </c>
      <c r="C3" s="5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30</v>
      </c>
      <c r="I3" s="3" t="s">
        <v>8</v>
      </c>
      <c r="J3" s="3" t="s">
        <v>11</v>
      </c>
      <c r="K3" s="3" t="s">
        <v>9</v>
      </c>
      <c r="L3" s="3" t="s">
        <v>10</v>
      </c>
    </row>
    <row r="4" spans="2:19" x14ac:dyDescent="0.25">
      <c r="B4" s="4">
        <v>1</v>
      </c>
      <c r="C4" s="4" t="s">
        <v>69</v>
      </c>
      <c r="D4" s="4" t="s">
        <v>71</v>
      </c>
      <c r="E4" s="4" t="s">
        <v>73</v>
      </c>
      <c r="F4" s="4">
        <v>200911487</v>
      </c>
      <c r="G4" s="4">
        <v>200911487</v>
      </c>
      <c r="H4" s="4"/>
      <c r="I4" s="4">
        <v>1</v>
      </c>
      <c r="J4" s="4"/>
      <c r="K4" s="4"/>
      <c r="L4" s="4"/>
    </row>
    <row r="5" spans="2:19" x14ac:dyDescent="0.25">
      <c r="B5" s="4">
        <v>2</v>
      </c>
      <c r="C5" s="4" t="s">
        <v>70</v>
      </c>
      <c r="D5" s="4" t="s">
        <v>72</v>
      </c>
      <c r="E5" s="4" t="s">
        <v>74</v>
      </c>
      <c r="F5" s="4">
        <v>20133026</v>
      </c>
      <c r="G5" s="4">
        <v>20133026</v>
      </c>
      <c r="H5" s="4"/>
      <c r="I5" s="4">
        <v>1</v>
      </c>
      <c r="J5" s="4"/>
      <c r="K5" s="4"/>
      <c r="L5" s="4"/>
    </row>
    <row r="7" spans="2:19" x14ac:dyDescent="0.25">
      <c r="B7" s="3" t="s">
        <v>28</v>
      </c>
    </row>
    <row r="8" spans="2:19" x14ac:dyDescent="0.25">
      <c r="B8" s="3" t="s">
        <v>1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45</v>
      </c>
      <c r="P8" s="9" t="s">
        <v>35</v>
      </c>
      <c r="Q8" s="3" t="s">
        <v>34</v>
      </c>
      <c r="R8" s="3" t="s">
        <v>44</v>
      </c>
    </row>
    <row r="9" spans="2:19" ht="15.75" customHeight="1" x14ac:dyDescent="0.25">
      <c r="B9" s="4">
        <v>1</v>
      </c>
      <c r="C9" s="4" t="s">
        <v>75</v>
      </c>
      <c r="D9" s="4">
        <v>1</v>
      </c>
      <c r="E9" s="6">
        <v>34203</v>
      </c>
      <c r="F9" s="4" t="s">
        <v>75</v>
      </c>
      <c r="G9" s="7" t="s">
        <v>77</v>
      </c>
      <c r="H9" s="4" t="s">
        <v>79</v>
      </c>
      <c r="I9" s="4" t="s">
        <v>79</v>
      </c>
      <c r="J9" s="4" t="s">
        <v>79</v>
      </c>
      <c r="K9" s="4" t="s">
        <v>79</v>
      </c>
      <c r="L9" s="4" t="s">
        <v>79</v>
      </c>
      <c r="M9" s="4" t="s">
        <v>79</v>
      </c>
      <c r="N9" s="4" t="s">
        <v>79</v>
      </c>
      <c r="O9" s="4" t="str">
        <f>B9 &amp; ".jpeg"</f>
        <v>1.jpeg</v>
      </c>
      <c r="P9" s="10"/>
      <c r="Q9" s="4"/>
      <c r="R9" s="4"/>
    </row>
    <row r="10" spans="2:19" x14ac:dyDescent="0.25">
      <c r="B10" s="4">
        <v>2</v>
      </c>
      <c r="C10" s="4" t="s">
        <v>76</v>
      </c>
      <c r="D10" s="4">
        <v>1</v>
      </c>
      <c r="E10" s="6">
        <v>31300</v>
      </c>
      <c r="F10" s="4" t="s">
        <v>76</v>
      </c>
      <c r="G10" s="7" t="s">
        <v>78</v>
      </c>
      <c r="H10" s="4" t="s">
        <v>79</v>
      </c>
      <c r="I10" s="4" t="s">
        <v>79</v>
      </c>
      <c r="J10" s="4" t="s">
        <v>79</v>
      </c>
      <c r="K10" s="4" t="s">
        <v>79</v>
      </c>
      <c r="L10" s="4" t="s">
        <v>79</v>
      </c>
      <c r="M10" s="4" t="s">
        <v>79</v>
      </c>
      <c r="N10" s="4" t="s">
        <v>79</v>
      </c>
      <c r="O10" s="4" t="str">
        <f>B10 &amp; ".jpeg"</f>
        <v>2.jpeg</v>
      </c>
      <c r="P10" s="10"/>
      <c r="Q10" s="4"/>
      <c r="R10" s="4"/>
    </row>
    <row r="12" spans="2:19" x14ac:dyDescent="0.25">
      <c r="B12" s="3" t="s">
        <v>12</v>
      </c>
    </row>
    <row r="13" spans="2:19" x14ac:dyDescent="0.25">
      <c r="B13" s="3" t="s">
        <v>80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  <c r="N13" s="3" t="s">
        <v>26</v>
      </c>
      <c r="O13" s="3" t="s">
        <v>45</v>
      </c>
      <c r="P13" s="9" t="s">
        <v>35</v>
      </c>
      <c r="Q13" s="3" t="s">
        <v>34</v>
      </c>
      <c r="R13" s="3" t="s">
        <v>44</v>
      </c>
      <c r="S13" s="12" t="s">
        <v>1</v>
      </c>
    </row>
    <row r="14" spans="2:19" x14ac:dyDescent="0.25">
      <c r="B14" s="7"/>
      <c r="C14" s="4"/>
      <c r="D14" s="4"/>
      <c r="E14" s="6"/>
      <c r="F14" s="4"/>
      <c r="G14" s="7"/>
      <c r="H14" s="4"/>
      <c r="I14" s="4"/>
      <c r="J14" s="4"/>
      <c r="K14" s="4"/>
      <c r="L14" s="4"/>
      <c r="M14" s="4"/>
      <c r="N14" s="4"/>
      <c r="O14" s="4"/>
      <c r="P14" s="10"/>
      <c r="Q14" s="4"/>
      <c r="R14" s="4"/>
      <c r="S14" s="13"/>
    </row>
    <row r="15" spans="2:19" x14ac:dyDescent="0.25">
      <c r="B15" s="7"/>
      <c r="C15" s="4"/>
      <c r="D15" s="4"/>
      <c r="E15" s="6"/>
      <c r="F15" s="4"/>
      <c r="G15" s="7"/>
      <c r="H15" s="4"/>
      <c r="I15" s="4"/>
      <c r="J15" s="4"/>
      <c r="K15" s="4"/>
      <c r="L15" s="4"/>
      <c r="M15" s="4"/>
      <c r="N15" s="4"/>
      <c r="O15" s="4"/>
      <c r="P15" s="10"/>
      <c r="Q15" s="4"/>
      <c r="R15" s="4"/>
      <c r="S15" s="13"/>
    </row>
    <row r="17" spans="2:12" x14ac:dyDescent="0.25">
      <c r="B17" s="9" t="s">
        <v>96</v>
      </c>
      <c r="C17" s="11"/>
    </row>
    <row r="18" spans="2:12" x14ac:dyDescent="0.25">
      <c r="B18" s="9" t="s">
        <v>35</v>
      </c>
      <c r="C18" s="9" t="s">
        <v>31</v>
      </c>
    </row>
    <row r="19" spans="2:12" x14ac:dyDescent="0.25">
      <c r="B19" s="10">
        <v>1</v>
      </c>
      <c r="C19" s="10">
        <v>7</v>
      </c>
    </row>
    <row r="20" spans="2:12" x14ac:dyDescent="0.25">
      <c r="B20" s="10">
        <v>2</v>
      </c>
      <c r="C20" s="10">
        <v>8</v>
      </c>
    </row>
    <row r="21" spans="2:12" x14ac:dyDescent="0.25">
      <c r="B21" s="10">
        <v>3</v>
      </c>
      <c r="C21" s="10">
        <v>9</v>
      </c>
    </row>
    <row r="22" spans="2:12" x14ac:dyDescent="0.25">
      <c r="B22" s="10">
        <v>4</v>
      </c>
      <c r="C22" s="10">
        <v>10</v>
      </c>
    </row>
    <row r="23" spans="2:12" x14ac:dyDescent="0.25">
      <c r="B23" s="10">
        <v>5</v>
      </c>
      <c r="C23" s="10">
        <v>11</v>
      </c>
    </row>
    <row r="24" spans="2:12" x14ac:dyDescent="0.25">
      <c r="B24" s="10">
        <v>6</v>
      </c>
      <c r="C24" s="10">
        <v>12</v>
      </c>
    </row>
    <row r="26" spans="2:12" x14ac:dyDescent="0.25">
      <c r="B26" s="3" t="s">
        <v>68</v>
      </c>
    </row>
    <row r="27" spans="2:12" x14ac:dyDescent="0.25">
      <c r="B27" s="3" t="s">
        <v>30</v>
      </c>
      <c r="C27" s="3" t="s">
        <v>31</v>
      </c>
      <c r="D27"/>
      <c r="J27"/>
      <c r="K27"/>
      <c r="L27"/>
    </row>
    <row r="28" spans="2:12" x14ac:dyDescent="0.25">
      <c r="B28" s="4">
        <v>1</v>
      </c>
      <c r="C28" s="4" t="s">
        <v>81</v>
      </c>
      <c r="J28"/>
      <c r="K28"/>
      <c r="L28"/>
    </row>
    <row r="29" spans="2:12" x14ac:dyDescent="0.25">
      <c r="B29" s="4">
        <v>2</v>
      </c>
      <c r="C29" s="4" t="s">
        <v>82</v>
      </c>
      <c r="J29"/>
      <c r="K29"/>
      <c r="L29"/>
    </row>
    <row r="30" spans="2:12" x14ac:dyDescent="0.25">
      <c r="B30" s="4">
        <v>3</v>
      </c>
      <c r="C30" s="4" t="s">
        <v>83</v>
      </c>
      <c r="J30"/>
      <c r="K30"/>
      <c r="L30"/>
    </row>
    <row r="32" spans="2:12" x14ac:dyDescent="0.25">
      <c r="B32" s="3" t="s">
        <v>36</v>
      </c>
    </row>
    <row r="33" spans="2:12" x14ac:dyDescent="0.25">
      <c r="B33" s="4" t="s">
        <v>34</v>
      </c>
      <c r="C33" s="10" t="s">
        <v>35</v>
      </c>
      <c r="D33" s="4" t="s">
        <v>38</v>
      </c>
      <c r="E33" s="4" t="s">
        <v>39</v>
      </c>
      <c r="F33" s="4" t="s">
        <v>37</v>
      </c>
      <c r="G33" s="4" t="s">
        <v>9</v>
      </c>
      <c r="H33" s="4" t="s">
        <v>32</v>
      </c>
      <c r="I33" s="4" t="s">
        <v>10</v>
      </c>
      <c r="J33" s="4" t="s">
        <v>33</v>
      </c>
    </row>
    <row r="34" spans="2:12" x14ac:dyDescent="0.25">
      <c r="B34" s="4">
        <v>1</v>
      </c>
      <c r="C34" s="10">
        <v>1</v>
      </c>
      <c r="D34" s="4" t="s">
        <v>84</v>
      </c>
      <c r="E34" s="4">
        <v>45</v>
      </c>
      <c r="F34" s="4">
        <v>0</v>
      </c>
      <c r="G34" s="4"/>
      <c r="H34" s="4"/>
      <c r="I34" s="4"/>
      <c r="J34" s="4"/>
    </row>
    <row r="35" spans="2:12" x14ac:dyDescent="0.25">
      <c r="B35" s="4">
        <f>B34+1</f>
        <v>2</v>
      </c>
      <c r="C35" s="10">
        <v>1</v>
      </c>
      <c r="D35" s="4" t="s">
        <v>85</v>
      </c>
      <c r="E35" s="4">
        <v>45</v>
      </c>
      <c r="F35" s="4">
        <v>0</v>
      </c>
      <c r="G35" s="4"/>
      <c r="H35" s="4"/>
      <c r="I35" s="4"/>
      <c r="J35" s="4"/>
    </row>
    <row r="36" spans="2:12" x14ac:dyDescent="0.25">
      <c r="B36" s="4">
        <f t="shared" ref="B36:B45" si="0">B35+1</f>
        <v>3</v>
      </c>
      <c r="C36" s="10">
        <v>2</v>
      </c>
      <c r="D36" s="4" t="s">
        <v>84</v>
      </c>
      <c r="E36" s="4">
        <v>45</v>
      </c>
      <c r="F36" s="4">
        <v>0</v>
      </c>
      <c r="G36" s="4"/>
      <c r="H36" s="4"/>
      <c r="I36" s="4"/>
      <c r="J36" s="4"/>
    </row>
    <row r="37" spans="2:12" x14ac:dyDescent="0.25">
      <c r="B37" s="4">
        <f t="shared" si="0"/>
        <v>4</v>
      </c>
      <c r="C37" s="10">
        <v>2</v>
      </c>
      <c r="D37" s="4" t="s">
        <v>85</v>
      </c>
      <c r="E37" s="4">
        <v>45</v>
      </c>
      <c r="F37" s="4">
        <v>0</v>
      </c>
      <c r="G37" s="4"/>
      <c r="H37" s="4"/>
      <c r="I37" s="4"/>
      <c r="J37" s="4"/>
    </row>
    <row r="38" spans="2:12" x14ac:dyDescent="0.25">
      <c r="B38" s="4">
        <f t="shared" si="0"/>
        <v>5</v>
      </c>
      <c r="C38" s="10">
        <v>3</v>
      </c>
      <c r="D38" s="4" t="s">
        <v>84</v>
      </c>
      <c r="E38" s="4">
        <v>45</v>
      </c>
      <c r="F38" s="4">
        <v>0</v>
      </c>
      <c r="G38" s="4"/>
      <c r="H38" s="4"/>
      <c r="I38" s="4"/>
      <c r="J38" s="4"/>
    </row>
    <row r="39" spans="2:12" x14ac:dyDescent="0.25">
      <c r="B39" s="4">
        <f t="shared" si="0"/>
        <v>6</v>
      </c>
      <c r="C39" s="10">
        <v>3</v>
      </c>
      <c r="D39" s="4" t="s">
        <v>85</v>
      </c>
      <c r="E39" s="4">
        <v>45</v>
      </c>
      <c r="F39" s="4">
        <v>0</v>
      </c>
      <c r="G39" s="4"/>
      <c r="H39" s="4"/>
      <c r="I39" s="4"/>
      <c r="J39" s="4"/>
    </row>
    <row r="40" spans="2:12" x14ac:dyDescent="0.25">
      <c r="B40" s="4">
        <f t="shared" si="0"/>
        <v>7</v>
      </c>
      <c r="C40" s="10">
        <v>4</v>
      </c>
      <c r="D40" s="4" t="s">
        <v>84</v>
      </c>
      <c r="E40" s="4">
        <v>45</v>
      </c>
      <c r="F40" s="4">
        <v>0</v>
      </c>
      <c r="G40" s="4"/>
      <c r="H40" s="4"/>
      <c r="I40" s="4"/>
      <c r="J40" s="4"/>
    </row>
    <row r="41" spans="2:12" x14ac:dyDescent="0.25">
      <c r="B41" s="4">
        <f t="shared" si="0"/>
        <v>8</v>
      </c>
      <c r="C41" s="10">
        <v>4</v>
      </c>
      <c r="D41" s="4" t="s">
        <v>85</v>
      </c>
      <c r="E41" s="4">
        <v>45</v>
      </c>
      <c r="F41" s="4">
        <v>0</v>
      </c>
      <c r="G41" s="4"/>
      <c r="H41" s="4"/>
      <c r="I41" s="4"/>
      <c r="J41" s="4"/>
    </row>
    <row r="42" spans="2:12" x14ac:dyDescent="0.25">
      <c r="B42" s="4">
        <f t="shared" si="0"/>
        <v>9</v>
      </c>
      <c r="C42" s="10">
        <v>5</v>
      </c>
      <c r="D42" s="4" t="s">
        <v>84</v>
      </c>
      <c r="E42" s="4">
        <v>45</v>
      </c>
      <c r="F42" s="4">
        <v>0</v>
      </c>
      <c r="G42" s="4"/>
      <c r="H42" s="4"/>
      <c r="I42" s="4"/>
      <c r="J42" s="4"/>
    </row>
    <row r="43" spans="2:12" x14ac:dyDescent="0.25">
      <c r="B43" s="4">
        <f t="shared" si="0"/>
        <v>10</v>
      </c>
      <c r="C43" s="10">
        <v>5</v>
      </c>
      <c r="D43" s="4" t="s">
        <v>85</v>
      </c>
      <c r="E43" s="4">
        <v>45</v>
      </c>
      <c r="F43" s="4">
        <v>0</v>
      </c>
      <c r="G43" s="4"/>
      <c r="H43" s="4"/>
      <c r="I43" s="4"/>
      <c r="J43" s="4"/>
    </row>
    <row r="44" spans="2:12" x14ac:dyDescent="0.25">
      <c r="B44" s="4">
        <f t="shared" si="0"/>
        <v>11</v>
      </c>
      <c r="C44" s="10">
        <v>6</v>
      </c>
      <c r="D44" s="4" t="s">
        <v>84</v>
      </c>
      <c r="E44" s="4">
        <v>45</v>
      </c>
      <c r="F44" s="4">
        <v>0</v>
      </c>
      <c r="G44" s="4"/>
      <c r="H44" s="4"/>
      <c r="I44" s="4"/>
      <c r="J44" s="4"/>
    </row>
    <row r="45" spans="2:12" x14ac:dyDescent="0.25">
      <c r="B45" s="4">
        <f t="shared" si="0"/>
        <v>12</v>
      </c>
      <c r="C45" s="10">
        <v>6</v>
      </c>
      <c r="D45" s="4" t="s">
        <v>85</v>
      </c>
      <c r="E45" s="4">
        <v>45</v>
      </c>
      <c r="F45" s="4">
        <v>0</v>
      </c>
      <c r="G45" s="4"/>
      <c r="H45" s="4"/>
      <c r="I45" s="4"/>
      <c r="J45" s="4"/>
    </row>
    <row r="47" spans="2:12" x14ac:dyDescent="0.25">
      <c r="B47" s="9" t="s">
        <v>40</v>
      </c>
      <c r="C47" s="11"/>
      <c r="D47" s="11"/>
      <c r="E47" s="11"/>
    </row>
    <row r="48" spans="2:12" x14ac:dyDescent="0.25">
      <c r="B48" s="9" t="s">
        <v>41</v>
      </c>
      <c r="C48" s="10" t="s">
        <v>44</v>
      </c>
      <c r="D48" s="10" t="s">
        <v>42</v>
      </c>
      <c r="E48" s="10" t="s">
        <v>103</v>
      </c>
      <c r="G48" s="10" t="s">
        <v>103</v>
      </c>
      <c r="K48"/>
      <c r="L48"/>
    </row>
    <row r="49" spans="2:12" x14ac:dyDescent="0.25">
      <c r="B49" s="10">
        <v>1</v>
      </c>
      <c r="C49" s="10">
        <v>1</v>
      </c>
      <c r="D49" s="10" t="s">
        <v>86</v>
      </c>
      <c r="E49" s="10">
        <v>1</v>
      </c>
      <c r="G49" s="2" t="s">
        <v>104</v>
      </c>
      <c r="H49" s="2" t="s">
        <v>105</v>
      </c>
      <c r="K49"/>
      <c r="L49"/>
    </row>
    <row r="50" spans="2:12" x14ac:dyDescent="0.25">
      <c r="B50" s="10">
        <v>2</v>
      </c>
      <c r="C50" s="10">
        <v>1</v>
      </c>
      <c r="D50" s="10" t="s">
        <v>87</v>
      </c>
      <c r="E50" s="10">
        <v>1</v>
      </c>
      <c r="G50" s="2" t="s">
        <v>106</v>
      </c>
      <c r="H50" s="2" t="s">
        <v>107</v>
      </c>
      <c r="K50"/>
      <c r="L50"/>
    </row>
    <row r="51" spans="2:12" x14ac:dyDescent="0.25">
      <c r="B51" s="10">
        <v>3</v>
      </c>
      <c r="C51" s="10">
        <v>1</v>
      </c>
      <c r="D51" s="10" t="s">
        <v>88</v>
      </c>
      <c r="E51" s="10">
        <v>1</v>
      </c>
      <c r="K51"/>
      <c r="L51"/>
    </row>
    <row r="52" spans="2:12" x14ac:dyDescent="0.25">
      <c r="B52" s="10">
        <v>4</v>
      </c>
      <c r="C52" s="10">
        <v>1</v>
      </c>
      <c r="D52" s="10" t="s">
        <v>90</v>
      </c>
      <c r="E52" s="10">
        <v>0</v>
      </c>
      <c r="K52"/>
      <c r="L52"/>
    </row>
    <row r="53" spans="2:12" x14ac:dyDescent="0.25">
      <c r="B53" s="10">
        <v>5</v>
      </c>
      <c r="C53" s="10">
        <v>2</v>
      </c>
      <c r="D53" s="10" t="s">
        <v>86</v>
      </c>
      <c r="E53" s="10">
        <v>1</v>
      </c>
      <c r="K53"/>
      <c r="L53"/>
    </row>
    <row r="54" spans="2:12" x14ac:dyDescent="0.25">
      <c r="B54" s="10">
        <v>6</v>
      </c>
      <c r="C54" s="10">
        <v>2</v>
      </c>
      <c r="D54" s="10" t="s">
        <v>87</v>
      </c>
      <c r="E54" s="10">
        <v>1</v>
      </c>
      <c r="K54"/>
      <c r="L54"/>
    </row>
    <row r="55" spans="2:12" x14ac:dyDescent="0.25">
      <c r="B55" s="10">
        <v>7</v>
      </c>
      <c r="C55" s="10">
        <v>2</v>
      </c>
      <c r="D55" s="10" t="s">
        <v>88</v>
      </c>
      <c r="E55" s="10">
        <v>1</v>
      </c>
      <c r="K55"/>
      <c r="L55"/>
    </row>
    <row r="56" spans="2:12" x14ac:dyDescent="0.25">
      <c r="B56" s="10">
        <v>8</v>
      </c>
      <c r="C56" s="10">
        <v>2</v>
      </c>
      <c r="D56" s="10" t="s">
        <v>90</v>
      </c>
      <c r="E56" s="10">
        <v>0</v>
      </c>
      <c r="K56"/>
      <c r="L56"/>
    </row>
    <row r="57" spans="2:12" x14ac:dyDescent="0.25">
      <c r="B57" s="8"/>
      <c r="C57" s="8"/>
      <c r="D57" s="8"/>
      <c r="E57" s="8"/>
      <c r="K57"/>
      <c r="L57"/>
    </row>
    <row r="58" spans="2:12" x14ac:dyDescent="0.25">
      <c r="B58" s="3" t="s">
        <v>43</v>
      </c>
    </row>
    <row r="59" spans="2:12" x14ac:dyDescent="0.25">
      <c r="B59" s="3" t="s">
        <v>44</v>
      </c>
      <c r="C59" s="3" t="s">
        <v>31</v>
      </c>
      <c r="D59" s="3" t="s">
        <v>9</v>
      </c>
      <c r="E59" s="3" t="s">
        <v>10</v>
      </c>
      <c r="G59"/>
    </row>
    <row r="60" spans="2:12" x14ac:dyDescent="0.25">
      <c r="B60" s="4">
        <v>1</v>
      </c>
      <c r="C60" s="4" t="s">
        <v>91</v>
      </c>
      <c r="D60" s="4"/>
      <c r="E60" s="4"/>
    </row>
    <row r="61" spans="2:12" x14ac:dyDescent="0.25">
      <c r="B61" s="4">
        <v>2</v>
      </c>
      <c r="C61" s="4" t="s">
        <v>92</v>
      </c>
      <c r="D61" s="4"/>
      <c r="E61" s="4"/>
    </row>
    <row r="62" spans="2:12" x14ac:dyDescent="0.25">
      <c r="B62" s="4">
        <v>3</v>
      </c>
      <c r="C62" s="4" t="s">
        <v>93</v>
      </c>
      <c r="D62" s="4"/>
      <c r="E62" s="4"/>
    </row>
    <row r="64" spans="2:12" x14ac:dyDescent="0.25">
      <c r="B64" s="3" t="s">
        <v>47</v>
      </c>
    </row>
    <row r="65" spans="2:12" x14ac:dyDescent="0.25">
      <c r="B65" s="3" t="s">
        <v>50</v>
      </c>
      <c r="C65" s="12" t="s">
        <v>1</v>
      </c>
      <c r="D65" s="3" t="s">
        <v>48</v>
      </c>
      <c r="E65" s="3" t="s">
        <v>49</v>
      </c>
      <c r="F65" s="3" t="s">
        <v>9</v>
      </c>
      <c r="G65" s="12" t="s">
        <v>124</v>
      </c>
      <c r="H65" s="12" t="s">
        <v>125</v>
      </c>
      <c r="I65" s="3" t="s">
        <v>32</v>
      </c>
      <c r="J65" s="3" t="s">
        <v>10</v>
      </c>
      <c r="K65" s="3" t="s">
        <v>33</v>
      </c>
    </row>
    <row r="66" spans="2:12" x14ac:dyDescent="0.25">
      <c r="B66" s="4">
        <v>1</v>
      </c>
      <c r="C66" s="13">
        <v>1</v>
      </c>
      <c r="D66" s="4">
        <v>1</v>
      </c>
      <c r="E66" s="4">
        <v>1</v>
      </c>
      <c r="F66" s="4"/>
      <c r="G66" s="13"/>
      <c r="H66" s="13"/>
      <c r="I66" s="4"/>
      <c r="J66" s="4"/>
      <c r="K66" s="4"/>
    </row>
    <row r="67" spans="2:12" x14ac:dyDescent="0.25">
      <c r="B67" s="4">
        <v>2</v>
      </c>
      <c r="C67" s="13">
        <v>1</v>
      </c>
      <c r="D67" s="4">
        <v>2</v>
      </c>
      <c r="E67" s="4">
        <v>1</v>
      </c>
      <c r="F67" s="4"/>
      <c r="G67" s="13"/>
      <c r="H67" s="13"/>
      <c r="I67" s="4"/>
      <c r="J67" s="4"/>
      <c r="K67" s="4"/>
    </row>
    <row r="68" spans="2:12" x14ac:dyDescent="0.25">
      <c r="B68" s="4">
        <v>3</v>
      </c>
      <c r="C68" s="13">
        <v>1</v>
      </c>
      <c r="D68" s="4">
        <v>3</v>
      </c>
      <c r="E68" s="4">
        <v>1</v>
      </c>
      <c r="F68" s="4"/>
      <c r="G68" s="13"/>
      <c r="H68" s="13"/>
      <c r="I68" s="4"/>
      <c r="J68" s="4"/>
      <c r="K68" s="4"/>
    </row>
    <row r="69" spans="2:12" x14ac:dyDescent="0.25">
      <c r="B69" s="4">
        <v>4</v>
      </c>
      <c r="C69" s="13">
        <v>1</v>
      </c>
      <c r="D69" s="4">
        <v>4</v>
      </c>
      <c r="E69" s="4">
        <v>0</v>
      </c>
      <c r="F69" s="4"/>
      <c r="G69" s="13"/>
      <c r="H69" s="13"/>
      <c r="I69" s="4"/>
      <c r="J69" s="4"/>
      <c r="K69" s="4"/>
    </row>
    <row r="71" spans="2:12" x14ac:dyDescent="0.25">
      <c r="B71" s="3" t="s">
        <v>46</v>
      </c>
    </row>
    <row r="72" spans="2:12" x14ac:dyDescent="0.25">
      <c r="B72" s="3" t="s">
        <v>51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26</v>
      </c>
      <c r="I72" s="17" t="s">
        <v>95</v>
      </c>
      <c r="J72" s="12" t="s">
        <v>1</v>
      </c>
    </row>
    <row r="73" spans="2:12" x14ac:dyDescent="0.25">
      <c r="B73" s="4">
        <v>20133025</v>
      </c>
      <c r="C73" s="4" t="s">
        <v>94</v>
      </c>
      <c r="D73" s="4">
        <v>1</v>
      </c>
      <c r="E73" s="6">
        <v>34919</v>
      </c>
      <c r="F73" s="4" t="s">
        <v>94</v>
      </c>
      <c r="G73" s="7" t="s">
        <v>77</v>
      </c>
      <c r="H73" s="4" t="s">
        <v>79</v>
      </c>
      <c r="I73" s="18">
        <f>B73</f>
        <v>20133025</v>
      </c>
      <c r="J73" s="13" t="s">
        <v>79</v>
      </c>
    </row>
    <row r="75" spans="2:12" x14ac:dyDescent="0.25">
      <c r="B75" s="3" t="s">
        <v>52</v>
      </c>
    </row>
    <row r="76" spans="2:12" x14ac:dyDescent="0.25">
      <c r="B76" s="3" t="s">
        <v>53</v>
      </c>
      <c r="C76" s="3" t="s">
        <v>54</v>
      </c>
      <c r="D76" s="3" t="s">
        <v>55</v>
      </c>
      <c r="E76" s="3" t="s">
        <v>56</v>
      </c>
      <c r="F76" s="3" t="s">
        <v>57</v>
      </c>
      <c r="G76" s="3" t="s">
        <v>58</v>
      </c>
      <c r="H76" s="3" t="s">
        <v>59</v>
      </c>
      <c r="I76" s="9" t="s">
        <v>35</v>
      </c>
      <c r="J76"/>
      <c r="K76"/>
      <c r="L76"/>
    </row>
    <row r="77" spans="2:12" x14ac:dyDescent="0.25">
      <c r="B77" s="4">
        <v>1</v>
      </c>
      <c r="C77" s="4" t="s">
        <v>97</v>
      </c>
      <c r="D77" s="4">
        <v>1.2</v>
      </c>
      <c r="E77" s="4">
        <v>20</v>
      </c>
      <c r="F77" s="4">
        <v>30</v>
      </c>
      <c r="G77" s="4">
        <v>40</v>
      </c>
      <c r="H77" s="4">
        <v>10</v>
      </c>
      <c r="I77" s="10">
        <v>1</v>
      </c>
    </row>
    <row r="78" spans="2:12" x14ac:dyDescent="0.25">
      <c r="B78" s="4">
        <v>2</v>
      </c>
      <c r="C78" s="4" t="s">
        <v>98</v>
      </c>
      <c r="D78" s="4">
        <v>1.5</v>
      </c>
      <c r="E78" s="4">
        <v>20</v>
      </c>
      <c r="F78" s="4">
        <v>30</v>
      </c>
      <c r="G78" s="4">
        <v>40</v>
      </c>
      <c r="H78" s="4">
        <v>10</v>
      </c>
      <c r="I78" s="10">
        <v>1</v>
      </c>
    </row>
    <row r="79" spans="2:12" x14ac:dyDescent="0.25">
      <c r="B79" s="4">
        <v>3</v>
      </c>
      <c r="C79" s="4" t="s">
        <v>99</v>
      </c>
      <c r="D79" s="4">
        <v>1.3</v>
      </c>
      <c r="E79" s="4">
        <v>20</v>
      </c>
      <c r="F79" s="4">
        <v>30</v>
      </c>
      <c r="G79" s="4">
        <v>40</v>
      </c>
      <c r="H79" s="4">
        <v>10</v>
      </c>
      <c r="I79" s="10">
        <v>1</v>
      </c>
    </row>
    <row r="80" spans="2:12" x14ac:dyDescent="0.25">
      <c r="B80" s="4">
        <v>4</v>
      </c>
      <c r="C80" s="4" t="s">
        <v>100</v>
      </c>
      <c r="D80" s="4">
        <v>1.8</v>
      </c>
      <c r="E80" s="4">
        <v>20</v>
      </c>
      <c r="F80" s="4">
        <v>30</v>
      </c>
      <c r="G80" s="4">
        <v>40</v>
      </c>
      <c r="H80" s="4">
        <v>10</v>
      </c>
      <c r="I80" s="10">
        <v>1</v>
      </c>
    </row>
    <row r="81" spans="2:11" x14ac:dyDescent="0.25">
      <c r="B81" s="4">
        <v>5</v>
      </c>
      <c r="C81" s="4" t="s">
        <v>101</v>
      </c>
      <c r="D81" s="7" t="s">
        <v>102</v>
      </c>
      <c r="E81" s="4">
        <v>20</v>
      </c>
      <c r="F81" s="4">
        <v>30</v>
      </c>
      <c r="G81" s="4">
        <v>40</v>
      </c>
      <c r="H81" s="4">
        <v>10</v>
      </c>
      <c r="I81" s="15">
        <v>1</v>
      </c>
      <c r="J81" s="4" t="s">
        <v>126</v>
      </c>
      <c r="K81" s="4">
        <f>85*0.2</f>
        <v>17</v>
      </c>
    </row>
    <row r="82" spans="2:11" x14ac:dyDescent="0.25">
      <c r="J82" s="4" t="s">
        <v>127</v>
      </c>
      <c r="K82" s="4">
        <f>F85*0.3</f>
        <v>25.5</v>
      </c>
    </row>
    <row r="83" spans="2:11" x14ac:dyDescent="0.25">
      <c r="B83" s="1" t="s">
        <v>66</v>
      </c>
      <c r="J83" s="4" t="s">
        <v>128</v>
      </c>
      <c r="K83" s="4">
        <f>G85*0.4</f>
        <v>36</v>
      </c>
    </row>
    <row r="84" spans="2:11" x14ac:dyDescent="0.25">
      <c r="B84" s="9" t="s">
        <v>108</v>
      </c>
      <c r="C84" s="4" t="s">
        <v>13</v>
      </c>
      <c r="D84" s="4" t="s">
        <v>53</v>
      </c>
      <c r="E84" s="4" t="s">
        <v>56</v>
      </c>
      <c r="F84" s="4" t="s">
        <v>57</v>
      </c>
      <c r="G84" s="4" t="s">
        <v>58</v>
      </c>
      <c r="H84" s="4" t="s">
        <v>59</v>
      </c>
      <c r="I84" s="16" t="s">
        <v>67</v>
      </c>
      <c r="J84" s="4" t="s">
        <v>129</v>
      </c>
      <c r="K84" s="4">
        <f>H85*0.1</f>
        <v>7.5</v>
      </c>
    </row>
    <row r="85" spans="2:11" x14ac:dyDescent="0.25">
      <c r="B85" s="10">
        <v>1</v>
      </c>
      <c r="C85" s="4">
        <v>200911487</v>
      </c>
      <c r="D85" s="4">
        <v>1</v>
      </c>
      <c r="E85" s="4">
        <v>85</v>
      </c>
      <c r="F85" s="4">
        <v>85</v>
      </c>
      <c r="G85" s="4">
        <v>90</v>
      </c>
      <c r="H85" s="4">
        <v>75</v>
      </c>
      <c r="I85" s="16">
        <v>1</v>
      </c>
      <c r="J85" s="4" t="s">
        <v>130</v>
      </c>
      <c r="K85" s="10">
        <f>SUM(K81:K84)</f>
        <v>86</v>
      </c>
    </row>
    <row r="86" spans="2:11" x14ac:dyDescent="0.25">
      <c r="B86" s="10">
        <v>2</v>
      </c>
      <c r="C86" s="4">
        <v>200911487</v>
      </c>
      <c r="D86" s="4">
        <v>2</v>
      </c>
      <c r="E86" s="4">
        <v>88</v>
      </c>
      <c r="F86" s="4">
        <v>87.5</v>
      </c>
      <c r="G86" s="4">
        <v>79</v>
      </c>
      <c r="H86" s="4">
        <v>80</v>
      </c>
      <c r="I86" s="4">
        <v>1</v>
      </c>
    </row>
    <row r="89" spans="2:11" x14ac:dyDescent="0.25">
      <c r="F8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G11" sqref="G11"/>
    </sheetView>
  </sheetViews>
  <sheetFormatPr defaultRowHeight="15" x14ac:dyDescent="0.25"/>
  <sheetData>
    <row r="2" spans="2:5" x14ac:dyDescent="0.25">
      <c r="B2" t="s">
        <v>83</v>
      </c>
    </row>
    <row r="3" spans="2:5" x14ac:dyDescent="0.25">
      <c r="B3" t="s">
        <v>131</v>
      </c>
    </row>
    <row r="4" spans="2:5" x14ac:dyDescent="0.25">
      <c r="B4" t="s">
        <v>132</v>
      </c>
    </row>
    <row r="5" spans="2:5" x14ac:dyDescent="0.25">
      <c r="B5" t="s">
        <v>133</v>
      </c>
    </row>
    <row r="6" spans="2:5" x14ac:dyDescent="0.25">
      <c r="B6" t="s">
        <v>134</v>
      </c>
    </row>
    <row r="8" spans="2:5" x14ac:dyDescent="0.25">
      <c r="B8" t="s">
        <v>81</v>
      </c>
    </row>
    <row r="9" spans="2:5" x14ac:dyDescent="0.25">
      <c r="B9" t="s">
        <v>149</v>
      </c>
    </row>
    <row r="10" spans="2:5" x14ac:dyDescent="0.25">
      <c r="B10" t="s">
        <v>150</v>
      </c>
    </row>
    <row r="11" spans="2:5" x14ac:dyDescent="0.25">
      <c r="B11" t="s">
        <v>151</v>
      </c>
      <c r="D11" t="s">
        <v>161</v>
      </c>
    </row>
    <row r="12" spans="2:5" x14ac:dyDescent="0.25">
      <c r="E12" t="s">
        <v>162</v>
      </c>
    </row>
    <row r="13" spans="2:5" x14ac:dyDescent="0.25">
      <c r="E1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2"/>
  <sheetViews>
    <sheetView workbookViewId="0">
      <selection activeCell="F10" sqref="F10"/>
    </sheetView>
  </sheetViews>
  <sheetFormatPr defaultRowHeight="15" x14ac:dyDescent="0.25"/>
  <cols>
    <col min="2" max="2" width="17.5703125" style="2" bestFit="1" customWidth="1"/>
    <col min="3" max="3" width="12.28515625" style="2" bestFit="1" customWidth="1"/>
    <col min="4" max="26" width="9.140625" style="2"/>
  </cols>
  <sheetData>
    <row r="2" spans="2:3" x14ac:dyDescent="0.25">
      <c r="B2" s="23" t="s">
        <v>135</v>
      </c>
      <c r="C2" s="24"/>
    </row>
    <row r="3" spans="2:3" x14ac:dyDescent="0.25">
      <c r="B3" s="3" t="s">
        <v>136</v>
      </c>
      <c r="C3" s="3" t="s">
        <v>137</v>
      </c>
    </row>
    <row r="4" spans="2:3" x14ac:dyDescent="0.25">
      <c r="B4" s="4">
        <v>0</v>
      </c>
      <c r="C4" s="4" t="s">
        <v>138</v>
      </c>
    </row>
    <row r="5" spans="2:3" x14ac:dyDescent="0.25">
      <c r="B5" s="4">
        <v>1</v>
      </c>
      <c r="C5" s="4" t="s">
        <v>139</v>
      </c>
    </row>
    <row r="7" spans="2:3" x14ac:dyDescent="0.25">
      <c r="B7" s="23" t="s">
        <v>140</v>
      </c>
      <c r="C7" s="24"/>
    </row>
    <row r="8" spans="2:3" x14ac:dyDescent="0.25">
      <c r="B8" s="3" t="s">
        <v>136</v>
      </c>
      <c r="C8" s="3" t="s">
        <v>137</v>
      </c>
    </row>
    <row r="9" spans="2:3" x14ac:dyDescent="0.25">
      <c r="B9" s="4">
        <v>1</v>
      </c>
      <c r="C9" s="4" t="s">
        <v>141</v>
      </c>
    </row>
    <row r="10" spans="2:3" x14ac:dyDescent="0.25">
      <c r="B10" s="4">
        <v>2</v>
      </c>
      <c r="C10" s="4" t="s">
        <v>81</v>
      </c>
    </row>
    <row r="11" spans="2:3" x14ac:dyDescent="0.25">
      <c r="B11" s="4">
        <v>3</v>
      </c>
      <c r="C11" s="4" t="s">
        <v>82</v>
      </c>
    </row>
    <row r="12" spans="2:3" x14ac:dyDescent="0.25">
      <c r="B12" s="4">
        <v>4</v>
      </c>
      <c r="C12" s="4" t="s">
        <v>83</v>
      </c>
    </row>
    <row r="14" spans="2:3" x14ac:dyDescent="0.25">
      <c r="B14" s="23" t="s">
        <v>142</v>
      </c>
      <c r="C14" s="24"/>
    </row>
    <row r="15" spans="2:3" x14ac:dyDescent="0.25">
      <c r="B15" s="3" t="s">
        <v>136</v>
      </c>
      <c r="C15" s="3" t="s">
        <v>137</v>
      </c>
    </row>
    <row r="16" spans="2:3" x14ac:dyDescent="0.25">
      <c r="B16" s="4">
        <v>1</v>
      </c>
      <c r="C16" s="4" t="s">
        <v>143</v>
      </c>
    </row>
    <row r="17" spans="2:3" x14ac:dyDescent="0.25">
      <c r="B17" s="4">
        <v>0</v>
      </c>
      <c r="C17" s="4" t="s">
        <v>144</v>
      </c>
    </row>
    <row r="19" spans="2:3" x14ac:dyDescent="0.25">
      <c r="B19" s="23" t="s">
        <v>145</v>
      </c>
      <c r="C19" s="24"/>
    </row>
    <row r="20" spans="2:3" x14ac:dyDescent="0.25">
      <c r="B20" s="3" t="s">
        <v>136</v>
      </c>
      <c r="C20" s="3" t="s">
        <v>137</v>
      </c>
    </row>
    <row r="21" spans="2:3" x14ac:dyDescent="0.25">
      <c r="B21" s="4">
        <v>0</v>
      </c>
      <c r="C21" s="4" t="s">
        <v>146</v>
      </c>
    </row>
    <row r="22" spans="2:3" x14ac:dyDescent="0.25">
      <c r="B22" s="4">
        <v>1</v>
      </c>
      <c r="C22" s="4" t="s">
        <v>147</v>
      </c>
    </row>
  </sheetData>
  <mergeCells count="4">
    <mergeCell ref="B2:C2"/>
    <mergeCell ref="B7:C7"/>
    <mergeCell ref="B14:C14"/>
    <mergeCell ref="B19: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opLeftCell="A214" workbookViewId="0">
      <selection activeCell="D259" sqref="D259"/>
    </sheetView>
  </sheetViews>
  <sheetFormatPr defaultRowHeight="15" x14ac:dyDescent="0.25"/>
  <cols>
    <col min="2" max="2" width="24.42578125" style="19" bestFit="1" customWidth="1"/>
    <col min="3" max="3" width="9.140625" style="19"/>
  </cols>
  <sheetData>
    <row r="2" spans="2:2" x14ac:dyDescent="0.25">
      <c r="B2" s="19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V49"/>
  <sheetViews>
    <sheetView topLeftCell="E41" zoomScale="115" zoomScaleNormal="115" workbookViewId="0">
      <selection activeCell="K47" sqref="K47:M47"/>
    </sheetView>
  </sheetViews>
  <sheetFormatPr defaultRowHeight="15" x14ac:dyDescent="0.25"/>
  <cols>
    <col min="5" max="5" width="3.28515625" customWidth="1"/>
    <col min="10" max="10" width="11.140625" bestFit="1" customWidth="1"/>
    <col min="13" max="13" width="3.85546875" customWidth="1"/>
  </cols>
  <sheetData>
    <row r="2" spans="6:6" x14ac:dyDescent="0.25">
      <c r="F2" t="s">
        <v>13</v>
      </c>
    </row>
    <row r="3" spans="6:6" x14ac:dyDescent="0.25">
      <c r="F3" t="s">
        <v>152</v>
      </c>
    </row>
    <row r="4" spans="6:6" x14ac:dyDescent="0.25">
      <c r="F4" t="s">
        <v>153</v>
      </c>
    </row>
    <row r="5" spans="6:6" x14ac:dyDescent="0.25">
      <c r="F5" t="s">
        <v>154</v>
      </c>
    </row>
    <row r="6" spans="6:6" x14ac:dyDescent="0.25">
      <c r="F6" t="s">
        <v>155</v>
      </c>
    </row>
    <row r="27" spans="10:22" x14ac:dyDescent="0.25">
      <c r="J27" s="30"/>
      <c r="K27" s="31"/>
      <c r="L27" s="32"/>
      <c r="M27" s="28" t="s">
        <v>13</v>
      </c>
      <c r="N27" s="29"/>
      <c r="O27" s="20"/>
      <c r="P27" s="20"/>
      <c r="Q27" s="20"/>
      <c r="R27" s="21"/>
      <c r="S27" s="21"/>
      <c r="T27" s="21"/>
      <c r="U27" s="21"/>
      <c r="V27" s="21"/>
    </row>
    <row r="28" spans="10:22" x14ac:dyDescent="0.25">
      <c r="J28" s="33"/>
      <c r="K28" s="34"/>
      <c r="L28" s="35"/>
      <c r="M28" s="28" t="s">
        <v>156</v>
      </c>
      <c r="N28" s="29"/>
      <c r="O28" s="20"/>
      <c r="P28" s="20"/>
      <c r="Q28" s="20"/>
      <c r="R28" s="21"/>
      <c r="S28" s="21"/>
      <c r="T28" s="21"/>
      <c r="U28" s="21"/>
      <c r="V28" s="21"/>
    </row>
    <row r="29" spans="10:22" x14ac:dyDescent="0.25">
      <c r="J29" s="33"/>
      <c r="K29" s="34"/>
      <c r="L29" s="35"/>
      <c r="M29" s="28" t="s">
        <v>157</v>
      </c>
      <c r="N29" s="29"/>
      <c r="O29" s="20"/>
      <c r="P29" s="20"/>
      <c r="Q29" s="20"/>
      <c r="R29" s="21"/>
      <c r="S29" s="21"/>
      <c r="T29" s="21"/>
      <c r="U29" s="21"/>
      <c r="V29" s="21"/>
    </row>
    <row r="30" spans="10:22" x14ac:dyDescent="0.25">
      <c r="J30" s="33"/>
      <c r="K30" s="34"/>
      <c r="L30" s="35"/>
      <c r="M30" s="28" t="s">
        <v>158</v>
      </c>
      <c r="N30" s="29"/>
      <c r="O30" s="20"/>
      <c r="P30" s="20"/>
      <c r="Q30" s="20"/>
      <c r="R30" s="21"/>
      <c r="S30" s="21"/>
      <c r="T30" s="21"/>
      <c r="U30" s="21"/>
      <c r="V30" s="21"/>
    </row>
    <row r="31" spans="10:22" x14ac:dyDescent="0.25">
      <c r="J31" s="33"/>
      <c r="K31" s="34"/>
      <c r="L31" s="35"/>
      <c r="M31" s="28" t="s">
        <v>159</v>
      </c>
      <c r="N31" s="29"/>
      <c r="O31" s="20"/>
      <c r="P31" s="20"/>
      <c r="Q31" s="20"/>
      <c r="R31" s="21"/>
      <c r="S31" s="21"/>
      <c r="T31" s="21"/>
      <c r="U31" s="21"/>
      <c r="V31" s="21"/>
    </row>
    <row r="32" spans="10:22" x14ac:dyDescent="0.25">
      <c r="J32" s="33"/>
      <c r="K32" s="34"/>
      <c r="L32" s="35"/>
      <c r="M32" s="28" t="s">
        <v>160</v>
      </c>
      <c r="N32" s="29"/>
      <c r="O32" s="20"/>
      <c r="P32" s="20"/>
      <c r="Q32" s="20"/>
      <c r="R32" s="21"/>
      <c r="S32" s="21"/>
      <c r="T32" s="21"/>
      <c r="U32" s="21"/>
      <c r="V32" s="21"/>
    </row>
    <row r="33" spans="10:22" x14ac:dyDescent="0.25">
      <c r="J33" s="33"/>
      <c r="K33" s="34"/>
      <c r="L33" s="35"/>
      <c r="M33" s="28"/>
      <c r="N33" s="29"/>
      <c r="O33" s="20"/>
      <c r="P33" s="20"/>
      <c r="Q33" s="20"/>
      <c r="R33" s="21"/>
      <c r="S33" s="21"/>
      <c r="T33" s="21"/>
      <c r="U33" s="21"/>
      <c r="V33" s="21"/>
    </row>
    <row r="34" spans="10:22" x14ac:dyDescent="0.25">
      <c r="J34" s="36"/>
      <c r="K34" s="37"/>
      <c r="L34" s="38"/>
      <c r="M34" s="28"/>
      <c r="N34" s="29"/>
      <c r="O34" s="20"/>
      <c r="P34" s="20"/>
      <c r="Q34" s="20"/>
      <c r="R34" s="21"/>
      <c r="S34" s="21"/>
      <c r="T34" s="21"/>
      <c r="U34" s="21"/>
      <c r="V34" s="21"/>
    </row>
    <row r="35" spans="10:22" x14ac:dyDescent="0.25">
      <c r="J35" s="20"/>
      <c r="K35" s="20"/>
      <c r="L35" s="20"/>
      <c r="M35" s="20"/>
      <c r="N35" s="20"/>
      <c r="O35" s="20"/>
      <c r="P35" s="20"/>
      <c r="Q35" s="20"/>
      <c r="R35" s="21"/>
      <c r="S35" s="21"/>
      <c r="T35" s="21"/>
      <c r="U35" s="21"/>
      <c r="V35" s="21"/>
    </row>
    <row r="36" spans="10:22" x14ac:dyDescent="0.25">
      <c r="J36" s="20"/>
      <c r="K36" s="20"/>
      <c r="L36" s="20"/>
      <c r="M36" s="20"/>
      <c r="N36" s="20"/>
      <c r="O36" s="20"/>
      <c r="P36" s="20"/>
      <c r="Q36" s="20"/>
      <c r="R36" s="21"/>
      <c r="S36" s="21"/>
      <c r="T36" s="21"/>
      <c r="U36" s="21"/>
      <c r="V36" s="21"/>
    </row>
    <row r="37" spans="10:22" x14ac:dyDescent="0.25">
      <c r="J37" s="20"/>
      <c r="K37" s="20"/>
      <c r="L37" s="20"/>
      <c r="M37" s="20"/>
      <c r="N37" s="20"/>
      <c r="O37" s="20"/>
      <c r="P37" s="20"/>
      <c r="Q37" s="20"/>
      <c r="R37" s="21"/>
      <c r="S37" s="21"/>
      <c r="T37" s="21"/>
      <c r="U37" s="21"/>
      <c r="V37" s="21"/>
    </row>
    <row r="38" spans="10:22" x14ac:dyDescent="0.25">
      <c r="J38" s="20"/>
      <c r="K38" s="20"/>
      <c r="L38" s="20"/>
      <c r="M38" s="20"/>
      <c r="N38" s="20"/>
      <c r="O38" s="20"/>
      <c r="P38" s="20"/>
      <c r="Q38" s="20"/>
      <c r="R38" s="21"/>
      <c r="S38" s="21"/>
      <c r="T38" s="21"/>
      <c r="U38" s="21"/>
      <c r="V38" s="21"/>
    </row>
    <row r="39" spans="10:22" x14ac:dyDescent="0.25">
      <c r="J39" s="20"/>
      <c r="K39" s="20"/>
      <c r="L39" s="20"/>
      <c r="M39" s="20"/>
      <c r="N39" s="20"/>
      <c r="O39" s="20"/>
      <c r="P39" s="20"/>
      <c r="Q39" s="20"/>
      <c r="R39" s="21"/>
      <c r="S39" s="21"/>
      <c r="T39" s="21"/>
      <c r="U39" s="21"/>
      <c r="V39" s="21"/>
    </row>
    <row r="40" spans="10:22" x14ac:dyDescent="0.25">
      <c r="J40" s="20"/>
      <c r="K40" s="20"/>
      <c r="L40" s="20"/>
      <c r="M40" s="20"/>
      <c r="N40" s="20"/>
      <c r="O40" s="20"/>
      <c r="P40" s="20"/>
      <c r="Q40" s="20"/>
      <c r="R40" s="21"/>
      <c r="S40" s="21"/>
      <c r="T40" s="21"/>
      <c r="U40" s="21"/>
      <c r="V40" s="21"/>
    </row>
    <row r="46" spans="10:22" x14ac:dyDescent="0.25">
      <c r="J46" s="1" t="s">
        <v>164</v>
      </c>
      <c r="K46" s="25"/>
      <c r="L46" s="26"/>
      <c r="M46" s="22" t="s">
        <v>166</v>
      </c>
      <c r="N46" t="s">
        <v>172</v>
      </c>
      <c r="O46" t="s">
        <v>165</v>
      </c>
    </row>
    <row r="47" spans="10:22" x14ac:dyDescent="0.25">
      <c r="J47" s="1" t="s">
        <v>167</v>
      </c>
      <c r="K47" s="25">
        <v>7</v>
      </c>
      <c r="L47" s="27"/>
      <c r="M47" s="26"/>
    </row>
    <row r="48" spans="10:22" x14ac:dyDescent="0.25">
      <c r="J48" s="1" t="s">
        <v>168</v>
      </c>
      <c r="K48" s="25"/>
      <c r="L48" s="26"/>
      <c r="M48" s="22" t="s">
        <v>166</v>
      </c>
      <c r="N48" t="s">
        <v>160</v>
      </c>
      <c r="O48" t="s">
        <v>158</v>
      </c>
      <c r="P48" t="s">
        <v>157</v>
      </c>
      <c r="Q48" t="s">
        <v>156</v>
      </c>
    </row>
    <row r="49" spans="10:15" x14ac:dyDescent="0.25">
      <c r="J49" s="1" t="s">
        <v>169</v>
      </c>
      <c r="K49" s="25"/>
      <c r="L49" s="26"/>
      <c r="M49" s="22" t="s">
        <v>166</v>
      </c>
      <c r="N49" t="s">
        <v>170</v>
      </c>
      <c r="O49" t="s">
        <v>171</v>
      </c>
    </row>
  </sheetData>
  <mergeCells count="13">
    <mergeCell ref="K49:L49"/>
    <mergeCell ref="K46:L46"/>
    <mergeCell ref="K47:M47"/>
    <mergeCell ref="K48:L48"/>
    <mergeCell ref="M34:N34"/>
    <mergeCell ref="J27:L34"/>
    <mergeCell ref="M27:N27"/>
    <mergeCell ref="M28:N28"/>
    <mergeCell ref="M29:N29"/>
    <mergeCell ref="M31:N31"/>
    <mergeCell ref="M30:N30"/>
    <mergeCell ref="M32:N32"/>
    <mergeCell ref="M33:N3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B3" sqref="B3"/>
    </sheetView>
  </sheetViews>
  <sheetFormatPr defaultRowHeight="15" x14ac:dyDescent="0.25"/>
  <cols>
    <col min="2" max="2" width="15.5703125" bestFit="1" customWidth="1"/>
    <col min="3" max="3" width="13.140625" bestFit="1" customWidth="1"/>
  </cols>
  <sheetData>
    <row r="3" spans="2:3" x14ac:dyDescent="0.25">
      <c r="B3" s="1" t="s">
        <v>176</v>
      </c>
    </row>
    <row r="4" spans="2:3" x14ac:dyDescent="0.25">
      <c r="B4" t="s">
        <v>173</v>
      </c>
      <c r="C4" t="s">
        <v>175</v>
      </c>
    </row>
    <row r="5" spans="2:3" x14ac:dyDescent="0.25">
      <c r="B5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</vt:lpstr>
      <vt:lpstr>sample</vt:lpstr>
      <vt:lpstr>registrar</vt:lpstr>
      <vt:lpstr>Notations</vt:lpstr>
      <vt:lpstr>henry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2015-01-17T07:57:25Z</dcterms:created>
  <dcterms:modified xsi:type="dcterms:W3CDTF">2015-01-26T17:40:38Z</dcterms:modified>
</cp:coreProperties>
</file>