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-ohishi\Desktop\kintoneとSlash\[8.2]Excel読み込み改善\"/>
    </mc:Choice>
  </mc:AlternateContent>
  <bookViews>
    <workbookView xWindow="0" yWindow="0" windowWidth="19005" windowHeight="12420"/>
  </bookViews>
  <sheets>
    <sheet name="案件管理" sheetId="1" r:id="rId1"/>
  </sheets>
  <calcPr calcId="171027"/>
  <fileRecoveryPr autoRecover="0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</calcChain>
</file>

<file path=xl/sharedStrings.xml><?xml version="1.0" encoding="utf-8"?>
<sst xmlns="http://schemas.openxmlformats.org/spreadsheetml/2006/main" count="237" uniqueCount="156">
  <si>
    <t>会社名</t>
  </si>
  <si>
    <t>部署名</t>
  </si>
  <si>
    <t>先方担当者</t>
  </si>
  <si>
    <t>TEL</t>
  </si>
  <si>
    <t>FAX</t>
  </si>
  <si>
    <t>メールアドレス</t>
  </si>
  <si>
    <t>案件担当者名</t>
  </si>
  <si>
    <t>見込み時期</t>
  </si>
  <si>
    <t>確度</t>
  </si>
  <si>
    <t>製品名</t>
  </si>
  <si>
    <t>単価</t>
  </si>
  <si>
    <t>ユーザー数</t>
  </si>
  <si>
    <t>小計</t>
  </si>
  <si>
    <t>活動日</t>
  </si>
  <si>
    <t>活動内容</t>
  </si>
  <si>
    <t>メモ</t>
  </si>
  <si>
    <t>田中マーケティングテクノロジー</t>
  </si>
  <si>
    <t>営業</t>
  </si>
  <si>
    <t>田中 浩二</t>
  </si>
  <si>
    <t>tanaka@sample.com</t>
  </si>
  <si>
    <t>A</t>
  </si>
  <si>
    <t>kintone</t>
  </si>
  <si>
    <t>メール</t>
  </si>
  <si>
    <t>お試し申し込みへのフォローを実施</t>
  </si>
  <si>
    <t>電話</t>
  </si>
  <si>
    <t>訪問/来訪</t>
  </si>
  <si>
    <t>山田商事株式会社</t>
  </si>
  <si>
    <t>営業部</t>
  </si>
  <si>
    <t>山田 貴文</t>
  </si>
  <si>
    <t>yamada@sample.com</t>
  </si>
  <si>
    <t>B</t>
  </si>
  <si>
    <t>Office</t>
  </si>
  <si>
    <t>見積もり依頼のメールが来たため、詳細確認のためコール</t>
  </si>
  <si>
    <t>ヴィクトリーフィールド株式会社</t>
  </si>
  <si>
    <t>企画営業部</t>
  </si>
  <si>
    <t>松井 義昭</t>
  </si>
  <si>
    <t>matui_vc@sample.com</t>
  </si>
  <si>
    <t>Garoon</t>
  </si>
  <si>
    <t>イベント</t>
  </si>
  <si>
    <t>EXPOで名刺交換。資料を送付を希望されている。</t>
  </si>
  <si>
    <t>ヤマシタ実業株式会社</t>
  </si>
  <si>
    <t>システム企画部</t>
  </si>
  <si>
    <t>山上 肇</t>
  </si>
  <si>
    <t>0744-22-xxxx</t>
  </si>
  <si>
    <t>h-yamagami@sample.co.jp</t>
  </si>
  <si>
    <t>問い合わせ窓口からのエスカレーション。kintoneの価格を案内。訪問アポ取得。</t>
  </si>
  <si>
    <t>石井精密機械工業</t>
  </si>
  <si>
    <t>総務部</t>
  </si>
  <si>
    <t>石井 太郎</t>
  </si>
  <si>
    <t>0268-22-xxxx</t>
  </si>
  <si>
    <t>ishii@sample.com</t>
  </si>
  <si>
    <t>C</t>
  </si>
  <si>
    <t>イベントにて名刺交換</t>
  </si>
  <si>
    <t>マネープラットフォーム株式会社</t>
  </si>
  <si>
    <t>柴田 大将</t>
  </si>
  <si>
    <t>shiba_mp@sample.com</t>
  </si>
  <si>
    <t>株式会社ワホー</t>
  </si>
  <si>
    <t>山田 雅子</t>
  </si>
  <si>
    <t>yamada_wh@sample.com</t>
  </si>
  <si>
    <t>先方の山田様にTEL。訪問のアポ取り（12月20日）</t>
  </si>
  <si>
    <t>メディカルアライアンス株式会社</t>
  </si>
  <si>
    <t>佐藤 正義</t>
  </si>
  <si>
    <t>sato_ma@sample.com</t>
  </si>
  <si>
    <t>先方の佐藤様にTELするも出張の為、不在とのこと</t>
  </si>
  <si>
    <t>セミナー</t>
  </si>
  <si>
    <t>東邦ホームズ</t>
  </si>
  <si>
    <t>営業企画部</t>
  </si>
  <si>
    <t>森本 隆</t>
  </si>
  <si>
    <t>03-3346-xxxx</t>
  </si>
  <si>
    <t>morimoto@sample.com</t>
  </si>
  <si>
    <t>働き方改革セミナーに参加後、個別相談でkintoneについての相談をもらいました。</t>
  </si>
  <si>
    <t>導入相談</t>
  </si>
  <si>
    <t>吉高ビューティ</t>
  </si>
  <si>
    <t>吉高 美智子</t>
  </si>
  <si>
    <t>yoshitaka@sample.com</t>
  </si>
  <si>
    <t>officeまるわかりセミナーに来社。質疑対応。</t>
  </si>
  <si>
    <t>サイト商事株式会社</t>
  </si>
  <si>
    <t>総務</t>
  </si>
  <si>
    <t>斎藤 直樹</t>
  </si>
  <si>
    <t>saitou@sample.com</t>
  </si>
  <si>
    <t>導入相談カフェにいらっしゃいました。</t>
  </si>
  <si>
    <t>自然食品ウッディータウン</t>
  </si>
  <si>
    <t>代表</t>
  </si>
  <si>
    <t>木下 肇</t>
  </si>
  <si>
    <t>0268-23-xxxx</t>
  </si>
  <si>
    <t>hajime.kinoshita@sample.com</t>
  </si>
  <si>
    <t>製品Webサイトからのお問い合わせ</t>
  </si>
  <si>
    <t>株式会社ひふみファイナンス</t>
  </si>
  <si>
    <t>情報企画部</t>
  </si>
  <si>
    <t>護国 冴子</t>
  </si>
  <si>
    <t>06-4444-xxxx</t>
  </si>
  <si>
    <t>06-5555-xxxx</t>
  </si>
  <si>
    <t>gokoku@sample.co.jp</t>
  </si>
  <si>
    <t>いつみ工業株式会社</t>
  </si>
  <si>
    <t>製造部</t>
  </si>
  <si>
    <t>吉澤 敏夫</t>
  </si>
  <si>
    <t>yoshitaka_itsumi@sample.com</t>
  </si>
  <si>
    <t>導入相談で来社。すでに試用もされていて、具体的なアプリ構成について質問</t>
  </si>
  <si>
    <t>稲光水産</t>
  </si>
  <si>
    <t>システム室</t>
  </si>
  <si>
    <t>稲光 道信</t>
  </si>
  <si>
    <t>グループウェア移行セミナーに参加後フォロー</t>
  </si>
  <si>
    <t>株式会社KK情報システム</t>
  </si>
  <si>
    <t>業務改革室</t>
  </si>
  <si>
    <t>小田桐 大地</t>
  </si>
  <si>
    <t>03-6835-xxxx</t>
  </si>
  <si>
    <t>d-odagiri@sample.com</t>
  </si>
  <si>
    <t>業務改革室の立ち上げに伴い情報交換のご相談があり来社。本部長と共に応対しました。</t>
  </si>
  <si>
    <t>有限会社HAYABUSA</t>
  </si>
  <si>
    <t>営業部長</t>
  </si>
  <si>
    <t>池田 翔太</t>
  </si>
  <si>
    <t>0268-24-xxxx</t>
  </si>
  <si>
    <t>shota.i@sample.com</t>
  </si>
  <si>
    <t>知人の紹介から、代表電話に入電。要望をヒアリング。セミナーをご案内。</t>
  </si>
  <si>
    <t>山崎自動車教習所</t>
  </si>
  <si>
    <t>山田 健介</t>
  </si>
  <si>
    <t>94-0944-xxxx</t>
  </si>
  <si>
    <t>06-4334-xxxx</t>
  </si>
  <si>
    <t>yamada@sample.co.jp</t>
  </si>
  <si>
    <t>お試し登録済み。kintoneハンズオンセミナーに参加。</t>
  </si>
  <si>
    <t>はんなりフーズ株式会社</t>
  </si>
  <si>
    <t>IT戦略室</t>
  </si>
  <si>
    <t>東坂本 裕次郎</t>
  </si>
  <si>
    <t>075-998-xxxx</t>
  </si>
  <si>
    <t>075-999-xxxx</t>
  </si>
  <si>
    <t>yujiro-higashi@sample.co.jp</t>
  </si>
  <si>
    <t>IT Peakの展示ブースにて製品紹介、名刺交換。</t>
  </si>
  <si>
    <t>株式会社エイト食品</t>
  </si>
  <si>
    <t>品質管理本部</t>
  </si>
  <si>
    <t>小林 学</t>
  </si>
  <si>
    <t>03-3211-xxxx</t>
  </si>
  <si>
    <t>manabu-kobayashi@sample.com</t>
  </si>
  <si>
    <t>ブースにて品質管理業務の改善についてご相談いただきました。</t>
  </si>
  <si>
    <t>高橋 健太</t>
    <rPh sb="0" eb="2">
      <t>タカハシ</t>
    </rPh>
    <rPh sb="3" eb="5">
      <t>ケンタ</t>
    </rPh>
    <phoneticPr fontId="18"/>
  </si>
  <si>
    <t>佐藤 昇</t>
  </si>
  <si>
    <t>和田 一夫</t>
  </si>
  <si>
    <t>加藤 美咲</t>
  </si>
  <si>
    <t>坂上 深音</t>
  </si>
  <si>
    <t>グループウェア調査目的。今年末に刷新予定。デモを交えてGaroonの機能を紹介。
お試し登録済み。「Garoon活用セミナー」を案内。</t>
    <phoneticPr fontId="18"/>
  </si>
  <si>
    <t>既存取引先の狭山商事様の紹介で、マネープラットフォームの柴田様を訪問。先方の業務課題をヒアリング。
次回製品デモの予定。</t>
    <phoneticPr fontId="18"/>
  </si>
  <si>
    <t>058-241-xxxx</t>
  </si>
  <si>
    <t>042-2276-xxxx</t>
  </si>
  <si>
    <t>358-220-xxxx</t>
  </si>
  <si>
    <t>007-472-xxxx</t>
  </si>
  <si>
    <t>043-848-xxxx</t>
  </si>
  <si>
    <t>043-7677-xxxx</t>
  </si>
  <si>
    <t>043-7678-xxxx</t>
    <phoneticPr fontId="18"/>
  </si>
  <si>
    <t>047-912-xxxx</t>
    <phoneticPr fontId="18"/>
  </si>
  <si>
    <t>047-922-xxxx</t>
    <phoneticPr fontId="18"/>
  </si>
  <si>
    <t>045-911-xxxx</t>
    <phoneticPr fontId="18"/>
  </si>
  <si>
    <t>045-923-xxxx</t>
    <phoneticPr fontId="18"/>
  </si>
  <si>
    <t>044-900-xxxx</t>
    <phoneticPr fontId="18"/>
  </si>
  <si>
    <t>043-246-xxxx</t>
    <phoneticPr fontId="18"/>
  </si>
  <si>
    <t>043-246-xxxx</t>
    <phoneticPr fontId="18"/>
  </si>
  <si>
    <t>inamitsu@sample.com</t>
    <phoneticPr fontId="18"/>
  </si>
  <si>
    <t>案件管理2017-2018　※このファイルを読み込むには、B3からQ23の[読み込む範囲の指定]をする必要があります。</t>
    <rPh sb="0" eb="2">
      <t>アンケン</t>
    </rPh>
    <rPh sb="2" eb="4">
      <t>カンリ</t>
    </rPh>
    <rPh sb="22" eb="23">
      <t>ヨ</t>
    </rPh>
    <rPh sb="24" eb="25">
      <t>コ</t>
    </rPh>
    <rPh sb="38" eb="39">
      <t>ヨ</t>
    </rPh>
    <rPh sb="40" eb="41">
      <t>コ</t>
    </rPh>
    <rPh sb="42" eb="44">
      <t>ハンイ</t>
    </rPh>
    <rPh sb="45" eb="47">
      <t>シテイ</t>
    </rPh>
    <rPh sb="51" eb="53">
      <t>ヒツヨウ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</si>
</sst>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4" fontId="0" fillId="0" borderId="14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4" fontId="0" fillId="0" borderId="17" xfId="0" applyNumberFormat="1" applyBorder="1">
      <alignment vertical="center"/>
    </xf>
    <xf numFmtId="38" fontId="0" fillId="0" borderId="14" xfId="42" applyFont="1" applyBorder="1">
      <alignment vertical="center"/>
    </xf>
    <xf numFmtId="38" fontId="0" fillId="0" borderId="17" xfId="42" applyFont="1" applyBorder="1">
      <alignment vertical="center"/>
    </xf>
    <xf numFmtId="0" fontId="0" fillId="0" borderId="15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0" fillId="34" borderId="14" xfId="0" applyFill="1" applyBorder="1">
      <alignment vertical="center"/>
    </xf>
    <xf numFmtId="0" fontId="0" fillId="35" borderId="14" xfId="0" applyFill="1" applyBorder="1">
      <alignment vertical="center"/>
    </xf>
    <xf numFmtId="0" fontId="0" fillId="36" borderId="14" xfId="0" applyFill="1" applyBorder="1">
      <alignment vertical="center"/>
    </xf>
    <xf numFmtId="0" fontId="0" fillId="34" borderId="17" xfId="0" applyFill="1" applyBorder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2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1533525</xdr:colOff>
      <xdr:row>3</xdr:row>
      <xdr:rowOff>95249</xdr:rowOff>
    </xdr:from>
    <xdr:to>
      <xdr:col>9</xdr:col>
      <xdr:colOff>676277</xdr:colOff>
      <xdr:row>8</xdr:row>
      <xdr:rowOff>400050</xdr:rowOff>
    </xdr:to>
    <xdr:sp macro="" textlink="">
      <xdr:nvSpPr>
        <xdr:cNvPr id="4" name="吹き出し: 円形 3">
          <a:extLst>
            <a:ext uri="{FF2B5EF4-FFF2-40B4-BE49-F238E27FC236}">
              <a16:creationId xmlns:a16="http://schemas.microsoft.com/office/drawing/2014/main" id="{129ECD69-486A-490B-85D8-AC1F346C874E}"/>
            </a:ext>
          </a:extLst>
        </xdr:cNvPr>
        <xdr:cNvSpPr/>
      </xdr:nvSpPr>
      <xdr:spPr>
        <a:xfrm>
          <a:off x="7400925" y="828674"/>
          <a:ext cx="2552702" cy="1495426"/>
        </a:xfrm>
        <a:prstGeom prst="wedgeEllipseCallout">
          <a:avLst>
            <a:gd name="adj1" fmla="val 59647"/>
            <a:gd name="adj2" fmla="val 2725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条件付き書式は読み込まれません。</a:t>
          </a:r>
          <a:r>
            <a:rPr kumimoji="1" lang="en-US" altLang="ja-JP" sz="1100"/>
            <a:t>kintone</a:t>
          </a:r>
          <a:r>
            <a:rPr kumimoji="1" lang="ja-JP" altLang="en-US" sz="1100"/>
            <a:t>では、プラグインで条件付き書式を設定できます。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152400</xdr:colOff>
      <xdr:row>10</xdr:row>
      <xdr:rowOff>47625</xdr:rowOff>
    </xdr:from>
    <xdr:to>
      <xdr:col>12</xdr:col>
      <xdr:colOff>9526</xdr:colOff>
      <xdr:row>15</xdr:row>
      <xdr:rowOff>161925</xdr:rowOff>
    </xdr:to>
    <xdr:sp macro="" textlink="">
      <xdr:nvSpPr>
        <xdr:cNvPr id="5" name="吹き出し: 円形 4">
          <a:extLst>
            <a:ext uri="{FF2B5EF4-FFF2-40B4-BE49-F238E27FC236}">
              <a16:creationId xmlns:a16="http://schemas.microsoft.com/office/drawing/2014/main" id="{DB76AA7C-74CE-4E19-A542-AC670FCB5DC6}"/>
            </a:ext>
          </a:extLst>
        </xdr:cNvPr>
        <xdr:cNvSpPr/>
      </xdr:nvSpPr>
      <xdr:spPr>
        <a:xfrm>
          <a:off x="9563100" y="2924175"/>
          <a:ext cx="2781301" cy="1304925"/>
        </a:xfrm>
        <a:prstGeom prst="wedgeEllipseCallout">
          <a:avLst>
            <a:gd name="adj1" fmla="val 77455"/>
            <a:gd name="adj2" fmla="val 386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計算式は読み込まれません。計算結果の値が読み込まれます。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/>
  </sheetViews>
  <sheetFormatPr defaultRowHeight="18.75" x14ac:dyDescent="0.4"/>
  <cols>
    <col min="2" max="2" width="30.375" customWidth="1"/>
    <col min="4" max="4" width="10.625" customWidth="1"/>
    <col min="7" max="7" width="22.125" customWidth="1"/>
    <col min="8" max="8" width="11.25" customWidth="1"/>
    <col min="9" max="9" width="11.375" bestFit="1" customWidth="1"/>
    <col min="14" max="14" width="10.625" bestFit="1" customWidth="1"/>
    <col min="15" max="15" width="11.375" bestFit="1" customWidth="1"/>
    <col min="17" max="17" width="88.625" style="11" customWidth="1"/>
  </cols>
  <sheetData>
    <row r="1" spans="1:17" x14ac:dyDescent="0.4">
      <c r="A1" s="20" t="s">
        <v>155</v>
      </c>
    </row>
    <row r="2" spans="1:17" ht="19.5" thickBot="1" x14ac:dyDescent="0.45"/>
    <row r="3" spans="1:17" ht="19.5" x14ac:dyDescent="0.4">
      <c r="B3" s="12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3" t="s">
        <v>11</v>
      </c>
      <c r="N3" s="13" t="s">
        <v>12</v>
      </c>
      <c r="O3" s="13" t="s">
        <v>13</v>
      </c>
      <c r="P3" s="13" t="s">
        <v>14</v>
      </c>
      <c r="Q3" s="14" t="s">
        <v>15</v>
      </c>
    </row>
    <row r="4" spans="1:17" x14ac:dyDescent="0.4">
      <c r="B4" s="1" t="s">
        <v>16</v>
      </c>
      <c r="C4" s="2" t="s">
        <v>17</v>
      </c>
      <c r="D4" s="2" t="s">
        <v>18</v>
      </c>
      <c r="E4" s="2" t="s">
        <v>140</v>
      </c>
      <c r="F4" s="2" t="s">
        <v>140</v>
      </c>
      <c r="G4" s="2" t="s">
        <v>19</v>
      </c>
      <c r="H4" s="2" t="s">
        <v>133</v>
      </c>
      <c r="I4" s="3">
        <v>43343</v>
      </c>
      <c r="J4" s="2" t="s">
        <v>20</v>
      </c>
      <c r="K4" s="16" t="s">
        <v>21</v>
      </c>
      <c r="L4" s="7">
        <v>1500</v>
      </c>
      <c r="M4" s="2">
        <v>30</v>
      </c>
      <c r="N4" s="7">
        <f>L4*M4</f>
        <v>45000</v>
      </c>
      <c r="O4" s="3">
        <v>43288</v>
      </c>
      <c r="P4" s="2" t="s">
        <v>22</v>
      </c>
      <c r="Q4" s="9" t="s">
        <v>23</v>
      </c>
    </row>
    <row r="5" spans="1:17" x14ac:dyDescent="0.4">
      <c r="B5" s="1" t="s">
        <v>26</v>
      </c>
      <c r="C5" s="2" t="s">
        <v>27</v>
      </c>
      <c r="D5" s="2" t="s">
        <v>28</v>
      </c>
      <c r="E5" s="2" t="s">
        <v>144</v>
      </c>
      <c r="F5" s="2" t="s">
        <v>144</v>
      </c>
      <c r="G5" s="2" t="s">
        <v>29</v>
      </c>
      <c r="H5" s="2" t="s">
        <v>134</v>
      </c>
      <c r="I5" s="3">
        <v>43350</v>
      </c>
      <c r="J5" s="2" t="s">
        <v>30</v>
      </c>
      <c r="K5" s="16" t="s">
        <v>21</v>
      </c>
      <c r="L5" s="7">
        <v>1500</v>
      </c>
      <c r="M5" s="2">
        <v>200</v>
      </c>
      <c r="N5" s="7">
        <f t="shared" ref="N5:N23" si="0">L5*M5</f>
        <v>300000</v>
      </c>
      <c r="O5" s="3">
        <v>43126</v>
      </c>
      <c r="P5" s="2" t="s">
        <v>24</v>
      </c>
      <c r="Q5" s="9" t="s">
        <v>32</v>
      </c>
    </row>
    <row r="6" spans="1:17" x14ac:dyDescent="0.4">
      <c r="B6" s="1" t="s">
        <v>33</v>
      </c>
      <c r="C6" s="2" t="s">
        <v>34</v>
      </c>
      <c r="D6" s="2" t="s">
        <v>35</v>
      </c>
      <c r="E6" s="2" t="s">
        <v>145</v>
      </c>
      <c r="F6" s="2" t="s">
        <v>146</v>
      </c>
      <c r="G6" s="2" t="s">
        <v>36</v>
      </c>
      <c r="H6" s="2" t="s">
        <v>135</v>
      </c>
      <c r="I6" s="3">
        <v>43371</v>
      </c>
      <c r="J6" s="2" t="s">
        <v>20</v>
      </c>
      <c r="K6" s="17" t="s">
        <v>31</v>
      </c>
      <c r="L6" s="7">
        <v>800</v>
      </c>
      <c r="M6" s="2">
        <v>500</v>
      </c>
      <c r="N6" s="7">
        <f t="shared" si="0"/>
        <v>400000</v>
      </c>
      <c r="O6" s="3">
        <v>43160</v>
      </c>
      <c r="P6" s="2" t="s">
        <v>64</v>
      </c>
      <c r="Q6" s="9" t="s">
        <v>39</v>
      </c>
    </row>
    <row r="7" spans="1:17" x14ac:dyDescent="0.4">
      <c r="B7" s="1" t="s">
        <v>40</v>
      </c>
      <c r="C7" s="2" t="s">
        <v>41</v>
      </c>
      <c r="D7" s="2" t="s">
        <v>42</v>
      </c>
      <c r="E7" s="2" t="s">
        <v>43</v>
      </c>
      <c r="F7" s="2" t="s">
        <v>43</v>
      </c>
      <c r="G7" s="2" t="s">
        <v>44</v>
      </c>
      <c r="H7" s="2" t="s">
        <v>136</v>
      </c>
      <c r="I7" s="3">
        <v>43371</v>
      </c>
      <c r="J7" s="2" t="s">
        <v>51</v>
      </c>
      <c r="K7" s="18" t="s">
        <v>37</v>
      </c>
      <c r="L7" s="7">
        <v>1500</v>
      </c>
      <c r="M7" s="2"/>
      <c r="N7" s="7">
        <f t="shared" si="0"/>
        <v>0</v>
      </c>
      <c r="O7" s="3">
        <v>43115</v>
      </c>
      <c r="P7" s="2" t="s">
        <v>25</v>
      </c>
      <c r="Q7" s="9" t="s">
        <v>45</v>
      </c>
    </row>
    <row r="8" spans="1:17" x14ac:dyDescent="0.4">
      <c r="B8" s="1" t="s">
        <v>46</v>
      </c>
      <c r="C8" s="2" t="s">
        <v>47</v>
      </c>
      <c r="D8" s="2" t="s">
        <v>48</v>
      </c>
      <c r="E8" s="2" t="s">
        <v>49</v>
      </c>
      <c r="F8" s="2" t="s">
        <v>49</v>
      </c>
      <c r="G8" s="2" t="s">
        <v>50</v>
      </c>
      <c r="H8" s="2" t="s">
        <v>136</v>
      </c>
      <c r="I8" s="3">
        <v>43273</v>
      </c>
      <c r="J8" s="2" t="s">
        <v>30</v>
      </c>
      <c r="K8" s="18" t="s">
        <v>37</v>
      </c>
      <c r="L8" s="7">
        <v>800</v>
      </c>
      <c r="M8" s="2">
        <v>100</v>
      </c>
      <c r="N8" s="7">
        <f t="shared" si="0"/>
        <v>80000</v>
      </c>
      <c r="O8" s="3">
        <v>43173</v>
      </c>
      <c r="P8" s="2" t="s">
        <v>38</v>
      </c>
      <c r="Q8" s="9" t="s">
        <v>52</v>
      </c>
    </row>
    <row r="9" spans="1:17" ht="56.25" x14ac:dyDescent="0.4">
      <c r="B9" s="1" t="s">
        <v>53</v>
      </c>
      <c r="C9" s="2" t="s">
        <v>27</v>
      </c>
      <c r="D9" s="2" t="s">
        <v>54</v>
      </c>
      <c r="E9" s="2" t="s">
        <v>147</v>
      </c>
      <c r="F9" s="2" t="s">
        <v>148</v>
      </c>
      <c r="G9" s="2" t="s">
        <v>55</v>
      </c>
      <c r="H9" s="2" t="s">
        <v>133</v>
      </c>
      <c r="I9" s="3">
        <v>43434</v>
      </c>
      <c r="J9" s="2" t="s">
        <v>30</v>
      </c>
      <c r="K9" s="17" t="s">
        <v>31</v>
      </c>
      <c r="L9" s="7">
        <v>800</v>
      </c>
      <c r="M9" s="2">
        <v>100</v>
      </c>
      <c r="N9" s="7">
        <f t="shared" si="0"/>
        <v>80000</v>
      </c>
      <c r="O9" s="3">
        <v>43209</v>
      </c>
      <c r="P9" s="2" t="s">
        <v>25</v>
      </c>
      <c r="Q9" s="9" t="s">
        <v>139</v>
      </c>
    </row>
    <row r="10" spans="1:17" x14ac:dyDescent="0.4">
      <c r="B10" s="1" t="s">
        <v>56</v>
      </c>
      <c r="C10" s="2" t="s">
        <v>27</v>
      </c>
      <c r="D10" s="2" t="s">
        <v>57</v>
      </c>
      <c r="E10" s="2" t="s">
        <v>149</v>
      </c>
      <c r="F10" s="2" t="s">
        <v>150</v>
      </c>
      <c r="G10" s="2" t="s">
        <v>58</v>
      </c>
      <c r="H10" s="2" t="s">
        <v>133</v>
      </c>
      <c r="I10" s="3">
        <v>43373</v>
      </c>
      <c r="J10" s="2" t="s">
        <v>51</v>
      </c>
      <c r="K10" s="16" t="s">
        <v>21</v>
      </c>
      <c r="L10" s="7">
        <v>1500</v>
      </c>
      <c r="M10" s="2">
        <v>50</v>
      </c>
      <c r="N10" s="7">
        <f t="shared" si="0"/>
        <v>75000</v>
      </c>
      <c r="O10" s="3">
        <v>43110</v>
      </c>
      <c r="P10" s="2" t="s">
        <v>24</v>
      </c>
      <c r="Q10" s="9" t="s">
        <v>59</v>
      </c>
    </row>
    <row r="11" spans="1:17" x14ac:dyDescent="0.4">
      <c r="B11" s="1" t="s">
        <v>60</v>
      </c>
      <c r="C11" s="2" t="s">
        <v>27</v>
      </c>
      <c r="D11" s="2" t="s">
        <v>61</v>
      </c>
      <c r="E11" s="2" t="s">
        <v>151</v>
      </c>
      <c r="F11" s="2" t="s">
        <v>151</v>
      </c>
      <c r="G11" s="2" t="s">
        <v>62</v>
      </c>
      <c r="H11" s="2" t="s">
        <v>133</v>
      </c>
      <c r="I11" s="3">
        <v>43404</v>
      </c>
      <c r="J11" s="2" t="s">
        <v>30</v>
      </c>
      <c r="K11" s="16" t="s">
        <v>21</v>
      </c>
      <c r="L11" s="7">
        <v>1500</v>
      </c>
      <c r="M11" s="2">
        <v>100</v>
      </c>
      <c r="N11" s="7">
        <f t="shared" si="0"/>
        <v>150000</v>
      </c>
      <c r="O11" s="3">
        <v>43111</v>
      </c>
      <c r="P11" s="2" t="s">
        <v>24</v>
      </c>
      <c r="Q11" s="9" t="s">
        <v>63</v>
      </c>
    </row>
    <row r="12" spans="1:17" x14ac:dyDescent="0.4">
      <c r="B12" s="1" t="s">
        <v>65</v>
      </c>
      <c r="C12" s="2" t="s">
        <v>66</v>
      </c>
      <c r="D12" s="2" t="s">
        <v>67</v>
      </c>
      <c r="E12" s="2" t="s">
        <v>68</v>
      </c>
      <c r="F12" s="2" t="s">
        <v>68</v>
      </c>
      <c r="G12" s="2" t="s">
        <v>69</v>
      </c>
      <c r="H12" s="2" t="s">
        <v>133</v>
      </c>
      <c r="I12" s="3">
        <v>43312</v>
      </c>
      <c r="J12" s="2" t="s">
        <v>20</v>
      </c>
      <c r="K12" s="16" t="s">
        <v>21</v>
      </c>
      <c r="L12" s="7">
        <v>1500</v>
      </c>
      <c r="M12" s="2">
        <v>380</v>
      </c>
      <c r="N12" s="7">
        <f t="shared" si="0"/>
        <v>570000</v>
      </c>
      <c r="O12" s="3">
        <v>43145</v>
      </c>
      <c r="P12" s="2" t="s">
        <v>64</v>
      </c>
      <c r="Q12" s="9" t="s">
        <v>70</v>
      </c>
    </row>
    <row r="13" spans="1:17" x14ac:dyDescent="0.4">
      <c r="B13" s="1" t="s">
        <v>72</v>
      </c>
      <c r="C13" s="2" t="s">
        <v>66</v>
      </c>
      <c r="D13" s="2" t="s">
        <v>73</v>
      </c>
      <c r="E13" s="2" t="s">
        <v>141</v>
      </c>
      <c r="F13" s="2" t="s">
        <v>141</v>
      </c>
      <c r="G13" s="2" t="s">
        <v>74</v>
      </c>
      <c r="H13" s="2" t="s">
        <v>135</v>
      </c>
      <c r="I13" s="3">
        <v>43403</v>
      </c>
      <c r="J13" s="2" t="s">
        <v>20</v>
      </c>
      <c r="K13" s="18" t="s">
        <v>37</v>
      </c>
      <c r="L13" s="7">
        <v>500</v>
      </c>
      <c r="M13" s="2">
        <v>20</v>
      </c>
      <c r="N13" s="7">
        <f t="shared" si="0"/>
        <v>10000</v>
      </c>
      <c r="O13" s="3">
        <v>43069</v>
      </c>
      <c r="P13" s="2" t="s">
        <v>64</v>
      </c>
      <c r="Q13" s="9" t="s">
        <v>75</v>
      </c>
    </row>
    <row r="14" spans="1:17" x14ac:dyDescent="0.4">
      <c r="B14" s="1" t="s">
        <v>76</v>
      </c>
      <c r="C14" s="2" t="s">
        <v>77</v>
      </c>
      <c r="D14" s="2" t="s">
        <v>78</v>
      </c>
      <c r="E14" s="2" t="s">
        <v>142</v>
      </c>
      <c r="F14" s="2" t="s">
        <v>143</v>
      </c>
      <c r="G14" s="2" t="s">
        <v>79</v>
      </c>
      <c r="H14" s="2" t="s">
        <v>137</v>
      </c>
      <c r="I14" s="3">
        <v>43393</v>
      </c>
      <c r="J14" s="2" t="s">
        <v>30</v>
      </c>
      <c r="K14" s="16" t="s">
        <v>21</v>
      </c>
      <c r="L14" s="7">
        <v>1500</v>
      </c>
      <c r="M14" s="2">
        <v>15</v>
      </c>
      <c r="N14" s="7">
        <f t="shared" si="0"/>
        <v>22500</v>
      </c>
      <c r="O14" s="3">
        <v>42963</v>
      </c>
      <c r="P14" s="2" t="s">
        <v>71</v>
      </c>
      <c r="Q14" s="9" t="s">
        <v>80</v>
      </c>
    </row>
    <row r="15" spans="1:17" x14ac:dyDescent="0.4">
      <c r="B15" s="1" t="s">
        <v>81</v>
      </c>
      <c r="C15" s="2" t="s">
        <v>82</v>
      </c>
      <c r="D15" s="2" t="s">
        <v>83</v>
      </c>
      <c r="E15" s="2" t="s">
        <v>84</v>
      </c>
      <c r="F15" s="2" t="s">
        <v>84</v>
      </c>
      <c r="G15" s="2" t="s">
        <v>85</v>
      </c>
      <c r="H15" s="2" t="s">
        <v>137</v>
      </c>
      <c r="I15" s="3">
        <v>43419</v>
      </c>
      <c r="J15" s="2" t="s">
        <v>30</v>
      </c>
      <c r="K15" s="18" t="s">
        <v>37</v>
      </c>
      <c r="L15" s="7">
        <v>1500</v>
      </c>
      <c r="M15" s="2">
        <v>15</v>
      </c>
      <c r="N15" s="7">
        <f t="shared" si="0"/>
        <v>22500</v>
      </c>
      <c r="O15" s="3">
        <v>43280</v>
      </c>
      <c r="P15" s="2" t="s">
        <v>22</v>
      </c>
      <c r="Q15" s="9" t="s">
        <v>86</v>
      </c>
    </row>
    <row r="16" spans="1:17" ht="37.5" x14ac:dyDescent="0.4">
      <c r="B16" s="1" t="s">
        <v>87</v>
      </c>
      <c r="C16" s="2" t="s">
        <v>88</v>
      </c>
      <c r="D16" s="2" t="s">
        <v>89</v>
      </c>
      <c r="E16" s="2" t="s">
        <v>90</v>
      </c>
      <c r="F16" s="2" t="s">
        <v>91</v>
      </c>
      <c r="G16" s="2" t="s">
        <v>92</v>
      </c>
      <c r="H16" s="2" t="s">
        <v>133</v>
      </c>
      <c r="I16" s="3">
        <v>43455</v>
      </c>
      <c r="J16" s="2" t="s">
        <v>30</v>
      </c>
      <c r="K16" s="17" t="s">
        <v>31</v>
      </c>
      <c r="L16" s="7">
        <v>800</v>
      </c>
      <c r="M16" s="2">
        <v>800</v>
      </c>
      <c r="N16" s="7">
        <f t="shared" si="0"/>
        <v>640000</v>
      </c>
      <c r="O16" s="3">
        <v>43136</v>
      </c>
      <c r="P16" s="2" t="s">
        <v>22</v>
      </c>
      <c r="Q16" s="9" t="s">
        <v>138</v>
      </c>
    </row>
    <row r="17" spans="2:17" x14ac:dyDescent="0.4">
      <c r="B17" s="1" t="s">
        <v>93</v>
      </c>
      <c r="C17" s="2" t="s">
        <v>94</v>
      </c>
      <c r="D17" s="2" t="s">
        <v>95</v>
      </c>
      <c r="E17" s="2" t="s">
        <v>152</v>
      </c>
      <c r="F17" s="2" t="s">
        <v>153</v>
      </c>
      <c r="G17" s="2" t="s">
        <v>96</v>
      </c>
      <c r="H17" s="2" t="s">
        <v>136</v>
      </c>
      <c r="I17" s="3">
        <v>43301</v>
      </c>
      <c r="J17" s="2" t="s">
        <v>30</v>
      </c>
      <c r="K17" s="17" t="s">
        <v>31</v>
      </c>
      <c r="L17" s="7">
        <v>1500</v>
      </c>
      <c r="M17" s="2">
        <v>50</v>
      </c>
      <c r="N17" s="7">
        <f t="shared" si="0"/>
        <v>75000</v>
      </c>
      <c r="O17" s="3">
        <v>43119</v>
      </c>
      <c r="P17" s="2" t="s">
        <v>25</v>
      </c>
      <c r="Q17" s="9" t="s">
        <v>97</v>
      </c>
    </row>
    <row r="18" spans="2:17" x14ac:dyDescent="0.4">
      <c r="B18" s="1" t="s">
        <v>98</v>
      </c>
      <c r="C18" s="2" t="s">
        <v>99</v>
      </c>
      <c r="D18" s="2" t="s">
        <v>100</v>
      </c>
      <c r="E18" s="2" t="s">
        <v>140</v>
      </c>
      <c r="F18" s="2" t="s">
        <v>140</v>
      </c>
      <c r="G18" s="15" t="s">
        <v>154</v>
      </c>
      <c r="H18" s="2" t="s">
        <v>135</v>
      </c>
      <c r="I18" s="3">
        <v>43434</v>
      </c>
      <c r="J18" s="2" t="s">
        <v>51</v>
      </c>
      <c r="K18" s="16" t="s">
        <v>21</v>
      </c>
      <c r="L18" s="7">
        <v>800</v>
      </c>
      <c r="M18" s="2">
        <v>300</v>
      </c>
      <c r="N18" s="7">
        <f t="shared" si="0"/>
        <v>240000</v>
      </c>
      <c r="O18" s="3">
        <v>43373</v>
      </c>
      <c r="P18" s="2" t="s">
        <v>64</v>
      </c>
      <c r="Q18" s="9" t="s">
        <v>101</v>
      </c>
    </row>
    <row r="19" spans="2:17" x14ac:dyDescent="0.4">
      <c r="B19" s="1" t="s">
        <v>102</v>
      </c>
      <c r="C19" s="2" t="s">
        <v>103</v>
      </c>
      <c r="D19" s="2" t="s">
        <v>104</v>
      </c>
      <c r="E19" s="2" t="s">
        <v>105</v>
      </c>
      <c r="F19" s="2" t="s">
        <v>105</v>
      </c>
      <c r="G19" s="2" t="s">
        <v>106</v>
      </c>
      <c r="H19" s="2" t="s">
        <v>137</v>
      </c>
      <c r="I19" s="3">
        <v>43405</v>
      </c>
      <c r="J19" s="2" t="s">
        <v>20</v>
      </c>
      <c r="K19" s="17" t="s">
        <v>31</v>
      </c>
      <c r="L19" s="7">
        <v>1500</v>
      </c>
      <c r="M19" s="2">
        <v>500</v>
      </c>
      <c r="N19" s="7">
        <f t="shared" si="0"/>
        <v>750000</v>
      </c>
      <c r="O19" s="3">
        <v>43130</v>
      </c>
      <c r="P19" s="2" t="s">
        <v>25</v>
      </c>
      <c r="Q19" s="9" t="s">
        <v>107</v>
      </c>
    </row>
    <row r="20" spans="2:17" x14ac:dyDescent="0.4">
      <c r="B20" s="1" t="s">
        <v>108</v>
      </c>
      <c r="C20" s="2" t="s">
        <v>109</v>
      </c>
      <c r="D20" s="2" t="s">
        <v>110</v>
      </c>
      <c r="E20" s="2" t="s">
        <v>111</v>
      </c>
      <c r="F20" s="2" t="s">
        <v>111</v>
      </c>
      <c r="G20" s="2" t="s">
        <v>112</v>
      </c>
      <c r="H20" s="2" t="s">
        <v>134</v>
      </c>
      <c r="I20" s="3">
        <v>43626</v>
      </c>
      <c r="J20" s="2" t="s">
        <v>30</v>
      </c>
      <c r="K20" s="18" t="s">
        <v>37</v>
      </c>
      <c r="L20" s="7">
        <v>1500</v>
      </c>
      <c r="M20" s="2">
        <v>5</v>
      </c>
      <c r="N20" s="7">
        <f t="shared" si="0"/>
        <v>7500</v>
      </c>
      <c r="O20" s="3">
        <v>43230</v>
      </c>
      <c r="P20" s="2" t="s">
        <v>24</v>
      </c>
      <c r="Q20" s="9" t="s">
        <v>113</v>
      </c>
    </row>
    <row r="21" spans="2:17" x14ac:dyDescent="0.4">
      <c r="B21" s="1" t="s">
        <v>114</v>
      </c>
      <c r="C21" s="2" t="s">
        <v>27</v>
      </c>
      <c r="D21" s="2" t="s">
        <v>115</v>
      </c>
      <c r="E21" s="2" t="s">
        <v>116</v>
      </c>
      <c r="F21" s="2" t="s">
        <v>117</v>
      </c>
      <c r="G21" s="2" t="s">
        <v>118</v>
      </c>
      <c r="H21" s="2" t="s">
        <v>133</v>
      </c>
      <c r="I21" s="3">
        <v>43460</v>
      </c>
      <c r="J21" s="2" t="s">
        <v>30</v>
      </c>
      <c r="K21" s="18" t="s">
        <v>37</v>
      </c>
      <c r="L21" s="7">
        <v>780</v>
      </c>
      <c r="M21" s="2">
        <v>5</v>
      </c>
      <c r="N21" s="7">
        <f t="shared" si="0"/>
        <v>3900</v>
      </c>
      <c r="O21" s="3">
        <v>43069</v>
      </c>
      <c r="P21" s="2" t="s">
        <v>64</v>
      </c>
      <c r="Q21" s="9" t="s">
        <v>119</v>
      </c>
    </row>
    <row r="22" spans="2:17" x14ac:dyDescent="0.4">
      <c r="B22" s="1" t="s">
        <v>120</v>
      </c>
      <c r="C22" s="2" t="s">
        <v>121</v>
      </c>
      <c r="D22" s="2" t="s">
        <v>122</v>
      </c>
      <c r="E22" s="2" t="s">
        <v>123</v>
      </c>
      <c r="F22" s="2" t="s">
        <v>124</v>
      </c>
      <c r="G22" s="2" t="s">
        <v>125</v>
      </c>
      <c r="H22" s="2" t="s">
        <v>134</v>
      </c>
      <c r="I22" s="3">
        <v>43434</v>
      </c>
      <c r="J22" s="2" t="s">
        <v>30</v>
      </c>
      <c r="K22" s="16" t="s">
        <v>21</v>
      </c>
      <c r="L22" s="7">
        <v>1500</v>
      </c>
      <c r="M22" s="2">
        <v>150</v>
      </c>
      <c r="N22" s="7">
        <f t="shared" si="0"/>
        <v>225000</v>
      </c>
      <c r="O22" s="3">
        <v>43171</v>
      </c>
      <c r="P22" s="2" t="s">
        <v>38</v>
      </c>
      <c r="Q22" s="9" t="s">
        <v>126</v>
      </c>
    </row>
    <row r="23" spans="2:17" ht="19.5" thickBot="1" x14ac:dyDescent="0.45">
      <c r="B23" s="4" t="s">
        <v>127</v>
      </c>
      <c r="C23" s="5" t="s">
        <v>128</v>
      </c>
      <c r="D23" s="5" t="s">
        <v>129</v>
      </c>
      <c r="E23" s="5" t="s">
        <v>130</v>
      </c>
      <c r="F23" s="5" t="s">
        <v>130</v>
      </c>
      <c r="G23" s="5" t="s">
        <v>131</v>
      </c>
      <c r="H23" s="5" t="s">
        <v>136</v>
      </c>
      <c r="I23" s="6">
        <v>43374</v>
      </c>
      <c r="J23" s="5" t="s">
        <v>20</v>
      </c>
      <c r="K23" s="19" t="s">
        <v>21</v>
      </c>
      <c r="L23" s="8">
        <v>1500</v>
      </c>
      <c r="M23" s="5">
        <v>2000</v>
      </c>
      <c r="N23" s="8">
        <f t="shared" si="0"/>
        <v>3000000</v>
      </c>
      <c r="O23" s="6">
        <v>43174</v>
      </c>
      <c r="P23" s="5" t="s">
        <v>38</v>
      </c>
      <c r="Q23" s="10" t="s">
        <v>132</v>
      </c>
    </row>
  </sheetData>
  <phoneticPr fontId="18"/>
  <conditionalFormatting sqref="N1:N1048576">
    <cfRule type="aboveAverage" dxfId="1" priority="2"/>
  </conditionalFormatting>
  <conditionalFormatting sqref="J1:J1048576">
    <cfRule type="containsText" dxfId="0" priority="1" operator="containsText" text="A">
      <formula>NOT(ISERROR(SEARCH("A",J1)))</formula>
    </cfRule>
  </conditionalFormatting>
  <dataValidations count="4">
    <dataValidation type="list" allowBlank="1" showInputMessage="1" showErrorMessage="1" sqref="H3:H23">
      <formula1>"高橋 健太,佐藤 昇,加藤 美咲,和田 一夫,坂上 深音"</formula1>
    </dataValidation>
    <dataValidation type="list" allowBlank="1" showInputMessage="1" showErrorMessage="1" sqref="K4:K23">
      <formula1>"kintone,Office,Garoon"</formula1>
    </dataValidation>
    <dataValidation type="list" allowBlank="1" showInputMessage="1" showErrorMessage="1" sqref="J4:J23">
      <formula1>"A,B,C"</formula1>
    </dataValidation>
    <dataValidation type="list" allowBlank="1" showInputMessage="1" showErrorMessage="1" sqref="P4:P23">
      <formula1>"メール,電話,イベント,訪問/来訪,セミナー,電話,導入相談,イベント"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案件管理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2017-12-12T04:27:51Z</dcterms:created>
  <dcterms:modified xsi:type="dcterms:W3CDTF">2017-12-15T05:29:09Z</dcterms:modified>
</cp:coreProperties>
</file>