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esktop\CYCLONE\Electronics - GitHub\LIST OF COMPONENTS\"/>
    </mc:Choice>
  </mc:AlternateContent>
  <bookViews>
    <workbookView xWindow="0" yWindow="0" windowWidth="17928" windowHeight="11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27" i="1"/>
  <c r="G48" i="1" l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8" i="1"/>
  <c r="G42" i="1"/>
  <c r="G43" i="1"/>
  <c r="G45" i="1"/>
  <c r="G47" i="1"/>
  <c r="G21" i="1"/>
  <c r="B52" i="1" l="1"/>
</calcChain>
</file>

<file path=xl/sharedStrings.xml><?xml version="1.0" encoding="utf-8"?>
<sst xmlns="http://schemas.openxmlformats.org/spreadsheetml/2006/main" count="158" uniqueCount="122">
  <si>
    <t>Name</t>
  </si>
  <si>
    <t>Quantity</t>
  </si>
  <si>
    <t>Link</t>
  </si>
  <si>
    <t>Sub-Total</t>
  </si>
  <si>
    <t>http://www.hobbyking.co.uk/hobbyking/store/__18203__Turnigy_nano_tech_850mAh_3S_45_90C_Lipo_Pack.html</t>
  </si>
  <si>
    <t>http://www.hobbyking.co.uk/hobbyking/store/__12974__Hobbyking_i86_Multi_Rotor_Control_Board.html</t>
  </si>
  <si>
    <t>http://www.hobbyking.co.uk/hobbyking/store/__66414__Turnigy_Multistar_1704_1900Kv_12_Pole_Multi_Rotor_Outrunner_V2.htmlv</t>
  </si>
  <si>
    <t>http://www.hobbyking.com/hobbyking/store/__65154__Turnigy_Multistar_20A_Slim_V2_ESC_With_BLHeli_OPTO_2_6S.html</t>
  </si>
  <si>
    <t>http://www.hobbyking.com/hobbyking/store/__28280__Turnigy_8482_TGY_TS531A_Analog_Nano_Servo_0_5kg_0_12sec_3_7g.html</t>
  </si>
  <si>
    <t>http://hobbyking.com/hobbyking/store/__76392__HobbyKing_8482_FT952_5_8GHz_32CH_200mW_Mini_FPV_Transmitter_with_Gopro_3_AV_Lead.html</t>
  </si>
  <si>
    <t>http://hobbyking.com/hobbyking/store/__8932__Turnigy_2200mAh_3S_20C_Lipo_Pack.html</t>
  </si>
  <si>
    <t>http://hobbyking.com/hobbyking/store/__18649__SkyZone_RC805_5_8Ghz_8_Channel_AV_Receiver.html</t>
  </si>
  <si>
    <t>http://hobbyking.com/hobbyking/store/__43700__5_8GHz_Circular_Polarized_Antenna_SMA_Set_Short_.html</t>
  </si>
  <si>
    <t>SMA wire</t>
  </si>
  <si>
    <t>http://hobbyking.com/hobbyking/store/uh_viewItem.asp?idProduct=50463</t>
  </si>
  <si>
    <t>http://hobbyking.com/hobbyking/store/__16662__HobbyKing_E_OSD.html</t>
  </si>
  <si>
    <t>http://hobbyking.com/hobbyking/store/__64444__Mini_CMOS_FPV_Camera_520TVL_90_deg_Field_Of_Vision_0_008LUX_11_5_x_11_5_x_21mm_PAL_.html</t>
  </si>
  <si>
    <t>Lipol Bags</t>
  </si>
  <si>
    <t>http://hobbyking.com/hobbyking/store/__27105__Lipoly_Charge_Bag_23_x_30cm.html</t>
  </si>
  <si>
    <t>http://www.hobbyking.co.uk/hobbyking/store/__54822__OrangeRx_T_SIX_2_4GHz_DSM2_Compatible_6CH_Transmitter_w_10_Model_Memory_and_3_Pos_Switch_Mode_2_.html</t>
  </si>
  <si>
    <t>http://www.hobbyking.co.uk/hobbyking/store/__61211__OrangeRx_R410X_DSMX_Compatible_4Ch_6CH_PWM_CPPM_2_4Ghz_Receiver_.html</t>
  </si>
  <si>
    <t>http://hobbyking.com/hobbyking/store/__21044__Hobbyking_174_DC_4S_Balance_Charger_Cell_Checker_30w_2s_4s.html</t>
  </si>
  <si>
    <t>TOTAL</t>
  </si>
  <si>
    <t>Turnigy Nano-Tech 850mAh LiPo</t>
  </si>
  <si>
    <t>Hobbyking i8 Control Board</t>
  </si>
  <si>
    <t>Turnigy Multistar Outrunner V2 Motors</t>
  </si>
  <si>
    <t>Turnigy Multistar 20A Slim ESCs</t>
  </si>
  <si>
    <t>Turnigy Analog Nano Servos</t>
  </si>
  <si>
    <t>Hobbyking FPV Transmitter</t>
  </si>
  <si>
    <t>Turnigy 2200mAh battery (for base station)</t>
  </si>
  <si>
    <t>SkyZone FPV receiver</t>
  </si>
  <si>
    <t>Polarized SMA antenna</t>
  </si>
  <si>
    <t>Hobbyking OSD</t>
  </si>
  <si>
    <t>Mini FPV Camera</t>
  </si>
  <si>
    <t>Orange Radio Transmitter</t>
  </si>
  <si>
    <t>Orange Radio Receiver</t>
  </si>
  <si>
    <t>Hobbyking LiPo charger</t>
  </si>
  <si>
    <t>Cost</t>
  </si>
  <si>
    <t>Arrived?</t>
  </si>
  <si>
    <t>y</t>
  </si>
  <si>
    <t>Type</t>
  </si>
  <si>
    <t>Place on Circuit Board</t>
  </si>
  <si>
    <t>Ordered?</t>
  </si>
  <si>
    <t>Battery</t>
  </si>
  <si>
    <t>Board</t>
  </si>
  <si>
    <t>Motors</t>
  </si>
  <si>
    <t>Servos</t>
  </si>
  <si>
    <t>OSD</t>
  </si>
  <si>
    <t>Bags</t>
  </si>
  <si>
    <t>Escs</t>
  </si>
  <si>
    <t>Antenna</t>
  </si>
  <si>
    <t>FPV TX</t>
  </si>
  <si>
    <t>Radio RX</t>
  </si>
  <si>
    <t>Radio TX</t>
  </si>
  <si>
    <t>FPV Receiver</t>
  </si>
  <si>
    <t>SMA Wire</t>
  </si>
  <si>
    <t>FPV Camera</t>
  </si>
  <si>
    <t>LiPo Charger</t>
  </si>
  <si>
    <t>MAIN SENSOR BOARD</t>
  </si>
  <si>
    <t>Capacitor</t>
  </si>
  <si>
    <t>Male Headers</t>
  </si>
  <si>
    <t>C2</t>
  </si>
  <si>
    <t>Resistor</t>
  </si>
  <si>
    <t>R4</t>
  </si>
  <si>
    <t>R5</t>
  </si>
  <si>
    <t>U2</t>
  </si>
  <si>
    <t>Motor Driver</t>
  </si>
  <si>
    <t>C5</t>
  </si>
  <si>
    <t>C3</t>
  </si>
  <si>
    <t>MCU</t>
  </si>
  <si>
    <t>Humidity Sensor</t>
  </si>
  <si>
    <t>Pressure Sensor</t>
  </si>
  <si>
    <t>*</t>
  </si>
  <si>
    <t>IMU</t>
  </si>
  <si>
    <t xml:space="preserve">GPS: </t>
  </si>
  <si>
    <t>(Flat Motor)</t>
  </si>
  <si>
    <t>GPS Module</t>
  </si>
  <si>
    <t>GPS Breakout</t>
  </si>
  <si>
    <t>GPS Module Connector</t>
  </si>
  <si>
    <t>SMD on Board</t>
  </si>
  <si>
    <t>Off Board (SCL, SDA, 3.3V and 0V)</t>
  </si>
  <si>
    <t>Connected to Breakout</t>
  </si>
  <si>
    <t>Micro SD Breakout</t>
  </si>
  <si>
    <t>Off Board (TX, RX, 3.3V and 0V)</t>
  </si>
  <si>
    <t>HYT-271</t>
  </si>
  <si>
    <t>MS5637</t>
  </si>
  <si>
    <t>Teensy 3.2</t>
  </si>
  <si>
    <t>POWER DISTRIBUTION BOARD</t>
  </si>
  <si>
    <t>5V Voltage Regulator</t>
  </si>
  <si>
    <t>11V Voltage Regulator?</t>
  </si>
  <si>
    <t>https://www.sparkfun.com/products/13284</t>
  </si>
  <si>
    <t>http://uk.farnell.com/measurement-specialties/ms563702ba03-50/sensor-barometric-0-01-1-2bar/dp/2362663</t>
  </si>
  <si>
    <t>http://uk.farnell.com/ist-innovative-sensor-technology/hyt-271/sensor-humidity-digital-i2c/dp/2191823</t>
  </si>
  <si>
    <t>Sparkfun OpenLog</t>
  </si>
  <si>
    <t>SparkFun LSMDS1 Breakout</t>
  </si>
  <si>
    <t>https://www.sparkfun.com/products/9530</t>
  </si>
  <si>
    <t>GP-2106</t>
  </si>
  <si>
    <t>https://www.sparkfun.com/products/10890</t>
  </si>
  <si>
    <t>Interface Cable GP-2106</t>
  </si>
  <si>
    <t>Sparkfun GPS Evaluation Board (GP-2106)</t>
  </si>
  <si>
    <t>https://www.sparkfun.com/products/10995</t>
  </si>
  <si>
    <t>https://www.sparkfun.com/products/10896</t>
  </si>
  <si>
    <t>https://www.sparkfun.com/products/13736</t>
  </si>
  <si>
    <t>PCB Building Costs</t>
  </si>
  <si>
    <t>Can Building Costs</t>
  </si>
  <si>
    <t>3D Printing</t>
  </si>
  <si>
    <t>Grub Screws</t>
  </si>
  <si>
    <t>http://uk.farnell.com/bourns/cr0805-fx-1002elf/resistor-10k-0-125w-1/dp/1612522</t>
  </si>
  <si>
    <t>Break Away Headers - Machine Pin</t>
  </si>
  <si>
    <t>Bourns 10k SMD 0805 Resistor</t>
  </si>
  <si>
    <t>Texas Instruments DRV 8833</t>
  </si>
  <si>
    <t>http://uk.farnell.com/texas-instruments/drv8833pwpr/ic-motor-driver-stepper-htssop/dp/2057085</t>
  </si>
  <si>
    <t>http://uk.farnell.com/murata/grm21bc80g107me15l/capacitor-mlcc-x6s-100uf-4v-0805/dp/2494477</t>
  </si>
  <si>
    <t>C1</t>
  </si>
  <si>
    <t>Murata 100muF capacitor</t>
  </si>
  <si>
    <t>Panasonic 75kOhm Resistor</t>
  </si>
  <si>
    <t>http://uk.farnell.com/panasonic-electronic-components/erj6geyj753v/resistor-thick-film-75kohm-5-0805/dp/2323867</t>
  </si>
  <si>
    <t xml:space="preserve">TDK 2.2muF </t>
  </si>
  <si>
    <t>http://uk.farnell.com/tdk/c2012x7r1h225k125ac/cap-mlcc-x7r-2-2uf-50v-0805/dp/2346945</t>
  </si>
  <si>
    <t xml:space="preserve">Kemet 0.01muF </t>
  </si>
  <si>
    <t>http://uk.farnell.com/kemet/c0805c103k5ractu/cap-mlcc-x7r-10nf-50v-0805/dp/1414662</t>
  </si>
  <si>
    <t>https://www.sparkfun.com/products/117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</si>
</sst>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center"/>
    </xf>
    <xf numFmtId="0" fontId="0" fillId="0" borderId="0" xfId="0" applyFont="1"/>
    <xf numFmtId="44" fontId="1" fillId="0" borderId="0" xfId="1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44" fontId="0" fillId="0" borderId="0" xfId="1" applyFont="1" applyBorder="1"/>
    <xf numFmtId="0" fontId="0" fillId="0" borderId="5" xfId="0" applyBorder="1"/>
    <xf numFmtId="0" fontId="0" fillId="0" borderId="6" xfId="0" applyFont="1" applyBorder="1"/>
    <xf numFmtId="0" fontId="0" fillId="0" borderId="7" xfId="0" applyBorder="1"/>
    <xf numFmtId="44" fontId="0" fillId="0" borderId="7" xfId="1" applyFont="1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obbyking.com/hobbyking/store/__16662__HobbyKing_E_OSD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hobbyking.com/hobbyking/store/__65154__Turnigy_Multistar_20A_Slim_V2_ESC_With_BLHeli_OPTO_2_6S.html" TargetMode="External"/><Relationship Id="rId7" Type="http://schemas.openxmlformats.org/officeDocument/2006/relationships/hyperlink" Target="http://hobbyking.com/hobbyking/store/uh_viewItem.asp?idProduct=50463" TargetMode="External"/><Relationship Id="rId12" Type="http://schemas.openxmlformats.org/officeDocument/2006/relationships/hyperlink" Target="http://hobbyking.com/hobbyking/store/__21044__Hobbyking_174_DC_4S_Balance_Charger_Cell_Checker_30w_2s_4s.html" TargetMode="External"/><Relationship Id="rId2" Type="http://schemas.openxmlformats.org/officeDocument/2006/relationships/hyperlink" Target="http://www.hobbyking.co.uk/hobbyking/store/__66414__Turnigy_Multistar_1704_1900Kv_12_Pole_Multi_Rotor_Outrunner_V2.htmlv" TargetMode="External"/><Relationship Id="rId1" Type="http://schemas.openxmlformats.org/officeDocument/2006/relationships/hyperlink" Target="http://www.hobbyking.co.uk/hobbyking/store/__12974__Hobbyking_i86_Multi_Rotor_Control_Board.html" TargetMode="External"/><Relationship Id="rId6" Type="http://schemas.openxmlformats.org/officeDocument/2006/relationships/hyperlink" Target="http://hobbyking.com/hobbyking/store/__18649__SkyZone_RC805_5_8Ghz_8_Channel_AV_Receiver.html" TargetMode="External"/><Relationship Id="rId11" Type="http://schemas.openxmlformats.org/officeDocument/2006/relationships/hyperlink" Target="http://www.hobbyking.co.uk/hobbyking/store/__61211__OrangeRx_R410X_DSMX_Compatible_4Ch_6CH_PWM_CPPM_2_4Ghz_Receiver_.html" TargetMode="External"/><Relationship Id="rId5" Type="http://schemas.openxmlformats.org/officeDocument/2006/relationships/hyperlink" Target="http://hobbyking.com/hobbyking/store/__8932__Turnigy_2200mAh_3S_20C_Lipo_Pack.html" TargetMode="External"/><Relationship Id="rId10" Type="http://schemas.openxmlformats.org/officeDocument/2006/relationships/hyperlink" Target="http://www.hobbyking.co.uk/hobbyking/store/__54822__OrangeRx_T_SIX_2_4GHz_DSM2_Compatible_6CH_Transmitter_w_10_Model_Memory_and_3_Pos_Switch_Mode_2_.html" TargetMode="External"/><Relationship Id="rId4" Type="http://schemas.openxmlformats.org/officeDocument/2006/relationships/hyperlink" Target="http://hobbyking.com/hobbyking/store/__76392__HobbyKing_8482_FT952_5_8GHz_32CH_200mW_Mini_FPV_Transmitter_with_Gopro_3_AV_Lead.html" TargetMode="External"/><Relationship Id="rId9" Type="http://schemas.openxmlformats.org/officeDocument/2006/relationships/hyperlink" Target="http://hobbyking.com/hobbyking/store/__27105__Lipoly_Charge_Bag_23_x_30c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zoomScale="80" zoomScaleNormal="80" workbookViewId="0">
      <selection activeCell="D29" sqref="D29"/>
    </sheetView>
  </sheetViews>
  <sheetFormatPr defaultRowHeight="14.4" x14ac:dyDescent="0.3"/>
  <cols>
    <col min="1" max="1" width="20" bestFit="1" customWidth="1"/>
    <col min="2" max="2" width="37.109375" bestFit="1" customWidth="1"/>
    <col min="3" max="3" width="28.5546875" bestFit="1" customWidth="1"/>
    <col min="4" max="4" width="8.88671875" style="4"/>
    <col min="5" max="5" width="8.88671875" style="1" bestFit="1" customWidth="1"/>
    <col min="6" max="6" width="64.44140625" customWidth="1"/>
    <col min="7" max="7" width="10.44140625" style="1" bestFit="1" customWidth="1"/>
    <col min="8" max="8" width="8" bestFit="1" customWidth="1"/>
  </cols>
  <sheetData>
    <row r="1" spans="1:9" s="2" customFormat="1" x14ac:dyDescent="0.3">
      <c r="A1" s="2" t="s">
        <v>40</v>
      </c>
      <c r="B1" s="2" t="s">
        <v>0</v>
      </c>
      <c r="C1" s="2" t="s">
        <v>41</v>
      </c>
      <c r="D1" s="8" t="s">
        <v>1</v>
      </c>
      <c r="E1" s="3" t="s">
        <v>37</v>
      </c>
      <c r="F1" s="2" t="s">
        <v>2</v>
      </c>
      <c r="G1" s="3" t="s">
        <v>3</v>
      </c>
      <c r="H1" s="2" t="s">
        <v>38</v>
      </c>
      <c r="I1" s="2" t="s">
        <v>42</v>
      </c>
    </row>
    <row r="2" spans="1:9" x14ac:dyDescent="0.3">
      <c r="A2" t="s">
        <v>43</v>
      </c>
      <c r="B2" t="s">
        <v>23</v>
      </c>
      <c r="D2" s="4">
        <v>4</v>
      </c>
      <c r="E2" s="1">
        <v>6.56</v>
      </c>
      <c r="F2" t="s">
        <v>4</v>
      </c>
      <c r="G2" s="1">
        <v>26.24</v>
      </c>
      <c r="H2" s="4" t="s">
        <v>39</v>
      </c>
      <c r="I2" t="s">
        <v>39</v>
      </c>
    </row>
    <row r="3" spans="1:9" x14ac:dyDescent="0.3">
      <c r="A3" t="s">
        <v>44</v>
      </c>
      <c r="B3" t="s">
        <v>24</v>
      </c>
      <c r="D3" s="4">
        <v>1</v>
      </c>
      <c r="E3" s="1">
        <v>10.98</v>
      </c>
      <c r="F3" t="s">
        <v>5</v>
      </c>
      <c r="G3" s="1">
        <v>10.98</v>
      </c>
      <c r="H3" s="4"/>
      <c r="I3" t="s">
        <v>39</v>
      </c>
    </row>
    <row r="4" spans="1:9" x14ac:dyDescent="0.3">
      <c r="A4" t="s">
        <v>45</v>
      </c>
      <c r="B4" t="s">
        <v>25</v>
      </c>
      <c r="D4" s="4">
        <v>6</v>
      </c>
      <c r="E4" s="1">
        <v>7.46</v>
      </c>
      <c r="F4" t="s">
        <v>6</v>
      </c>
      <c r="G4" s="1">
        <v>44.76</v>
      </c>
      <c r="H4" s="4" t="s">
        <v>39</v>
      </c>
      <c r="I4" t="s">
        <v>39</v>
      </c>
    </row>
    <row r="5" spans="1:9" x14ac:dyDescent="0.3">
      <c r="A5" t="s">
        <v>49</v>
      </c>
      <c r="B5" t="s">
        <v>26</v>
      </c>
      <c r="D5" s="4">
        <v>6</v>
      </c>
      <c r="E5" s="1">
        <v>8.8800000000000008</v>
      </c>
      <c r="F5" t="s">
        <v>7</v>
      </c>
      <c r="G5" s="1">
        <v>53.28</v>
      </c>
      <c r="H5" s="4" t="s">
        <v>39</v>
      </c>
      <c r="I5" t="s">
        <v>39</v>
      </c>
    </row>
    <row r="6" spans="1:9" x14ac:dyDescent="0.3">
      <c r="A6" t="s">
        <v>46</v>
      </c>
      <c r="B6" t="s">
        <v>27</v>
      </c>
      <c r="D6" s="4">
        <v>6</v>
      </c>
      <c r="E6" s="1">
        <v>2.5499999999999998</v>
      </c>
      <c r="F6" t="s">
        <v>8</v>
      </c>
      <c r="G6" s="1">
        <v>15.3</v>
      </c>
      <c r="H6" s="4" t="s">
        <v>39</v>
      </c>
      <c r="I6" t="s">
        <v>39</v>
      </c>
    </row>
    <row r="7" spans="1:9" x14ac:dyDescent="0.3">
      <c r="A7" t="s">
        <v>51</v>
      </c>
      <c r="B7" t="s">
        <v>28</v>
      </c>
      <c r="D7" s="4">
        <v>2</v>
      </c>
      <c r="E7" s="1">
        <v>13.35</v>
      </c>
      <c r="F7" t="s">
        <v>9</v>
      </c>
      <c r="G7" s="1">
        <v>26.7</v>
      </c>
      <c r="H7" s="4" t="s">
        <v>39</v>
      </c>
      <c r="I7" t="s">
        <v>39</v>
      </c>
    </row>
    <row r="8" spans="1:9" x14ac:dyDescent="0.3">
      <c r="A8" t="s">
        <v>43</v>
      </c>
      <c r="B8" t="s">
        <v>29</v>
      </c>
      <c r="D8" s="4">
        <v>2</v>
      </c>
      <c r="E8" s="1">
        <v>6.39</v>
      </c>
      <c r="F8" t="s">
        <v>10</v>
      </c>
      <c r="G8" s="1">
        <v>12.78</v>
      </c>
      <c r="H8" s="4" t="s">
        <v>39</v>
      </c>
      <c r="I8" t="s">
        <v>39</v>
      </c>
    </row>
    <row r="9" spans="1:9" x14ac:dyDescent="0.3">
      <c r="A9" t="s">
        <v>54</v>
      </c>
      <c r="B9" t="s">
        <v>30</v>
      </c>
      <c r="D9" s="4">
        <v>2</v>
      </c>
      <c r="E9" s="1">
        <v>12.77</v>
      </c>
      <c r="F9" t="s">
        <v>11</v>
      </c>
      <c r="G9" s="1">
        <v>25.54</v>
      </c>
      <c r="H9" s="4"/>
      <c r="I9" t="s">
        <v>39</v>
      </c>
    </row>
    <row r="10" spans="1:9" x14ac:dyDescent="0.3">
      <c r="A10" t="s">
        <v>50</v>
      </c>
      <c r="B10" t="s">
        <v>31</v>
      </c>
      <c r="D10" s="4">
        <v>2</v>
      </c>
      <c r="E10" s="1">
        <v>3.19</v>
      </c>
      <c r="F10" t="s">
        <v>12</v>
      </c>
      <c r="G10" s="1">
        <v>6.38</v>
      </c>
      <c r="H10" s="4" t="s">
        <v>39</v>
      </c>
      <c r="I10" t="s">
        <v>39</v>
      </c>
    </row>
    <row r="11" spans="1:9" x14ac:dyDescent="0.3">
      <c r="A11" t="s">
        <v>55</v>
      </c>
      <c r="B11" t="s">
        <v>13</v>
      </c>
      <c r="D11" s="4">
        <v>5</v>
      </c>
      <c r="E11" s="1">
        <v>1.06</v>
      </c>
      <c r="F11" t="s">
        <v>14</v>
      </c>
      <c r="G11" s="1">
        <v>5.3</v>
      </c>
      <c r="H11" s="4" t="s">
        <v>39</v>
      </c>
      <c r="I11" t="s">
        <v>39</v>
      </c>
    </row>
    <row r="12" spans="1:9" x14ac:dyDescent="0.3">
      <c r="A12" t="s">
        <v>47</v>
      </c>
      <c r="B12" t="s">
        <v>32</v>
      </c>
      <c r="D12" s="4">
        <v>2</v>
      </c>
      <c r="E12" s="1">
        <v>9.2799999999999994</v>
      </c>
      <c r="F12" t="s">
        <v>15</v>
      </c>
      <c r="G12" s="1">
        <v>18.559999999999999</v>
      </c>
      <c r="H12" s="4" t="s">
        <v>39</v>
      </c>
      <c r="I12" t="s">
        <v>39</v>
      </c>
    </row>
    <row r="13" spans="1:9" x14ac:dyDescent="0.3">
      <c r="A13" t="s">
        <v>56</v>
      </c>
      <c r="B13" t="s">
        <v>33</v>
      </c>
      <c r="D13" s="4">
        <v>2</v>
      </c>
      <c r="E13" s="1">
        <v>18.84</v>
      </c>
      <c r="F13" t="s">
        <v>16</v>
      </c>
      <c r="G13" s="1">
        <v>37.68</v>
      </c>
      <c r="H13" s="4" t="s">
        <v>39</v>
      </c>
      <c r="I13" t="s">
        <v>39</v>
      </c>
    </row>
    <row r="14" spans="1:9" x14ac:dyDescent="0.3">
      <c r="A14" t="s">
        <v>48</v>
      </c>
      <c r="B14" t="s">
        <v>17</v>
      </c>
      <c r="D14" s="4">
        <v>6</v>
      </c>
      <c r="E14" s="1">
        <v>1.34</v>
      </c>
      <c r="F14" t="s">
        <v>18</v>
      </c>
      <c r="G14" s="1">
        <v>8.0399999999999991</v>
      </c>
      <c r="H14" s="4"/>
      <c r="I14" t="s">
        <v>39</v>
      </c>
    </row>
    <row r="15" spans="1:9" x14ac:dyDescent="0.3">
      <c r="A15" t="s">
        <v>53</v>
      </c>
      <c r="B15" t="s">
        <v>34</v>
      </c>
      <c r="D15" s="4">
        <v>1</v>
      </c>
      <c r="E15" s="1">
        <v>41.59</v>
      </c>
      <c r="F15" t="s">
        <v>19</v>
      </c>
      <c r="G15" s="1">
        <v>41.59</v>
      </c>
      <c r="H15" s="4" t="s">
        <v>39</v>
      </c>
      <c r="I15" t="s">
        <v>39</v>
      </c>
    </row>
    <row r="16" spans="1:9" x14ac:dyDescent="0.3">
      <c r="A16" t="s">
        <v>52</v>
      </c>
      <c r="B16" t="s">
        <v>35</v>
      </c>
      <c r="D16" s="4">
        <v>2</v>
      </c>
      <c r="E16" s="1">
        <v>6.97</v>
      </c>
      <c r="F16" t="s">
        <v>20</v>
      </c>
      <c r="G16" s="1">
        <v>13.94</v>
      </c>
      <c r="H16" s="4"/>
      <c r="I16" t="s">
        <v>39</v>
      </c>
    </row>
    <row r="17" spans="1:9" x14ac:dyDescent="0.3">
      <c r="A17" t="s">
        <v>57</v>
      </c>
      <c r="B17" t="s">
        <v>36</v>
      </c>
      <c r="D17" s="4">
        <v>1</v>
      </c>
      <c r="E17" s="1">
        <v>7.98</v>
      </c>
      <c r="F17" t="s">
        <v>21</v>
      </c>
      <c r="G17" s="1">
        <v>7.98</v>
      </c>
      <c r="H17" s="4" t="s">
        <v>39</v>
      </c>
      <c r="I17" t="s">
        <v>39</v>
      </c>
    </row>
    <row r="19" spans="1:9" x14ac:dyDescent="0.3">
      <c r="A19" s="29" t="s">
        <v>58</v>
      </c>
      <c r="B19" s="29"/>
    </row>
    <row r="21" spans="1:9" x14ac:dyDescent="0.3">
      <c r="A21" t="s">
        <v>60</v>
      </c>
      <c r="B21" t="s">
        <v>108</v>
      </c>
      <c r="D21" s="4">
        <v>5</v>
      </c>
      <c r="E21" s="1">
        <v>2.95</v>
      </c>
      <c r="F21" t="s">
        <v>121</v>
      </c>
      <c r="G21" s="1">
        <f>D21*E21</f>
        <v>14.75</v>
      </c>
    </row>
    <row r="22" spans="1:9" x14ac:dyDescent="0.3">
      <c r="A22" t="s">
        <v>62</v>
      </c>
      <c r="B22" t="s">
        <v>115</v>
      </c>
      <c r="C22" t="s">
        <v>113</v>
      </c>
      <c r="D22" s="4">
        <v>50</v>
      </c>
      <c r="E22" s="1">
        <v>1.2200000000000001E-2</v>
      </c>
      <c r="F22" t="s">
        <v>116</v>
      </c>
      <c r="G22" s="1">
        <f>D22*E22</f>
        <v>0.61</v>
      </c>
    </row>
    <row r="23" spans="1:9" s="5" customFormat="1" x14ac:dyDescent="0.3">
      <c r="A23" s="5" t="s">
        <v>59</v>
      </c>
      <c r="B23" s="5" t="s">
        <v>114</v>
      </c>
      <c r="C23" s="5" t="s">
        <v>61</v>
      </c>
      <c r="D23" s="22">
        <v>50</v>
      </c>
      <c r="E23" s="6">
        <v>0.22</v>
      </c>
      <c r="F23" s="5" t="s">
        <v>112</v>
      </c>
      <c r="G23" s="1">
        <f t="shared" ref="G23:G47" si="0">D23*E23</f>
        <v>11</v>
      </c>
    </row>
    <row r="24" spans="1:9" x14ac:dyDescent="0.3">
      <c r="A24" s="5" t="s">
        <v>62</v>
      </c>
      <c r="B24" s="5" t="s">
        <v>109</v>
      </c>
      <c r="C24" s="5" t="s">
        <v>63</v>
      </c>
      <c r="D24" s="4">
        <v>50</v>
      </c>
      <c r="E24" s="1">
        <v>3.9199999999999999E-2</v>
      </c>
      <c r="F24" t="s">
        <v>107</v>
      </c>
      <c r="G24" s="1">
        <f t="shared" si="0"/>
        <v>1.96</v>
      </c>
    </row>
    <row r="25" spans="1:9" x14ac:dyDescent="0.3">
      <c r="A25" s="5" t="s">
        <v>62</v>
      </c>
      <c r="B25" s="5" t="s">
        <v>109</v>
      </c>
      <c r="C25" s="5" t="s">
        <v>64</v>
      </c>
      <c r="D25" s="23">
        <v>50</v>
      </c>
      <c r="E25" s="1">
        <v>3.9199999999999999E-2</v>
      </c>
      <c r="F25" t="s">
        <v>107</v>
      </c>
      <c r="G25" s="1">
        <f t="shared" si="0"/>
        <v>1.96</v>
      </c>
    </row>
    <row r="26" spans="1:9" x14ac:dyDescent="0.3">
      <c r="A26" s="5" t="s">
        <v>66</v>
      </c>
      <c r="B26" s="5" t="s">
        <v>110</v>
      </c>
      <c r="C26" s="5" t="s">
        <v>65</v>
      </c>
      <c r="D26" s="4">
        <v>10</v>
      </c>
      <c r="E26" s="1">
        <v>2.5</v>
      </c>
      <c r="F26" t="s">
        <v>111</v>
      </c>
      <c r="G26" s="1">
        <f t="shared" si="0"/>
        <v>25</v>
      </c>
    </row>
    <row r="27" spans="1:9" x14ac:dyDescent="0.3">
      <c r="A27" s="5" t="s">
        <v>59</v>
      </c>
      <c r="B27" s="5" t="s">
        <v>117</v>
      </c>
      <c r="C27" s="5" t="s">
        <v>67</v>
      </c>
      <c r="D27" s="4">
        <v>50</v>
      </c>
      <c r="E27" s="1">
        <f>0.37/2</f>
        <v>0.185</v>
      </c>
      <c r="F27" t="s">
        <v>118</v>
      </c>
      <c r="G27" s="1">
        <f t="shared" si="0"/>
        <v>9.25</v>
      </c>
    </row>
    <row r="28" spans="1:9" x14ac:dyDescent="0.3">
      <c r="A28" s="5" t="s">
        <v>59</v>
      </c>
      <c r="B28" s="5" t="s">
        <v>119</v>
      </c>
      <c r="C28" s="5" t="s">
        <v>68</v>
      </c>
      <c r="D28" s="4">
        <v>50</v>
      </c>
      <c r="E28" s="1">
        <v>1.5599999999999999E-2</v>
      </c>
      <c r="F28" t="s">
        <v>120</v>
      </c>
      <c r="G28" s="1">
        <f t="shared" si="0"/>
        <v>0.77999999999999992</v>
      </c>
    </row>
    <row r="29" spans="1:9" x14ac:dyDescent="0.3">
      <c r="A29" s="5" t="s">
        <v>69</v>
      </c>
      <c r="B29" t="s">
        <v>86</v>
      </c>
      <c r="C29" s="5" t="s">
        <v>79</v>
      </c>
      <c r="D29" s="4">
        <v>6</v>
      </c>
      <c r="E29" s="1">
        <v>13.02</v>
      </c>
      <c r="F29" t="s">
        <v>102</v>
      </c>
      <c r="G29" s="1">
        <f t="shared" si="0"/>
        <v>78.12</v>
      </c>
    </row>
    <row r="30" spans="1:9" x14ac:dyDescent="0.3">
      <c r="A30" s="5" t="s">
        <v>70</v>
      </c>
      <c r="B30" t="s">
        <v>84</v>
      </c>
      <c r="C30" s="5" t="s">
        <v>80</v>
      </c>
      <c r="D30" s="4">
        <v>5</v>
      </c>
      <c r="E30" s="1">
        <v>26.49</v>
      </c>
      <c r="F30" t="s">
        <v>92</v>
      </c>
      <c r="G30" s="1">
        <f t="shared" si="0"/>
        <v>132.44999999999999</v>
      </c>
    </row>
    <row r="31" spans="1:9" x14ac:dyDescent="0.3">
      <c r="A31" s="5" t="s">
        <v>71</v>
      </c>
      <c r="B31" t="s">
        <v>85</v>
      </c>
      <c r="C31" t="s">
        <v>72</v>
      </c>
      <c r="D31" s="4">
        <v>10</v>
      </c>
      <c r="E31" s="1">
        <v>1.84</v>
      </c>
      <c r="F31" t="s">
        <v>91</v>
      </c>
      <c r="G31" s="1">
        <f t="shared" si="0"/>
        <v>18.400000000000002</v>
      </c>
    </row>
    <row r="32" spans="1:9" x14ac:dyDescent="0.3">
      <c r="A32" s="5" t="s">
        <v>73</v>
      </c>
      <c r="B32" t="s">
        <v>94</v>
      </c>
      <c r="C32" t="s">
        <v>80</v>
      </c>
      <c r="D32" s="4">
        <v>3</v>
      </c>
      <c r="E32" s="1">
        <v>16.28</v>
      </c>
      <c r="F32" t="s">
        <v>90</v>
      </c>
      <c r="G32" s="1">
        <f t="shared" si="0"/>
        <v>48.84</v>
      </c>
    </row>
    <row r="33" spans="1:9" x14ac:dyDescent="0.3">
      <c r="A33" s="2" t="s">
        <v>74</v>
      </c>
    </row>
    <row r="34" spans="1:9" x14ac:dyDescent="0.3">
      <c r="A34" s="9" t="s">
        <v>76</v>
      </c>
      <c r="B34" s="10" t="s">
        <v>96</v>
      </c>
      <c r="C34" s="10" t="s">
        <v>81</v>
      </c>
      <c r="D34" s="24">
        <v>3</v>
      </c>
      <c r="E34" s="11">
        <v>32.590000000000003</v>
      </c>
      <c r="F34" s="10" t="s">
        <v>97</v>
      </c>
      <c r="G34" s="11">
        <f t="shared" si="0"/>
        <v>97.77000000000001</v>
      </c>
      <c r="H34" s="10"/>
      <c r="I34" s="12"/>
    </row>
    <row r="35" spans="1:9" x14ac:dyDescent="0.3">
      <c r="A35" s="13" t="s">
        <v>77</v>
      </c>
      <c r="B35" s="21" t="s">
        <v>99</v>
      </c>
      <c r="C35" s="21" t="s">
        <v>83</v>
      </c>
      <c r="D35" s="25">
        <v>3</v>
      </c>
      <c r="E35" s="15">
        <v>6.49</v>
      </c>
      <c r="F35" s="14" t="s">
        <v>100</v>
      </c>
      <c r="G35" s="15">
        <f t="shared" si="0"/>
        <v>19.47</v>
      </c>
      <c r="H35" s="14"/>
      <c r="I35" s="16"/>
    </row>
    <row r="36" spans="1:9" x14ac:dyDescent="0.3">
      <c r="A36" s="17" t="s">
        <v>78</v>
      </c>
      <c r="B36" s="18" t="s">
        <v>98</v>
      </c>
      <c r="C36" s="18"/>
      <c r="D36" s="26">
        <v>5</v>
      </c>
      <c r="E36" s="19">
        <v>0.98</v>
      </c>
      <c r="F36" s="18" t="s">
        <v>101</v>
      </c>
      <c r="G36" s="19">
        <f t="shared" si="0"/>
        <v>4.9000000000000004</v>
      </c>
      <c r="H36" s="18"/>
      <c r="I36" s="20"/>
    </row>
    <row r="37" spans="1:9" x14ac:dyDescent="0.3">
      <c r="A37" t="s">
        <v>75</v>
      </c>
      <c r="D37" s="4">
        <v>4</v>
      </c>
    </row>
    <row r="38" spans="1:9" x14ac:dyDescent="0.3">
      <c r="A38" t="s">
        <v>82</v>
      </c>
      <c r="B38" t="s">
        <v>93</v>
      </c>
      <c r="C38" t="s">
        <v>83</v>
      </c>
      <c r="D38" s="4">
        <v>5</v>
      </c>
      <c r="E38" s="1">
        <v>16.28</v>
      </c>
      <c r="F38" t="s">
        <v>95</v>
      </c>
      <c r="G38" s="1">
        <f t="shared" si="0"/>
        <v>81.400000000000006</v>
      </c>
    </row>
    <row r="40" spans="1:9" x14ac:dyDescent="0.3">
      <c r="A40" s="27" t="s">
        <v>87</v>
      </c>
      <c r="B40" s="27"/>
    </row>
    <row r="42" spans="1:9" x14ac:dyDescent="0.3">
      <c r="A42" t="s">
        <v>88</v>
      </c>
      <c r="D42" s="4">
        <v>10</v>
      </c>
      <c r="E42" s="1">
        <v>2</v>
      </c>
      <c r="G42" s="1">
        <f t="shared" si="0"/>
        <v>20</v>
      </c>
    </row>
    <row r="43" spans="1:9" x14ac:dyDescent="0.3">
      <c r="A43" t="s">
        <v>89</v>
      </c>
      <c r="D43" s="4">
        <v>10</v>
      </c>
      <c r="E43" s="1">
        <v>2</v>
      </c>
      <c r="G43" s="1">
        <f t="shared" si="0"/>
        <v>20</v>
      </c>
    </row>
    <row r="45" spans="1:9" x14ac:dyDescent="0.3">
      <c r="A45" s="2" t="s">
        <v>103</v>
      </c>
      <c r="D45" s="4">
        <v>3</v>
      </c>
      <c r="E45" s="1">
        <v>50</v>
      </c>
      <c r="G45" s="1">
        <f t="shared" si="0"/>
        <v>150</v>
      </c>
    </row>
    <row r="47" spans="1:9" x14ac:dyDescent="0.3">
      <c r="A47" s="2" t="s">
        <v>104</v>
      </c>
      <c r="B47" t="s">
        <v>105</v>
      </c>
      <c r="D47" s="4">
        <v>4</v>
      </c>
      <c r="E47" s="1">
        <v>40</v>
      </c>
      <c r="G47" s="1">
        <f t="shared" si="0"/>
        <v>160</v>
      </c>
    </row>
    <row r="48" spans="1:9" x14ac:dyDescent="0.3">
      <c r="B48" t="s">
        <v>106</v>
      </c>
      <c r="D48" s="4">
        <v>2</v>
      </c>
      <c r="E48" s="1">
        <v>3</v>
      </c>
      <c r="G48" s="1">
        <f>D48*E48</f>
        <v>6</v>
      </c>
    </row>
    <row r="52" spans="1:2" x14ac:dyDescent="0.3">
      <c r="A52" s="7" t="s">
        <v>22</v>
      </c>
      <c r="B52" s="28">
        <f>SUM(G2:G64)</f>
        <v>1257.71</v>
      </c>
    </row>
  </sheetData>
  <mergeCells count="1">
    <mergeCell ref="A19:B19"/>
  </mergeCells>
  <hyperlinks>
    <hyperlink ref="F3" r:id="rId1"/>
    <hyperlink ref="F4" r:id="rId2"/>
    <hyperlink ref="F5" r:id="rId3"/>
    <hyperlink ref="F7" r:id="rId4"/>
    <hyperlink ref="F8" r:id="rId5"/>
    <hyperlink ref="F9" r:id="rId6"/>
    <hyperlink ref="F11" r:id="rId7"/>
    <hyperlink ref="F12" r:id="rId8"/>
    <hyperlink ref="F14" r:id="rId9"/>
    <hyperlink ref="F15" r:id="rId10"/>
    <hyperlink ref="F16" r:id="rId11"/>
    <hyperlink ref="F17" r:id="rId12"/>
  </hyperlinks>
  <pageMargins left="0.7" right="0.7" top="0.75" bottom="0.75" header="0.3" footer="0.3"/>
  <pageSetup paperSize="9" scale="64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Ahuja</dc:creator>
  <cp:lastModifiedBy>Ashwin Ahuja</cp:lastModifiedBy>
  <cp:lastPrinted>2015-10-11T22:54:35Z</cp:lastPrinted>
  <dcterms:created xsi:type="dcterms:W3CDTF">2015-08-11T19:05:28Z</dcterms:created>
  <dcterms:modified xsi:type="dcterms:W3CDTF">2015-10-12T23:49:57Z</dcterms:modified>
</cp:coreProperties>
</file>