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https://mailuc-my.sharepoint.com/personal/marti2bc_mail_uc_edu/Documents/Spring 2023/Aircraft Performance and Design/Assignments/Team Assignments/"/>
    </mc:Choice>
  </mc:AlternateContent>
  <xr:revisionPtr revIDLastSave="101" documentId="11_E60897F41BE170836B02CE998F75CCDC64E183C8" xr6:coauthVersionLast="47" xr6:coauthVersionMax="47" xr10:uidLastSave="{EE69058D-B127-4E5E-81DB-B1696E327F84}"/>
  <bookViews>
    <workbookView xWindow="-108" yWindow="-108" windowWidth="23256" windowHeight="13176" activeTab="1" xr2:uid="{00000000-000D-0000-FFFF-FFFF00000000}"/>
  </bookViews>
  <sheets>
    <sheet name="Series Data" sheetId="1" r:id="rId1"/>
    <sheet name="Max Range v MTGW" sheetId="2" r:id="rId2"/>
    <sheet name="Typical Payload v MTGW " sheetId="3" r:id="rId3"/>
    <sheet name="Seat Miles v MTGW"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D4" i="1"/>
  <c r="C4" i="1"/>
  <c r="E4" i="1"/>
  <c r="F4" i="1"/>
  <c r="B4" i="1"/>
  <c r="C6" i="1"/>
  <c r="E6" i="1"/>
  <c r="F6" i="1"/>
  <c r="B6" i="1"/>
</calcChain>
</file>

<file path=xl/sharedStrings.xml><?xml version="1.0" encoding="utf-8"?>
<sst xmlns="http://schemas.openxmlformats.org/spreadsheetml/2006/main" count="11" uniqueCount="11">
  <si>
    <t>MAX7</t>
  </si>
  <si>
    <t>MAX8</t>
  </si>
  <si>
    <t>MAX9</t>
  </si>
  <si>
    <t>MAX10</t>
  </si>
  <si>
    <t>Takeoff Gross Weight (lb)</t>
  </si>
  <si>
    <t>Range (NM)</t>
  </si>
  <si>
    <t>Seats</t>
  </si>
  <si>
    <t>Payload (lb)</t>
  </si>
  <si>
    <t>Seat Miles (seats*Miles)</t>
  </si>
  <si>
    <t>MAX 8-200</t>
  </si>
  <si>
    <t>The main reason for this plot having a negative trendline is that while most of the aircraft in this series have different max takeoff gross weights, they all have the same fuel capacity and engines. The increasing max takeoff gross weight means more fuel must be burned to fly and thus the range decreases with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</si>
</sst>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Range v </a:t>
            </a:r>
            <a:r>
              <a:rPr lang="en-US" sz="1400" b="0" i="0" u="none" strike="noStrike" baseline="0">
                <a:effectLst/>
              </a:rPr>
              <a:t>MTGW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MTGQ v Range</c:v>
          </c:tx>
          <c:spPr>
            <a:ln w="25400" cap="rnd">
              <a:noFill/>
              <a:round/>
            </a:ln>
            <a:effectLst/>
          </c:spPr>
          <c:marker>
            <c:symbol val="circle"/>
            <c:size val="5"/>
            <c:spPr>
              <a:solidFill>
                <a:schemeClr val="accent1"/>
              </a:solidFill>
              <a:ln w="9525">
                <a:solidFill>
                  <a:schemeClr val="accent1"/>
                </a:solidFill>
              </a:ln>
              <a:effectLst/>
            </c:spPr>
          </c:marker>
          <c:trendline>
            <c:spPr>
              <a:ln w="6350" cap="rnd">
                <a:solidFill>
                  <a:schemeClr val="accent1"/>
                </a:solidFill>
                <a:prstDash val="solid"/>
              </a:ln>
              <a:effectLst/>
            </c:spPr>
            <c:trendlineType val="linear"/>
            <c:dispRSqr val="0"/>
            <c:dispEq val="0"/>
          </c:trendline>
          <c:xVal>
            <c:numRef>
              <c:f>'Series Data'!$B$2:$F$2</c:f>
              <c:numCache>
                <c:formatCode>General</c:formatCode>
                <c:ptCount val="5"/>
                <c:pt idx="0">
                  <c:v>177000</c:v>
                </c:pt>
                <c:pt idx="1">
                  <c:v>181200</c:v>
                </c:pt>
                <c:pt idx="2">
                  <c:v>181200</c:v>
                </c:pt>
                <c:pt idx="3">
                  <c:v>194700</c:v>
                </c:pt>
                <c:pt idx="4">
                  <c:v>197900</c:v>
                </c:pt>
              </c:numCache>
            </c:numRef>
          </c:xVal>
          <c:yVal>
            <c:numRef>
              <c:f>'Series Data'!$B$3:$F$3</c:f>
              <c:numCache>
                <c:formatCode>General</c:formatCode>
                <c:ptCount val="5"/>
                <c:pt idx="0">
                  <c:v>3850</c:v>
                </c:pt>
                <c:pt idx="1">
                  <c:v>3550</c:v>
                </c:pt>
                <c:pt idx="2">
                  <c:v>3515</c:v>
                </c:pt>
                <c:pt idx="3">
                  <c:v>3550</c:v>
                </c:pt>
                <c:pt idx="4">
                  <c:v>3300</c:v>
                </c:pt>
              </c:numCache>
            </c:numRef>
          </c:yVal>
          <c:smooth val="0"/>
          <c:extLst>
            <c:ext xmlns:c16="http://schemas.microsoft.com/office/drawing/2014/chart" uri="{C3380CC4-5D6E-409C-BE32-E72D297353CC}">
              <c16:uniqueId val="{00000001-5376-45A3-AF25-FA384CFC86C4}"/>
            </c:ext>
          </c:extLst>
        </c:ser>
        <c:dLbls>
          <c:showLegendKey val="0"/>
          <c:showVal val="0"/>
          <c:showCatName val="0"/>
          <c:showSerName val="0"/>
          <c:showPercent val="0"/>
          <c:showBubbleSize val="0"/>
        </c:dLbls>
        <c:axId val="13517455"/>
        <c:axId val="1795189167"/>
      </c:scatterChart>
      <c:valAx>
        <c:axId val="135174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Takeoff Gross Weight</a:t>
                </a:r>
                <a:r>
                  <a:rPr lang="en-US" baseline="0"/>
                  <a:t> (lb)</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89167"/>
        <c:crosses val="autoZero"/>
        <c:crossBetween val="midCat"/>
      </c:valAx>
      <c:valAx>
        <c:axId val="179518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Range (NM)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7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Typical Payload v </a:t>
            </a:r>
            <a:r>
              <a:rPr lang="en-US" sz="1400" b="0" i="0" u="none" strike="noStrike" baseline="0">
                <a:effectLst/>
              </a:rPr>
              <a:t>MTGW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PayloadvMTGW</c:v>
          </c:tx>
          <c:spPr>
            <a:ln w="25400" cap="rnd">
              <a:noFill/>
              <a:round/>
            </a:ln>
            <a:effectLst/>
          </c:spPr>
          <c:marker>
            <c:symbol val="circle"/>
            <c:size val="5"/>
            <c:spPr>
              <a:solidFill>
                <a:schemeClr val="accent1"/>
              </a:solidFill>
              <a:ln w="9525">
                <a:solidFill>
                  <a:schemeClr val="accent1"/>
                </a:solidFill>
              </a:ln>
              <a:effectLst/>
            </c:spPr>
          </c:marker>
          <c:trendline>
            <c:spPr>
              <a:ln w="6350" cap="rnd">
                <a:solidFill>
                  <a:schemeClr val="accent1"/>
                </a:solidFill>
                <a:prstDash val="solid"/>
              </a:ln>
              <a:effectLst/>
            </c:spPr>
            <c:trendlineType val="linear"/>
            <c:dispRSqr val="0"/>
            <c:dispEq val="0"/>
          </c:trendline>
          <c:xVal>
            <c:numRef>
              <c:f>'Series Data'!$B$2:$F$2</c:f>
              <c:numCache>
                <c:formatCode>General</c:formatCode>
                <c:ptCount val="5"/>
                <c:pt idx="0">
                  <c:v>177000</c:v>
                </c:pt>
                <c:pt idx="1">
                  <c:v>181200</c:v>
                </c:pt>
                <c:pt idx="2">
                  <c:v>181200</c:v>
                </c:pt>
                <c:pt idx="3">
                  <c:v>194700</c:v>
                </c:pt>
                <c:pt idx="4">
                  <c:v>197900</c:v>
                </c:pt>
              </c:numCache>
            </c:numRef>
          </c:xVal>
          <c:yVal>
            <c:numRef>
              <c:f>'Series Data'!$B$4:$F$4</c:f>
              <c:numCache>
                <c:formatCode>General</c:formatCode>
                <c:ptCount val="5"/>
                <c:pt idx="0">
                  <c:v>30600</c:v>
                </c:pt>
                <c:pt idx="1">
                  <c:v>35600</c:v>
                </c:pt>
                <c:pt idx="2">
                  <c:v>39400</c:v>
                </c:pt>
                <c:pt idx="3">
                  <c:v>38600</c:v>
                </c:pt>
                <c:pt idx="4">
                  <c:v>40800</c:v>
                </c:pt>
              </c:numCache>
            </c:numRef>
          </c:yVal>
          <c:smooth val="0"/>
          <c:extLst>
            <c:ext xmlns:c16="http://schemas.microsoft.com/office/drawing/2014/chart" uri="{C3380CC4-5D6E-409C-BE32-E72D297353CC}">
              <c16:uniqueId val="{00000001-BDD1-4FD0-ADDD-A26701614DFC}"/>
            </c:ext>
          </c:extLst>
        </c:ser>
        <c:dLbls>
          <c:showLegendKey val="0"/>
          <c:showVal val="0"/>
          <c:showCatName val="0"/>
          <c:showSerName val="0"/>
          <c:showPercent val="0"/>
          <c:showBubbleSize val="0"/>
        </c:dLbls>
        <c:axId val="13517455"/>
        <c:axId val="1795189167"/>
      </c:scatterChart>
      <c:valAx>
        <c:axId val="135174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Takeoff Gross Weight</a:t>
                </a:r>
                <a:r>
                  <a:rPr lang="en-US" baseline="0"/>
                  <a:t> (lb)</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89167"/>
        <c:crosses val="autoZero"/>
        <c:crossBetween val="midCat"/>
      </c:valAx>
      <c:valAx>
        <c:axId val="179518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Typical Payload (lb)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7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Seat Miles v </a:t>
            </a:r>
            <a:r>
              <a:rPr lang="en-US" sz="1400" b="0" i="0" u="none" strike="noStrike" baseline="0">
                <a:effectLst/>
              </a:rPr>
              <a:t>MTGW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SeatMilesvMTGW</c:v>
          </c:tx>
          <c:spPr>
            <a:ln w="25400" cap="rnd">
              <a:noFill/>
              <a:round/>
            </a:ln>
            <a:effectLst/>
          </c:spPr>
          <c:marker>
            <c:symbol val="circle"/>
            <c:size val="5"/>
            <c:spPr>
              <a:solidFill>
                <a:schemeClr val="accent1"/>
              </a:solidFill>
              <a:ln w="9525">
                <a:solidFill>
                  <a:schemeClr val="accent1"/>
                </a:solidFill>
              </a:ln>
              <a:effectLst/>
            </c:spPr>
          </c:marker>
          <c:trendline>
            <c:spPr>
              <a:ln w="6350" cap="rnd">
                <a:solidFill>
                  <a:schemeClr val="accent1"/>
                </a:solidFill>
                <a:prstDash val="solid"/>
              </a:ln>
              <a:effectLst/>
            </c:spPr>
            <c:trendlineType val="linear"/>
            <c:dispRSqr val="0"/>
            <c:dispEq val="0"/>
          </c:trendline>
          <c:xVal>
            <c:numRef>
              <c:f>'Series Data'!$B$2:$F$2</c:f>
              <c:numCache>
                <c:formatCode>General</c:formatCode>
                <c:ptCount val="5"/>
                <c:pt idx="0">
                  <c:v>177000</c:v>
                </c:pt>
                <c:pt idx="1">
                  <c:v>181200</c:v>
                </c:pt>
                <c:pt idx="2">
                  <c:v>181200</c:v>
                </c:pt>
                <c:pt idx="3">
                  <c:v>194700</c:v>
                </c:pt>
                <c:pt idx="4">
                  <c:v>197900</c:v>
                </c:pt>
              </c:numCache>
            </c:numRef>
          </c:xVal>
          <c:yVal>
            <c:numRef>
              <c:f>'Series Data'!$B$6:$F$6</c:f>
              <c:numCache>
                <c:formatCode>General</c:formatCode>
                <c:ptCount val="5"/>
                <c:pt idx="0">
                  <c:v>677866.63502249995</c:v>
                </c:pt>
                <c:pt idx="1">
                  <c:v>727177.53445499996</c:v>
                </c:pt>
                <c:pt idx="2">
                  <c:v>796862.98404975003</c:v>
                </c:pt>
                <c:pt idx="3">
                  <c:v>788456.54016749992</c:v>
                </c:pt>
                <c:pt idx="4">
                  <c:v>774704.72573999991</c:v>
                </c:pt>
              </c:numCache>
            </c:numRef>
          </c:yVal>
          <c:smooth val="0"/>
          <c:extLst>
            <c:ext xmlns:c16="http://schemas.microsoft.com/office/drawing/2014/chart" uri="{C3380CC4-5D6E-409C-BE32-E72D297353CC}">
              <c16:uniqueId val="{00000001-D34D-48EB-B059-CA8486D78ED9}"/>
            </c:ext>
          </c:extLst>
        </c:ser>
        <c:dLbls>
          <c:showLegendKey val="0"/>
          <c:showVal val="0"/>
          <c:showCatName val="0"/>
          <c:showSerName val="0"/>
          <c:showPercent val="0"/>
          <c:showBubbleSize val="0"/>
        </c:dLbls>
        <c:axId val="13517455"/>
        <c:axId val="1795189167"/>
      </c:scatterChart>
      <c:valAx>
        <c:axId val="135174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Takeoff Gross Weight</a:t>
                </a:r>
                <a:r>
                  <a:rPr lang="en-US" baseline="0"/>
                  <a:t> (lb)</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89167"/>
        <c:crosses val="autoZero"/>
        <c:crossBetween val="midCat"/>
      </c:valAx>
      <c:valAx>
        <c:axId val="179518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Seat 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7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601980</xdr:colOff>
      <xdr:row>0</xdr:row>
      <xdr:rowOff>175260</xdr:rowOff>
    </xdr:from>
    <xdr:to>
      <xdr:col>9</xdr:col>
      <xdr:colOff>22860</xdr:colOff>
      <xdr:row>16</xdr:row>
      <xdr:rowOff>175260</xdr:rowOff>
    </xdr:to>
    <xdr:graphicFrame macro="">
      <xdr:nvGraphicFramePr>
        <xdr:cNvPr id="2" name="Chart 1">
          <a:extLst>
            <a:ext uri="{FF2B5EF4-FFF2-40B4-BE49-F238E27FC236}">
              <a16:creationId xmlns:a16="http://schemas.microsoft.com/office/drawing/2014/main" id="{13995469-6C56-488E-8AEC-7F8DB2122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0</xdr:colOff>
      <xdr:row>17</xdr:row>
      <xdr:rowOff>0</xdr:rowOff>
    </xdr:to>
    <xdr:graphicFrame macro="">
      <xdr:nvGraphicFramePr>
        <xdr:cNvPr id="2" name="Chart 1">
          <a:extLst>
            <a:ext uri="{FF2B5EF4-FFF2-40B4-BE49-F238E27FC236}">
              <a16:creationId xmlns:a16="http://schemas.microsoft.com/office/drawing/2014/main" id="{3C86D5D3-D665-4CD9-A661-75234D414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0</xdr:colOff>
      <xdr:row>17</xdr:row>
      <xdr:rowOff>15240</xdr:rowOff>
    </xdr:to>
    <xdr:graphicFrame macro="">
      <xdr:nvGraphicFramePr>
        <xdr:cNvPr id="2" name="Chart 1">
          <a:extLst>
            <a:ext uri="{FF2B5EF4-FFF2-40B4-BE49-F238E27FC236}">
              <a16:creationId xmlns:a16="http://schemas.microsoft.com/office/drawing/2014/main" id="{C808AE15-6009-4A7F-A316-F6DFE3D0F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
  <sheetViews>
    <sheetView workbookViewId="0">
      <selection activeCell="I6" sqref="I6"/>
    </sheetView>
  </sheetViews>
  <sheetFormatPr defaultRowHeight="14.4" x14ac:dyDescent="0.3"/>
  <cols>
    <col min="1" max="1" width="21.88671875" bestFit="1" customWidth="1"/>
    <col min="3" max="3" width="12" bestFit="1" customWidth="1"/>
    <col min="4" max="4" width="11" bestFit="1" customWidth="1"/>
  </cols>
  <sheetData>
    <row r="1" spans="1:6" x14ac:dyDescent="0.3">
      <c r="B1" s="1" t="s">
        <v>0</v>
      </c>
      <c r="C1" s="1" t="s">
        <v>1</v>
      </c>
      <c r="D1" s="1" t="s">
        <v>9</v>
      </c>
      <c r="E1" s="1" t="s">
        <v>2</v>
      </c>
      <c r="F1" s="1" t="s">
        <v>3</v>
      </c>
    </row>
    <row r="2" spans="1:6" x14ac:dyDescent="0.3">
      <c r="A2" t="s">
        <v>4</v>
      </c>
      <c r="B2">
        <v>177000</v>
      </c>
      <c r="C2">
        <v>181200</v>
      </c>
      <c r="D2">
        <v>181200</v>
      </c>
      <c r="E2">
        <v>194700</v>
      </c>
      <c r="F2">
        <v>197900</v>
      </c>
    </row>
    <row r="3" spans="1:6" x14ac:dyDescent="0.3">
      <c r="A3" t="s">
        <v>5</v>
      </c>
      <c r="B3">
        <v>3850</v>
      </c>
      <c r="C3">
        <v>3550</v>
      </c>
      <c r="D3">
        <v>3515</v>
      </c>
      <c r="E3">
        <v>3550</v>
      </c>
      <c r="F3">
        <v>3300</v>
      </c>
    </row>
    <row r="4" spans="1:6" x14ac:dyDescent="0.3">
      <c r="A4" t="s">
        <v>7</v>
      </c>
      <c r="B4">
        <f>200*B5</f>
        <v>30600</v>
      </c>
      <c r="C4">
        <f>200*C5</f>
        <v>35600</v>
      </c>
      <c r="D4">
        <f>200*D5</f>
        <v>39400</v>
      </c>
      <c r="E4">
        <f t="shared" ref="E4:F4" si="0">200*E5</f>
        <v>38600</v>
      </c>
      <c r="F4">
        <f t="shared" si="0"/>
        <v>40800</v>
      </c>
    </row>
    <row r="5" spans="1:6" x14ac:dyDescent="0.3">
      <c r="A5" t="s">
        <v>6</v>
      </c>
      <c r="B5">
        <v>153</v>
      </c>
      <c r="C5">
        <v>178</v>
      </c>
      <c r="D5">
        <v>197</v>
      </c>
      <c r="E5">
        <v>193</v>
      </c>
      <c r="F5">
        <v>204</v>
      </c>
    </row>
    <row r="6" spans="1:6" x14ac:dyDescent="0.3">
      <c r="A6" t="s">
        <v>8</v>
      </c>
      <c r="B6">
        <f>1.15077945*B3*B5</f>
        <v>677866.63502249995</v>
      </c>
      <c r="C6">
        <f t="shared" ref="C6:F6" si="1">1.15077945*C3*C5</f>
        <v>727177.53445499996</v>
      </c>
      <c r="D6">
        <f t="shared" si="1"/>
        <v>796862.98404975003</v>
      </c>
      <c r="E6">
        <f t="shared" si="1"/>
        <v>788456.54016749992</v>
      </c>
      <c r="F6">
        <f t="shared" si="1"/>
        <v>774704.72573999991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D0E1-8A24-4C4E-87A0-8B2C69891DA9}">
  <dimension ref="B19:I22"/>
  <sheetViews>
    <sheetView tabSelected="1" workbookViewId="0">
      <selection activeCell="B19" sqref="B19:I22"/>
    </sheetView>
  </sheetViews>
  <sheetFormatPr defaultRowHeight="14.4" x14ac:dyDescent="0.3"/>
  <sheetData>
    <row r="19" spans="2:9" x14ac:dyDescent="0.3">
      <c r="B19" s="2" t="s">
        <v>10</v>
      </c>
      <c r="C19" s="2"/>
      <c r="D19" s="2"/>
      <c r="E19" s="2"/>
      <c r="F19" s="2"/>
      <c r="G19" s="2"/>
      <c r="H19" s="2"/>
      <c r="I19" s="2"/>
    </row>
    <row r="20" spans="2:9" x14ac:dyDescent="0.3">
      <c r="B20" s="2"/>
      <c r="C20" s="2"/>
      <c r="D20" s="2"/>
      <c r="E20" s="2"/>
      <c r="F20" s="2"/>
      <c r="G20" s="2"/>
      <c r="H20" s="2"/>
      <c r="I20" s="2"/>
    </row>
    <row r="21" spans="2:9" x14ac:dyDescent="0.3">
      <c r="B21" s="2"/>
      <c r="C21" s="2"/>
      <c r="D21" s="2"/>
      <c r="E21" s="2"/>
      <c r="F21" s="2"/>
      <c r="G21" s="2"/>
      <c r="H21" s="2"/>
      <c r="I21" s="2"/>
    </row>
    <row r="22" spans="2:9" x14ac:dyDescent="0.3">
      <c r="B22" s="2"/>
      <c r="C22" s="2"/>
      <c r="D22" s="2"/>
      <c r="E22" s="2"/>
      <c r="F22" s="2"/>
      <c r="G22" s="2"/>
      <c r="H22" s="2"/>
      <c r="I22" s="2"/>
    </row>
  </sheetData>
  <mergeCells count="1">
    <mergeCell ref="B19:I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2D5F1-85DD-4936-B5EF-32F01F0DBD99}">
  <dimension ref="A1"/>
  <sheetViews>
    <sheetView workbookViewId="0">
      <selection activeCell="H26" sqref="H26"/>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D463-7C51-41D9-B751-80E5112E6682}">
  <dimension ref="A1"/>
  <sheetViews>
    <sheetView workbookViewId="0">
      <selection activeCell="J20" sqref="J20"/>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Series Data</vt:lpstr>
      <vt:lpstr>Max Range v MTGW</vt:lpstr>
      <vt:lpstr>Typical Payload v MTGW </vt:lpstr>
      <vt:lpstr>Seat Miles v MTGW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Long, Nathan (longnm)</cp:lastModifiedBy>
  <cp:revision/>
  <dcterms:created xsi:type="dcterms:W3CDTF">2023-03-26T18:03:14Z</dcterms:created>
  <dcterms:modified xsi:type="dcterms:W3CDTF">2023-03-26T19:44:17Z</dcterms:modified>
  <cp:category/>
  <cp:contentStatus/>
</cp:coreProperties>
</file>