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f\Desktop\"/>
    </mc:Choice>
  </mc:AlternateContent>
  <bookViews>
    <workbookView xWindow="0" yWindow="0" windowWidth="19200" windowHeight="6900"/>
  </bookViews>
  <sheets>
    <sheet name="Inpu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12" i="3" s="1"/>
  <c r="B14" i="3" s="1"/>
  <c r="B15" i="3" s="1"/>
  <c r="B16" i="3"/>
</calcChain>
</file>

<file path=xl/sharedStrings.xml><?xml version="1.0" encoding="utf-8"?>
<sst xmlns="http://schemas.openxmlformats.org/spreadsheetml/2006/main" count="41" uniqueCount="30">
  <si>
    <t>Assumptions</t>
  </si>
  <si>
    <t>Notes</t>
  </si>
  <si>
    <t>Annually</t>
  </si>
  <si>
    <t>Monthly</t>
  </si>
  <si>
    <t>Weekly</t>
  </si>
  <si>
    <t>Daily</t>
  </si>
  <si>
    <t>Project Scans</t>
  </si>
  <si>
    <t xml:space="preserve">Number of scans performed daily, only weekly, only monthly, and only annually </t>
  </si>
  <si>
    <t>Additional Scans</t>
  </si>
  <si>
    <t>Additional, unscheduled scans, e.g., from developers or ad-hoc by AppSec team, if applicable</t>
  </si>
  <si>
    <t>Average LOC:</t>
  </si>
  <si>
    <t>Average LOC for scans</t>
  </si>
  <si>
    <t>Max LOC:</t>
  </si>
  <si>
    <t>LOC of the largest project</t>
  </si>
  <si>
    <t>Sizing Calculations</t>
  </si>
  <si>
    <t>Daily Scans</t>
  </si>
  <si>
    <t>Daily LOC</t>
  </si>
  <si>
    <t>Speed</t>
  </si>
  <si>
    <t>Hours</t>
  </si>
  <si>
    <t>Concurrent Scans</t>
  </si>
  <si>
    <t>Largest Engine RAM</t>
  </si>
  <si>
    <t>Scan Frequency</t>
  </si>
  <si>
    <t>Full Scan</t>
  </si>
  <si>
    <t>Project Type</t>
  </si>
  <si>
    <t>Annualy</t>
  </si>
  <si>
    <t>Small</t>
  </si>
  <si>
    <t>Medium</t>
  </si>
  <si>
    <t>Large</t>
  </si>
  <si>
    <t>Incremental Scan</t>
  </si>
  <si>
    <t>SalesForce Opp. link: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</si>
</sst>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3" xfId="0" applyFill="1" applyBorder="1"/>
    <xf numFmtId="0" fontId="0" fillId="3" borderId="4" xfId="0" applyFill="1" applyBorder="1"/>
    <xf numFmtId="9" fontId="0" fillId="3" borderId="4" xfId="0" applyNumberFormat="1" applyFill="1" applyBorder="1"/>
    <xf numFmtId="0" fontId="2" fillId="4" borderId="0" xfId="0" applyFont="1" applyFill="1"/>
    <xf numFmtId="0" fontId="0" fillId="4" borderId="0" xfId="0" applyFill="1"/>
    <xf numFmtId="3" fontId="0" fillId="4" borderId="0" xfId="0" applyNumberFormat="1" applyFill="1"/>
    <xf numFmtId="0" fontId="3" fillId="5" borderId="3" xfId="0" applyFont="1" applyFill="1" applyBorder="1"/>
    <xf numFmtId="164" fontId="0" fillId="3" borderId="3" xfId="4" applyNumberFormat="1" applyFont="1" applyFill="1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</cellXfs>
  <cellStyles count="5">
    <cellStyle name="Comma" xfId="4" builtinId="3"/>
    <cellStyle name="Comma 2" xf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Table19" displayName="Table19" ref="A22:E25" totalsRowShown="0">
  <autoFilter ref="A22:E25"/>
  <tableColumns count="5">
    <tableColumn id="1" name="Project Type"/>
    <tableColumn id="2" name="Daily"/>
    <tableColumn id="3" name="Weekly"/>
    <tableColumn id="4" name="Monthly"/>
    <tableColumn id="5" name="Annualy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9" name="Table1610" displayName="Table1610" ref="A29:E32" totalsRowShown="0">
  <autoFilter ref="A29:E32"/>
  <tableColumns count="5">
    <tableColumn id="1" name="Project Type"/>
    <tableColumn id="2" name="Daily"/>
    <tableColumn id="3" name="Weekly"/>
    <tableColumn id="4" name="Monthly"/>
    <tableColumn id="5" name="Annualy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B15" sqref="B15"/>
    </sheetView>
  </sheetViews>
  <sheetFormatPr defaultRowHeight="15" x14ac:dyDescent="0.25"/>
  <cols>
    <col min="1" max="1" width="18.7109375" bestFit="1" customWidth="1"/>
    <col min="2" max="2" width="8.85546875" bestFit="1" customWidth="1"/>
    <col min="6" max="6" width="85.5703125" bestFit="1" customWidth="1"/>
  </cols>
  <sheetData>
    <row r="1" spans="1:6" x14ac:dyDescent="0.25">
      <c r="A1" s="12" t="s">
        <v>0</v>
      </c>
      <c r="B1" s="12"/>
      <c r="C1" s="12"/>
      <c r="D1" s="12"/>
      <c r="E1" s="12"/>
      <c r="F1" s="13" t="s">
        <v>1</v>
      </c>
    </row>
    <row r="2" spans="1:6" x14ac:dyDescent="0.25">
      <c r="A2" s="2"/>
      <c r="B2" s="3" t="s">
        <v>2</v>
      </c>
      <c r="C2" s="3" t="s">
        <v>3</v>
      </c>
      <c r="D2" s="3" t="s">
        <v>4</v>
      </c>
      <c r="E2" s="3" t="s">
        <v>5</v>
      </c>
      <c r="F2" s="14"/>
    </row>
    <row r="3" spans="1:6" x14ac:dyDescent="0.25">
      <c r="A3" s="3" t="s">
        <v>6</v>
      </c>
      <c r="B3" s="4"/>
      <c r="C3" s="4"/>
      <c r="D3" s="4"/>
      <c r="E3" s="5"/>
      <c r="F3" s="4" t="s">
        <v>7</v>
      </c>
    </row>
    <row r="4" spans="1:6" x14ac:dyDescent="0.25">
      <c r="A4" s="3" t="s">
        <v>8</v>
      </c>
      <c r="B4" s="2"/>
      <c r="C4" s="2"/>
      <c r="D4" s="2"/>
      <c r="E4" s="6">
        <v>0.1</v>
      </c>
      <c r="F4" s="4" t="s">
        <v>9</v>
      </c>
    </row>
    <row r="5" spans="1:6" x14ac:dyDescent="0.25">
      <c r="A5" s="3" t="s">
        <v>10</v>
      </c>
      <c r="B5" s="11"/>
      <c r="C5" s="2"/>
      <c r="D5" s="2"/>
      <c r="E5" s="2"/>
      <c r="F5" s="4" t="s">
        <v>11</v>
      </c>
    </row>
    <row r="6" spans="1:6" x14ac:dyDescent="0.25">
      <c r="A6" s="3" t="s">
        <v>12</v>
      </c>
      <c r="B6" s="11"/>
      <c r="C6" s="2"/>
      <c r="D6" s="2"/>
      <c r="E6" s="2"/>
      <c r="F6" s="4" t="s">
        <v>13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8" t="s">
        <v>29</v>
      </c>
      <c r="B8" s="18"/>
      <c r="C8" s="18"/>
      <c r="D8" s="18"/>
      <c r="E8" s="18"/>
      <c r="F8" s="18"/>
    </row>
    <row r="9" spans="1:6" x14ac:dyDescent="0.25">
      <c r="A9" s="19"/>
      <c r="B9" s="19"/>
      <c r="C9" s="19"/>
      <c r="D9" s="19"/>
      <c r="E9" s="19"/>
      <c r="F9" s="19"/>
    </row>
    <row r="10" spans="1:6" x14ac:dyDescent="0.25">
      <c r="A10" s="15" t="s">
        <v>14</v>
      </c>
      <c r="B10" s="15"/>
      <c r="C10" s="1"/>
      <c r="D10" s="1"/>
      <c r="E10" s="1"/>
      <c r="F10" s="1"/>
    </row>
    <row r="11" spans="1:6" x14ac:dyDescent="0.25">
      <c r="A11" s="7" t="s">
        <v>15</v>
      </c>
      <c r="B11" s="8">
        <f>(B3 +C3*12+D3*52+(E3+E3*E4)*365)/365</f>
        <v>0</v>
      </c>
      <c r="C11" s="1"/>
      <c r="D11" s="1"/>
      <c r="E11" s="1"/>
      <c r="F11" s="1"/>
    </row>
    <row r="12" spans="1:6" x14ac:dyDescent="0.25">
      <c r="A12" s="7" t="s">
        <v>16</v>
      </c>
      <c r="B12" s="8">
        <f>B11*B5</f>
        <v>0</v>
      </c>
      <c r="C12" s="1"/>
      <c r="D12" s="1"/>
      <c r="E12" s="1"/>
      <c r="F12" s="1"/>
    </row>
    <row r="13" spans="1:6" x14ac:dyDescent="0.25">
      <c r="A13" s="7" t="s">
        <v>17</v>
      </c>
      <c r="B13" s="9">
        <v>150000</v>
      </c>
      <c r="C13" s="1"/>
      <c r="D13" s="1"/>
      <c r="E13" s="1"/>
      <c r="F13" s="1"/>
    </row>
    <row r="14" spans="1:6" x14ac:dyDescent="0.25">
      <c r="A14" s="7" t="s">
        <v>18</v>
      </c>
      <c r="B14" s="8">
        <f>B12/B13</f>
        <v>0</v>
      </c>
      <c r="C14" s="1"/>
      <c r="D14" s="1"/>
      <c r="E14" s="1"/>
      <c r="F14" s="1"/>
    </row>
    <row r="15" spans="1:6" x14ac:dyDescent="0.25">
      <c r="A15" s="7" t="s">
        <v>19</v>
      </c>
      <c r="B15" s="10">
        <f>CEILING(B14/24, 1)</f>
        <v>0</v>
      </c>
      <c r="C15" s="1"/>
      <c r="D15" s="1"/>
      <c r="E15" s="1"/>
      <c r="F15" s="1"/>
    </row>
    <row r="16" spans="1:6" x14ac:dyDescent="0.25">
      <c r="A16" s="7" t="s">
        <v>20</v>
      </c>
      <c r="B16" s="10">
        <f>IF(B6 &gt; 0,CEILING(B6/100000,1) + 4,0)</f>
        <v>0</v>
      </c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7" t="s">
        <v>21</v>
      </c>
      <c r="C19" s="17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6" t="s">
        <v>22</v>
      </c>
      <c r="C21" s="16"/>
      <c r="D21" s="1"/>
      <c r="E21" s="1"/>
      <c r="F21" s="1"/>
    </row>
    <row r="22" spans="1:6" x14ac:dyDescent="0.25">
      <c r="A22" s="1" t="s">
        <v>23</v>
      </c>
      <c r="B22" s="1" t="s">
        <v>5</v>
      </c>
      <c r="C22" s="1" t="s">
        <v>4</v>
      </c>
      <c r="D22" s="1" t="s">
        <v>3</v>
      </c>
      <c r="E22" s="1" t="s">
        <v>24</v>
      </c>
      <c r="F22" s="1"/>
    </row>
    <row r="23" spans="1:6" x14ac:dyDescent="0.25">
      <c r="A23" s="1" t="s">
        <v>25</v>
      </c>
      <c r="B23" s="1"/>
      <c r="C23" s="1"/>
      <c r="D23" s="1"/>
      <c r="E23" s="1"/>
      <c r="F23" s="1"/>
    </row>
    <row r="24" spans="1:6" x14ac:dyDescent="0.25">
      <c r="A24" s="1" t="s">
        <v>26</v>
      </c>
      <c r="B24" s="1"/>
      <c r="C24" s="1"/>
      <c r="D24" s="1"/>
      <c r="E24" s="1"/>
      <c r="F24" s="1"/>
    </row>
    <row r="25" spans="1:6" x14ac:dyDescent="0.25">
      <c r="A25" s="1" t="s">
        <v>27</v>
      </c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6" t="s">
        <v>28</v>
      </c>
      <c r="C28" s="16"/>
      <c r="D28" s="1"/>
      <c r="E28" s="1"/>
      <c r="F28" s="1"/>
    </row>
    <row r="29" spans="1:6" x14ac:dyDescent="0.25">
      <c r="A29" s="1" t="s">
        <v>23</v>
      </c>
      <c r="B29" s="1" t="s">
        <v>5</v>
      </c>
      <c r="C29" s="1" t="s">
        <v>4</v>
      </c>
      <c r="D29" s="1" t="s">
        <v>3</v>
      </c>
      <c r="E29" s="1" t="s">
        <v>24</v>
      </c>
      <c r="F29" s="1"/>
    </row>
    <row r="30" spans="1:6" x14ac:dyDescent="0.25">
      <c r="A30" s="1" t="s">
        <v>25</v>
      </c>
      <c r="B30" s="1"/>
      <c r="C30" s="1"/>
      <c r="D30" s="1"/>
      <c r="E30" s="1"/>
      <c r="F30" s="1"/>
    </row>
    <row r="31" spans="1:6" x14ac:dyDescent="0.25">
      <c r="A31" s="1" t="s">
        <v>26</v>
      </c>
      <c r="B31" s="1"/>
      <c r="C31" s="1"/>
      <c r="D31" s="1"/>
      <c r="E31" s="1"/>
      <c r="F31" s="1"/>
    </row>
    <row r="32" spans="1:6" x14ac:dyDescent="0.25">
      <c r="A32" s="1" t="s">
        <v>27</v>
      </c>
      <c r="B32" s="1"/>
      <c r="C32" s="1"/>
      <c r="D32" s="1"/>
      <c r="E32" s="1"/>
      <c r="F32" s="1"/>
    </row>
  </sheetData>
  <mergeCells count="7">
    <mergeCell ref="A1:E1"/>
    <mergeCell ref="F1:F2"/>
    <mergeCell ref="A10:B10"/>
    <mergeCell ref="B21:C21"/>
    <mergeCell ref="B28:C28"/>
    <mergeCell ref="B19:C19"/>
    <mergeCell ref="A8:F8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0C1F9BFD8C448CA7B03E0840EADF" ma:contentTypeVersion="2" ma:contentTypeDescription="Create a new document." ma:contentTypeScope="" ma:versionID="df6a7b883b41e1340f7c3e96b05ab18e">
  <xsd:schema xmlns:xsd="http://www.w3.org/2001/XMLSchema" xmlns:xs="http://www.w3.org/2001/XMLSchema" xmlns:p="http://schemas.microsoft.com/office/2006/metadata/properties" xmlns:ns2="efe6a5f2-292f-477e-9bfc-4f3be08fa9bd" targetNamespace="http://schemas.microsoft.com/office/2006/metadata/properties" ma:root="true" ma:fieldsID="00e35da316f7376682757b58231351ad" ns2:_="">
    <xsd:import namespace="efe6a5f2-292f-477e-9bfc-4f3be08fa9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6a5f2-292f-477e-9bfc-4f3be08fa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187070-F27C-4DF3-A6F2-C80FD7747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6a5f2-292f-477e-9bfc-4f3be08fa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94A981-CEEB-4FCA-A4E9-7E86959DE645}">
  <ds:schemaRefs>
    <ds:schemaRef ds:uri="http://www.w3.org/XML/1998/namespace"/>
    <ds:schemaRef ds:uri="efe6a5f2-292f-477e-9bfc-4f3be08fa9bd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66CC168-4DE8-46C1-B12C-B0B03293A1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Eran Tal</dc:creator>
  <cp:keywords/>
  <dc:description/>
  <cp:lastModifiedBy>Or Flom</cp:lastModifiedBy>
  <cp:revision/>
  <dcterms:created xsi:type="dcterms:W3CDTF">2017-11-02T08:43:07Z</dcterms:created>
  <dcterms:modified xsi:type="dcterms:W3CDTF">2018-03-14T14:55:10Z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0x010100B3C00C1F9BFD8C448CA7B03E0840EADF</vt:lpwstr>
  </property>
</Properties>
</file>