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Desktop/"/>
    </mc:Choice>
  </mc:AlternateContent>
  <xr:revisionPtr revIDLastSave="0" documentId="13_ncr:1_{62282665-0BB5-004A-B8F7-EF527D70E6AA}" xr6:coauthVersionLast="45" xr6:coauthVersionMax="45" xr10:uidLastSave="{00000000-0000-0000-0000-000000000000}"/>
  <bookViews>
    <workbookView xWindow="2900" yWindow="21460" windowWidth="27320" windowHeight="18980" firstSheet="2" activeTab="11" xr2:uid="{1F866176-40A4-6645-9BA6-15449389E305}"/>
  </bookViews>
  <sheets>
    <sheet name="bs" sheetId="1" r:id="rId1"/>
    <sheet name="iodepth" sheetId="2" r:id="rId2"/>
    <sheet name="numjobs" sheetId="4" r:id="rId3"/>
    <sheet name="numjobs+iodepth" sheetId="5" r:id="rId4"/>
    <sheet name="ssd" sheetId="6" r:id="rId5"/>
    <sheet name="ceph-2hdd-iodepth" sheetId="7" r:id="rId6"/>
    <sheet name="ceph-xhdd（1）" sheetId="10" r:id="rId7"/>
    <sheet name="ceph-xhdd (2)" sheetId="12" r:id="rId8"/>
    <sheet name="cache-tier" sheetId="13" r:id="rId9"/>
    <sheet name="ceph-8hdd-iodepth" sheetId="11" r:id="rId10"/>
    <sheet name="rados" sheetId="9" r:id="rId11"/>
    <sheet name="ceph-4numjobs" sheetId="15" r:id="rId12"/>
  </sheets>
  <definedNames>
    <definedName name="_xlnm._FilterDatabase" localSheetId="3" hidden="1">'numjobs+iodepth'!$A$1:$G$1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6" i="6"/>
  <c r="C9" i="6"/>
  <c r="C12" i="6"/>
  <c r="C15" i="6"/>
  <c r="C5" i="6"/>
  <c r="C7" i="6"/>
  <c r="C10" i="6"/>
  <c r="C13" i="6"/>
  <c r="C16" i="6"/>
  <c r="C18" i="6"/>
  <c r="C8" i="6"/>
  <c r="C11" i="6"/>
  <c r="C14" i="6"/>
  <c r="C17" i="6"/>
  <c r="C19" i="6"/>
  <c r="C20" i="6"/>
  <c r="C3" i="6"/>
  <c r="C2" i="5" l="1"/>
  <c r="C3" i="5"/>
  <c r="C5" i="5"/>
  <c r="C8" i="5"/>
  <c r="C12" i="5"/>
  <c r="C4" i="5"/>
  <c r="C6" i="5"/>
  <c r="C9" i="5"/>
  <c r="C13" i="5"/>
  <c r="C17" i="5"/>
  <c r="C7" i="5"/>
  <c r="C10" i="5"/>
  <c r="C14" i="5"/>
  <c r="C18" i="5"/>
  <c r="C22" i="5"/>
  <c r="C11" i="5"/>
  <c r="C15" i="5"/>
  <c r="C19" i="5"/>
  <c r="C23" i="5"/>
  <c r="C27" i="5"/>
  <c r="C16" i="5"/>
  <c r="C20" i="5"/>
  <c r="C24" i="5"/>
  <c r="C28" i="5"/>
  <c r="C31" i="5"/>
  <c r="C21" i="5"/>
  <c r="C25" i="5"/>
  <c r="C29" i="5"/>
  <c r="C32" i="5"/>
  <c r="C34" i="5"/>
  <c r="C26" i="5"/>
  <c r="C30" i="5"/>
  <c r="C33" i="5"/>
  <c r="C35" i="5"/>
</calcChain>
</file>

<file path=xl/sharedStrings.xml><?xml version="1.0" encoding="utf-8"?>
<sst xmlns="http://schemas.openxmlformats.org/spreadsheetml/2006/main" count="430" uniqueCount="72">
  <si>
    <t>util</t>
    <phoneticPr fontId="2" type="noConversion"/>
  </si>
  <si>
    <t>IOPS</t>
    <phoneticPr fontId="2" type="noConversion"/>
  </si>
  <si>
    <t>1k</t>
    <phoneticPr fontId="2" type="noConversion"/>
  </si>
  <si>
    <t>2k</t>
    <phoneticPr fontId="2" type="noConversion"/>
  </si>
  <si>
    <t>4k</t>
    <phoneticPr fontId="2" type="noConversion"/>
  </si>
  <si>
    <t>8k</t>
    <phoneticPr fontId="2" type="noConversion"/>
  </si>
  <si>
    <t>16k</t>
    <phoneticPr fontId="2" type="noConversion"/>
  </si>
  <si>
    <t>32k</t>
    <phoneticPr fontId="2" type="noConversion"/>
  </si>
  <si>
    <t>64k</t>
    <phoneticPr fontId="2" type="noConversion"/>
  </si>
  <si>
    <t>128k</t>
    <phoneticPr fontId="2" type="noConversion"/>
  </si>
  <si>
    <t>256k</t>
    <phoneticPr fontId="2" type="noConversion"/>
  </si>
  <si>
    <t>512k</t>
    <phoneticPr fontId="2" type="noConversion"/>
  </si>
  <si>
    <t>1m</t>
    <phoneticPr fontId="2" type="noConversion"/>
  </si>
  <si>
    <t>2m</t>
    <phoneticPr fontId="2" type="noConversion"/>
  </si>
  <si>
    <t>4m</t>
    <phoneticPr fontId="2" type="noConversion"/>
  </si>
  <si>
    <t>8m</t>
    <phoneticPr fontId="2" type="noConversion"/>
  </si>
  <si>
    <t>16m</t>
    <phoneticPr fontId="2" type="noConversion"/>
  </si>
  <si>
    <t>32m</t>
    <phoneticPr fontId="2" type="noConversion"/>
  </si>
  <si>
    <t>64m</t>
    <phoneticPr fontId="2" type="noConversion"/>
  </si>
  <si>
    <t>随机读</t>
    <phoneticPr fontId="2" type="noConversion"/>
  </si>
  <si>
    <t>随机写</t>
    <phoneticPr fontId="2" type="noConversion"/>
  </si>
  <si>
    <t>顺序读</t>
    <phoneticPr fontId="2" type="noConversion"/>
  </si>
  <si>
    <t>顺序写</t>
    <phoneticPr fontId="2" type="noConversion"/>
  </si>
  <si>
    <t>BW(KiB/s)</t>
    <phoneticPr fontId="2" type="noConversion"/>
  </si>
  <si>
    <t>clat(usec)</t>
    <phoneticPr fontId="2" type="noConversion"/>
  </si>
  <si>
    <t>BW(MiB/s)</t>
    <phoneticPr fontId="2" type="noConversion"/>
  </si>
  <si>
    <t>numjobs</t>
    <phoneticPr fontId="2" type="noConversion"/>
  </si>
  <si>
    <t>iodepth</t>
    <phoneticPr fontId="2" type="noConversion"/>
  </si>
  <si>
    <t>i * n</t>
    <phoneticPr fontId="2" type="noConversion"/>
  </si>
  <si>
    <t>4k随机读</t>
    <phoneticPr fontId="2" type="noConversion"/>
  </si>
  <si>
    <t>4k随机写</t>
    <phoneticPr fontId="2" type="noConversion"/>
  </si>
  <si>
    <t>64k顺序写</t>
    <phoneticPr fontId="2" type="noConversion"/>
  </si>
  <si>
    <t>64k顺序读</t>
    <phoneticPr fontId="2" type="noConversion"/>
  </si>
  <si>
    <t>利用率</t>
    <phoneticPr fontId="2" type="noConversion"/>
  </si>
  <si>
    <t>IOPS(k)</t>
    <phoneticPr fontId="2" type="noConversion"/>
  </si>
  <si>
    <t>测试参数</t>
    <phoneticPr fontId="2" type="noConversion"/>
  </si>
  <si>
    <t>IOPS4</t>
  </si>
  <si>
    <t>IOPS7</t>
  </si>
  <si>
    <t>乘积</t>
    <phoneticPr fontId="2" type="noConversion"/>
  </si>
  <si>
    <t>io</t>
    <phoneticPr fontId="2" type="noConversion"/>
  </si>
  <si>
    <t>4k随机读</t>
  </si>
  <si>
    <t>IOPS</t>
  </si>
  <si>
    <t>BW</t>
    <phoneticPr fontId="2" type="noConversion"/>
  </si>
  <si>
    <t>RBD</t>
    <phoneticPr fontId="2" type="noConversion"/>
  </si>
  <si>
    <t>NFS</t>
    <phoneticPr fontId="2" type="noConversion"/>
  </si>
  <si>
    <t>clat</t>
  </si>
  <si>
    <t>NO.</t>
    <phoneticPr fontId="2" type="noConversion"/>
  </si>
  <si>
    <t>BW(MB/s)</t>
  </si>
  <si>
    <t>write</t>
  </si>
  <si>
    <t>rand (read)</t>
  </si>
  <si>
    <t>seq (read)</t>
  </si>
  <si>
    <t>2HDD</t>
    <phoneticPr fontId="2" type="noConversion"/>
  </si>
  <si>
    <t>4HDD</t>
    <phoneticPr fontId="2" type="noConversion"/>
  </si>
  <si>
    <t>6HDD</t>
    <phoneticPr fontId="2" type="noConversion"/>
  </si>
  <si>
    <t>8HDD</t>
    <phoneticPr fontId="2" type="noConversion"/>
  </si>
  <si>
    <t>HDD</t>
    <phoneticPr fontId="2" type="noConversion"/>
  </si>
  <si>
    <t>CephFS</t>
    <phoneticPr fontId="2" type="noConversion"/>
  </si>
  <si>
    <t>Cache Tier</t>
    <phoneticPr fontId="2" type="noConversion"/>
  </si>
  <si>
    <t>YES</t>
    <phoneticPr fontId="2" type="noConversion"/>
  </si>
  <si>
    <t>NO</t>
    <phoneticPr fontId="2" type="noConversion"/>
  </si>
  <si>
    <t>cache tier(8)</t>
  </si>
  <si>
    <t>cache tier(8)</t>
    <phoneticPr fontId="2" type="noConversion"/>
  </si>
  <si>
    <t>单HDD盘</t>
    <phoneticPr fontId="2" type="noConversion"/>
  </si>
  <si>
    <t>RBD(4)</t>
  </si>
  <si>
    <t>CephFS(4)</t>
  </si>
  <si>
    <t>NFS(4)</t>
  </si>
  <si>
    <t>RBD(1)</t>
  </si>
  <si>
    <t>CephFS(1)</t>
  </si>
  <si>
    <t>NFS(1)</t>
  </si>
  <si>
    <t>性能BW(MiB/s)</t>
    <phoneticPr fontId="2" type="noConversion"/>
  </si>
  <si>
    <t>延迟clat(usec)</t>
    <phoneticPr fontId="2" type="noConversion"/>
  </si>
  <si>
    <t>RBD(4)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</si>
</sst>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"/>
  </numFmts>
  <fonts count="1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name val="等线"/>
      <family val="2"/>
      <charset val="134"/>
      <scheme val="minor"/>
    </font>
    <font>
      <b/>
      <sz val="16"/>
      <color rgb="FF333333"/>
      <name val="等线"/>
      <family val="4"/>
      <charset val="134"/>
      <scheme val="minor"/>
    </font>
    <font>
      <sz val="16"/>
      <color rgb="FF333333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2"/>
      <color theme="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NumberFormat="1" applyFont="1" applyAlignment="1">
      <alignment horizontal="center" vertical="center"/>
    </xf>
    <xf numFmtId="10" fontId="4" fillId="0" borderId="0" xfId="0" applyNumberFormat="1" applyFont="1">
      <alignment vertical="center"/>
    </xf>
    <xf numFmtId="0" fontId="6" fillId="0" borderId="0" xfId="0" applyFont="1" applyBorder="1" applyAlignment="1">
      <alignment horizontal="center" vertical="center"/>
    </xf>
    <xf numFmtId="1" fontId="0" fillId="0" borderId="0" xfId="0" applyNumberForma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" fontId="0" fillId="0" borderId="5" xfId="0" applyNumberFormat="1" applyBorder="1">
      <alignment vertical="center"/>
    </xf>
    <xf numFmtId="176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2" fontId="0" fillId="2" borderId="7" xfId="0" applyNumberFormat="1" applyFill="1" applyBorder="1">
      <alignment vertical="center"/>
    </xf>
    <xf numFmtId="1" fontId="0" fillId="2" borderId="7" xfId="0" applyNumberFormat="1" applyFill="1" applyBorder="1">
      <alignment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2" fontId="0" fillId="2" borderId="0" xfId="0" applyNumberFormat="1" applyFill="1" applyBorder="1">
      <alignment vertical="center"/>
    </xf>
    <xf numFmtId="1" fontId="0" fillId="2" borderId="0" xfId="0" applyNumberForma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2" fontId="0" fillId="2" borderId="5" xfId="0" applyNumberFormat="1" applyFill="1" applyBorder="1">
      <alignment vertical="center"/>
    </xf>
    <xf numFmtId="1" fontId="0" fillId="2" borderId="5" xfId="0" applyNumberForma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2" fontId="0" fillId="3" borderId="7" xfId="0" applyNumberFormat="1" applyFill="1" applyBorder="1">
      <alignment vertical="center"/>
    </xf>
    <xf numFmtId="1" fontId="0" fillId="3" borderId="7" xfId="0" applyNumberFormat="1" applyFill="1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2" fontId="0" fillId="3" borderId="0" xfId="0" applyNumberFormat="1" applyFill="1" applyBorder="1">
      <alignment vertical="center"/>
    </xf>
    <xf numFmtId="1" fontId="0" fillId="3" borderId="0" xfId="0" applyNumberForma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2" fontId="0" fillId="3" borderId="5" xfId="0" applyNumberFormat="1" applyFill="1" applyBorder="1">
      <alignment vertical="center"/>
    </xf>
    <xf numFmtId="1" fontId="0" fillId="3" borderId="5" xfId="0" applyNumberFormat="1" applyFill="1" applyBorder="1">
      <alignment vertical="center"/>
    </xf>
    <xf numFmtId="0" fontId="6" fillId="0" borderId="1" xfId="0" applyFont="1" applyBorder="1">
      <alignment vertical="center"/>
    </xf>
    <xf numFmtId="0" fontId="0" fillId="4" borderId="0" xfId="0" applyFill="1" applyBorder="1">
      <alignment vertical="center"/>
    </xf>
    <xf numFmtId="2" fontId="0" fillId="4" borderId="0" xfId="0" applyNumberFormat="1" applyFill="1" applyBorder="1">
      <alignment vertical="center"/>
    </xf>
    <xf numFmtId="0" fontId="8" fillId="5" borderId="0" xfId="0" applyFont="1" applyFill="1" applyBorder="1">
      <alignment vertical="center"/>
    </xf>
    <xf numFmtId="2" fontId="8" fillId="5" borderId="0" xfId="0" applyNumberFormat="1" applyFont="1" applyFill="1" applyBorder="1">
      <alignment vertical="center"/>
    </xf>
    <xf numFmtId="0" fontId="0" fillId="5" borderId="0" xfId="0" applyFill="1" applyBorder="1">
      <alignment vertical="center"/>
    </xf>
    <xf numFmtId="2" fontId="0" fillId="5" borderId="0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3" borderId="0" xfId="0" applyNumberFormat="1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177" fontId="0" fillId="3" borderId="7" xfId="0" applyNumberForma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7" fontId="0" fillId="3" borderId="5" xfId="0" applyNumberFormat="1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177" fontId="0" fillId="2" borderId="0" xfId="0" applyNumberFormat="1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177" fontId="0" fillId="2" borderId="5" xfId="0" applyNumberFormat="1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177" fontId="0" fillId="2" borderId="7" xfId="0" applyNumberFormat="1" applyFill="1" applyBorder="1">
      <alignment vertical="center"/>
    </xf>
    <xf numFmtId="0" fontId="8" fillId="2" borderId="0" xfId="0" applyFont="1" applyFill="1" applyBorder="1">
      <alignment vertical="center"/>
    </xf>
    <xf numFmtId="2" fontId="8" fillId="2" borderId="0" xfId="0" applyNumberFormat="1" applyFont="1" applyFill="1" applyBorder="1">
      <alignment vertical="center"/>
    </xf>
    <xf numFmtId="0" fontId="6" fillId="5" borderId="0" xfId="0" applyFont="1" applyFill="1" applyBorder="1" applyAlignment="1">
      <alignment horizontal="center" vertical="center"/>
    </xf>
    <xf numFmtId="1" fontId="0" fillId="5" borderId="0" xfId="0" applyNumberFormat="1" applyFill="1" applyBorder="1">
      <alignment vertical="center"/>
    </xf>
    <xf numFmtId="0" fontId="6" fillId="4" borderId="0" xfId="0" applyFont="1" applyFill="1" applyBorder="1" applyAlignment="1">
      <alignment horizontal="center" vertical="center"/>
    </xf>
    <xf numFmtId="1" fontId="0" fillId="4" borderId="0" xfId="0" applyNumberFormat="1" applyFill="1" applyBorder="1">
      <alignment vertical="center"/>
    </xf>
    <xf numFmtId="0" fontId="9" fillId="0" borderId="1" xfId="0" applyFont="1" applyBorder="1">
      <alignment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11" fillId="0" borderId="0" xfId="0" applyFont="1" applyFill="1" applyBorder="1" applyAlignment="1">
      <alignment vertical="center"/>
    </xf>
    <xf numFmtId="0" fontId="6" fillId="0" borderId="8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77" fontId="0" fillId="3" borderId="8" xfId="0" applyNumberFormat="1" applyFill="1" applyBorder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>
      <alignment vertical="center"/>
    </xf>
    <xf numFmtId="1" fontId="0" fillId="2" borderId="10" xfId="0" applyNumberFormat="1" applyFill="1" applyBorder="1">
      <alignment vertical="center"/>
    </xf>
    <xf numFmtId="1" fontId="0" fillId="2" borderId="9" xfId="0" applyNumberFormat="1" applyFill="1" applyBorder="1">
      <alignment vertical="center"/>
    </xf>
    <xf numFmtId="1" fontId="0" fillId="3" borderId="8" xfId="0" applyNumberFormat="1" applyFill="1" applyBorder="1">
      <alignment vertical="center"/>
    </xf>
    <xf numFmtId="1" fontId="0" fillId="7" borderId="8" xfId="0" applyNumberFormat="1" applyFill="1" applyBorder="1">
      <alignment vertical="center"/>
    </xf>
    <xf numFmtId="1" fontId="0" fillId="3" borderId="10" xfId="0" applyNumberFormat="1" applyFill="1" applyBorder="1">
      <alignment vertical="center"/>
    </xf>
    <xf numFmtId="1" fontId="0" fillId="3" borderId="9" xfId="0" applyNumberFormat="1" applyFill="1" applyBorder="1">
      <alignment vertical="center"/>
    </xf>
    <xf numFmtId="177" fontId="7" fillId="2" borderId="8" xfId="0" applyNumberFormat="1" applyFont="1" applyFill="1" applyBorder="1">
      <alignment vertical="center"/>
    </xf>
    <xf numFmtId="177" fontId="7" fillId="2" borderId="10" xfId="0" applyNumberFormat="1" applyFont="1" applyFill="1" applyBorder="1">
      <alignment vertical="center"/>
    </xf>
    <xf numFmtId="177" fontId="7" fillId="2" borderId="9" xfId="0" applyNumberFormat="1" applyFont="1" applyFill="1" applyBorder="1">
      <alignment vertical="center"/>
    </xf>
    <xf numFmtId="177" fontId="7" fillId="3" borderId="8" xfId="0" applyNumberFormat="1" applyFont="1" applyFill="1" applyBorder="1">
      <alignment vertical="center"/>
    </xf>
    <xf numFmtId="177" fontId="7" fillId="7" borderId="8" xfId="0" applyNumberFormat="1" applyFont="1" applyFill="1" applyBorder="1">
      <alignment vertical="center"/>
    </xf>
    <xf numFmtId="177" fontId="7" fillId="3" borderId="10" xfId="0" applyNumberFormat="1" applyFont="1" applyFill="1" applyBorder="1">
      <alignment vertical="center"/>
    </xf>
    <xf numFmtId="177" fontId="7" fillId="3" borderId="9" xfId="0" applyNumberFormat="1" applyFont="1" applyFill="1" applyBorder="1">
      <alignment vertical="center"/>
    </xf>
  </cellXfs>
  <cellStyles count="2">
    <cellStyle name="百分比" xfId="1" builtinId="5"/>
    <cellStyle name="常规" xfId="0" builtinId="0"/>
  </cellStyles>
  <dxfs count="42">
    <dxf>
      <font>
        <b/>
      </font>
      <numFmt numFmtId="176" formatCode="0.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等线"/>
        <family val="2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不同</a:t>
            </a:r>
            <a:r>
              <a:rPr lang="en-US"/>
              <a:t>bs</a:t>
            </a:r>
            <a:r>
              <a:rPr lang="zh-CN"/>
              <a:t>的随机读性能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bs!$D$1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bs!$B$2:$B$18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bs!$D$2:$D$18</c:f>
              <c:numCache>
                <c:formatCode>General</c:formatCode>
                <c:ptCount val="17"/>
                <c:pt idx="0">
                  <c:v>245</c:v>
                </c:pt>
                <c:pt idx="1">
                  <c:v>490</c:v>
                </c:pt>
                <c:pt idx="2">
                  <c:v>977</c:v>
                </c:pt>
                <c:pt idx="3">
                  <c:v>1946</c:v>
                </c:pt>
                <c:pt idx="4">
                  <c:v>3860</c:v>
                </c:pt>
                <c:pt idx="5">
                  <c:v>7653</c:v>
                </c:pt>
                <c:pt idx="6">
                  <c:v>14848</c:v>
                </c:pt>
                <c:pt idx="7">
                  <c:v>28057.599999999999</c:v>
                </c:pt>
                <c:pt idx="8">
                  <c:v>50892.800000000003</c:v>
                </c:pt>
                <c:pt idx="9">
                  <c:v>82841.600000000006</c:v>
                </c:pt>
                <c:pt idx="10">
                  <c:v>124928</c:v>
                </c:pt>
                <c:pt idx="11">
                  <c:v>166912</c:v>
                </c:pt>
                <c:pt idx="12">
                  <c:v>204800</c:v>
                </c:pt>
                <c:pt idx="13">
                  <c:v>227328</c:v>
                </c:pt>
                <c:pt idx="14">
                  <c:v>237568</c:v>
                </c:pt>
                <c:pt idx="15">
                  <c:v>247808</c:v>
                </c:pt>
                <c:pt idx="16">
                  <c:v>261120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5-794A-8D51-1BE7BE02F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36815"/>
        <c:axId val="218153919"/>
      </c:lineChart>
      <c:lineChart>
        <c:grouping val="standard"/>
        <c:varyColors val="0"/>
        <c:ser>
          <c:idx val="0"/>
          <c:order val="0"/>
          <c:tx>
            <c:strRef>
              <c:f>bs!$C$1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bs!$B$2:$B$18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bs!$C$2:$C$18</c:f>
              <c:numCache>
                <c:formatCode>General</c:formatCode>
                <c:ptCount val="17"/>
                <c:pt idx="0">
                  <c:v>245</c:v>
                </c:pt>
                <c:pt idx="1">
                  <c:v>244</c:v>
                </c:pt>
                <c:pt idx="2">
                  <c:v>244</c:v>
                </c:pt>
                <c:pt idx="3">
                  <c:v>243</c:v>
                </c:pt>
                <c:pt idx="4">
                  <c:v>241</c:v>
                </c:pt>
                <c:pt idx="5">
                  <c:v>239</c:v>
                </c:pt>
                <c:pt idx="6">
                  <c:v>231</c:v>
                </c:pt>
                <c:pt idx="7">
                  <c:v>219</c:v>
                </c:pt>
                <c:pt idx="8">
                  <c:v>198</c:v>
                </c:pt>
                <c:pt idx="9">
                  <c:v>161</c:v>
                </c:pt>
                <c:pt idx="10">
                  <c:v>121</c:v>
                </c:pt>
                <c:pt idx="11">
                  <c:v>81</c:v>
                </c:pt>
                <c:pt idx="12">
                  <c:v>50</c:v>
                </c:pt>
                <c:pt idx="13">
                  <c:v>27</c:v>
                </c:pt>
                <c:pt idx="14">
                  <c:v>14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5-794A-8D51-1BE7BE02F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437151"/>
        <c:axId val="1850707487"/>
      </c:lineChart>
      <c:catAx>
        <c:axId val="1957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53919"/>
        <c:crosses val="autoZero"/>
        <c:auto val="1"/>
        <c:lblAlgn val="ctr"/>
        <c:lblOffset val="100"/>
        <c:noMultiLvlLbl val="0"/>
      </c:catAx>
      <c:valAx>
        <c:axId val="2181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36815"/>
        <c:crosses val="autoZero"/>
        <c:crossBetween val="between"/>
      </c:valAx>
      <c:valAx>
        <c:axId val="18507074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437151"/>
        <c:crosses val="max"/>
        <c:crossBetween val="between"/>
      </c:valAx>
      <c:catAx>
        <c:axId val="1850437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707487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4k</a:t>
            </a:r>
            <a:r>
              <a:rPr lang="zh-CN"/>
              <a:t>随机读 </a:t>
            </a:r>
            <a:r>
              <a:rPr lang="en-US"/>
              <a:t>- iodepth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iodepth!$E$1</c:f>
              <c:strCache>
                <c:ptCount val="1"/>
                <c:pt idx="0">
                  <c:v>clat(usec)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iodepth!$B$2:$B$10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iodepth!$E$2:$E$10</c:f>
              <c:numCache>
                <c:formatCode>0.0</c:formatCode>
                <c:ptCount val="9"/>
                <c:pt idx="0">
                  <c:v>4044.82</c:v>
                </c:pt>
                <c:pt idx="1">
                  <c:v>5780.89</c:v>
                </c:pt>
                <c:pt idx="2">
                  <c:v>8224.06</c:v>
                </c:pt>
                <c:pt idx="3">
                  <c:v>12654.82</c:v>
                </c:pt>
                <c:pt idx="4">
                  <c:v>20671.93</c:v>
                </c:pt>
                <c:pt idx="5">
                  <c:v>35291.599999999999</c:v>
                </c:pt>
                <c:pt idx="6">
                  <c:v>62902.52</c:v>
                </c:pt>
                <c:pt idx="7">
                  <c:v>126767.89</c:v>
                </c:pt>
                <c:pt idx="8">
                  <c:v>252384.37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F-344F-A4AC-DC026459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41919"/>
        <c:axId val="186911263"/>
      </c:lineChart>
      <c:lineChart>
        <c:grouping val="standard"/>
        <c:varyColors val="0"/>
        <c:ser>
          <c:idx val="1"/>
          <c:order val="1"/>
          <c:tx>
            <c:strRef>
              <c:f>iodepth!$F$1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iodepth!$B$2:$B$10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iodepth!$F$2:$F$10</c:f>
              <c:numCache>
                <c:formatCode>0.0%</c:formatCode>
                <c:ptCount val="9"/>
                <c:pt idx="0">
                  <c:v>0.2034</c:v>
                </c:pt>
                <c:pt idx="1">
                  <c:v>0.28199999999999997</c:v>
                </c:pt>
                <c:pt idx="2">
                  <c:v>0.4012</c:v>
                </c:pt>
                <c:pt idx="3">
                  <c:v>0.51780000000000004</c:v>
                </c:pt>
                <c:pt idx="4">
                  <c:v>0.63319999999999999</c:v>
                </c:pt>
                <c:pt idx="5">
                  <c:v>0.73909999999999998</c:v>
                </c:pt>
                <c:pt idx="6">
                  <c:v>0.81859999999999999</c:v>
                </c:pt>
                <c:pt idx="7">
                  <c:v>0.81189999999999996</c:v>
                </c:pt>
                <c:pt idx="8">
                  <c:v>0.81610000000000005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F-344F-A4AC-DC026459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254575"/>
        <c:axId val="701523263"/>
      </c:lineChart>
      <c:catAx>
        <c:axId val="18704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11263"/>
        <c:crosses val="autoZero"/>
        <c:auto val="1"/>
        <c:lblAlgn val="ctr"/>
        <c:lblOffset val="100"/>
        <c:noMultiLvlLbl val="0"/>
      </c:catAx>
      <c:valAx>
        <c:axId val="1869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41919"/>
        <c:crosses val="autoZero"/>
        <c:crossBetween val="between"/>
      </c:valAx>
      <c:valAx>
        <c:axId val="701523263"/>
        <c:scaling>
          <c:orientation val="minMax"/>
          <c:max val="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54575"/>
        <c:crosses val="max"/>
        <c:crossBetween val="between"/>
      </c:valAx>
      <c:catAx>
        <c:axId val="70225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52326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64k</a:t>
            </a:r>
            <a:r>
              <a:rPr lang="zh-CN"/>
              <a:t>顺序读 </a:t>
            </a:r>
            <a:r>
              <a:rPr lang="en-US"/>
              <a:t>- iodepth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iodepth!$C$17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iodepth!$B$18:$B$22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iodepth!$C$18:$C$22</c:f>
              <c:numCache>
                <c:formatCode>General</c:formatCode>
                <c:ptCount val="5"/>
                <c:pt idx="0">
                  <c:v>4035</c:v>
                </c:pt>
                <c:pt idx="1">
                  <c:v>4174</c:v>
                </c:pt>
                <c:pt idx="2">
                  <c:v>4189</c:v>
                </c:pt>
                <c:pt idx="3">
                  <c:v>4201</c:v>
                </c:pt>
                <c:pt idx="4">
                  <c:v>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iodepth!$D$17</c:f>
              <c:strCache>
                <c:ptCount val="1"/>
                <c:pt idx="0">
                  <c:v>BW(MiB/s)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iodepth!$B$18:$B$22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iodepth!$D$18:$D$22</c:f>
              <c:numCache>
                <c:formatCode>General</c:formatCode>
                <c:ptCount val="5"/>
                <c:pt idx="0">
                  <c:v>252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61551"/>
        <c:axId val="197991903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19799190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61551"/>
        <c:crosses val="max"/>
        <c:crossBetween val="between"/>
      </c:valAx>
      <c:catAx>
        <c:axId val="709961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919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64k</a:t>
            </a:r>
            <a:r>
              <a:rPr lang="zh-CN"/>
              <a:t>顺序读 </a:t>
            </a:r>
            <a:r>
              <a:rPr lang="en-US"/>
              <a:t>- iodepth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iodepth!$E$17</c:f>
              <c:strCache>
                <c:ptCount val="1"/>
                <c:pt idx="0">
                  <c:v>clat(usec)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iodepth!$B$18:$B$22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iodepth!$E$18:$E$22</c:f>
              <c:numCache>
                <c:formatCode>0.0</c:formatCode>
                <c:ptCount val="5"/>
                <c:pt idx="0">
                  <c:v>230.63</c:v>
                </c:pt>
                <c:pt idx="1">
                  <c:v>463.92</c:v>
                </c:pt>
                <c:pt idx="2">
                  <c:v>938.59</c:v>
                </c:pt>
                <c:pt idx="3">
                  <c:v>1888.8</c:v>
                </c:pt>
                <c:pt idx="4">
                  <c:v>3785.17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iodepth!$F$17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iodepth!$B$18:$B$22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iodepth!$F$18:$F$22</c:f>
              <c:numCache>
                <c:formatCode>0.0%</c:formatCode>
                <c:ptCount val="5"/>
                <c:pt idx="0">
                  <c:v>0.97909999999999997</c:v>
                </c:pt>
                <c:pt idx="1">
                  <c:v>0.9779000000000001</c:v>
                </c:pt>
                <c:pt idx="2">
                  <c:v>0.97829999999999995</c:v>
                </c:pt>
                <c:pt idx="3">
                  <c:v>0.97730000000000006</c:v>
                </c:pt>
                <c:pt idx="4">
                  <c:v>0.97750000000000004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74655"/>
        <c:axId val="705512399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705512399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74655"/>
        <c:crosses val="max"/>
        <c:crossBetween val="between"/>
      </c:valAx>
      <c:catAx>
        <c:axId val="70067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51239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4k</a:t>
            </a:r>
            <a:r>
              <a:rPr lang="zh-CN" altLang="en-US"/>
              <a:t>随机写</a:t>
            </a:r>
            <a:r>
              <a:rPr lang="zh-CN"/>
              <a:t> </a:t>
            </a:r>
            <a:r>
              <a:rPr lang="en-US"/>
              <a:t>- iodepth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iodepth!$C$30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iodepth!$B$31:$B$35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iodepth!$C$31:$C$35</c:f>
              <c:numCache>
                <c:formatCode>General</c:formatCode>
                <c:ptCount val="5"/>
                <c:pt idx="0">
                  <c:v>1164</c:v>
                </c:pt>
                <c:pt idx="1">
                  <c:v>912</c:v>
                </c:pt>
                <c:pt idx="2">
                  <c:v>1060</c:v>
                </c:pt>
                <c:pt idx="3">
                  <c:v>976</c:v>
                </c:pt>
                <c:pt idx="4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iodepth!$D$30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iodepth!$B$31:$B$35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iodepth!$D$31:$D$35</c:f>
              <c:numCache>
                <c:formatCode>General</c:formatCode>
                <c:ptCount val="5"/>
                <c:pt idx="0">
                  <c:v>4658</c:v>
                </c:pt>
                <c:pt idx="1">
                  <c:v>3650</c:v>
                </c:pt>
                <c:pt idx="2">
                  <c:v>4240</c:v>
                </c:pt>
                <c:pt idx="3">
                  <c:v>3904</c:v>
                </c:pt>
                <c:pt idx="4">
                  <c:v>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61551"/>
        <c:axId val="197991903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197991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61551"/>
        <c:crosses val="max"/>
        <c:crossBetween val="between"/>
      </c:valAx>
      <c:catAx>
        <c:axId val="709961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919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4k</a:t>
            </a:r>
            <a:r>
              <a:rPr lang="zh-CN" altLang="en-US"/>
              <a:t>随机写</a:t>
            </a:r>
            <a:r>
              <a:rPr lang="zh-CN"/>
              <a:t> </a:t>
            </a:r>
            <a:r>
              <a:rPr lang="en-US"/>
              <a:t>- iodepth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iodepth!$E$30</c:f>
              <c:strCache>
                <c:ptCount val="1"/>
                <c:pt idx="0">
                  <c:v>clat(usec)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iodepth!$B$31:$B$35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iodepth!$E$31:$E$35</c:f>
              <c:numCache>
                <c:formatCode>0.0</c:formatCode>
                <c:ptCount val="5"/>
                <c:pt idx="0">
                  <c:v>825.93</c:v>
                </c:pt>
                <c:pt idx="1">
                  <c:v>2147.86</c:v>
                </c:pt>
                <c:pt idx="2">
                  <c:v>3732.66</c:v>
                </c:pt>
                <c:pt idx="3">
                  <c:v>8152.14</c:v>
                </c:pt>
                <c:pt idx="4">
                  <c:v>16501.12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iodepth!$F$30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iodepth!$B$31:$B$35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iodepth!$F$31:$F$35</c:f>
              <c:numCache>
                <c:formatCode>0.0%</c:formatCode>
                <c:ptCount val="5"/>
                <c:pt idx="0">
                  <c:v>0.63570000000000004</c:v>
                </c:pt>
                <c:pt idx="1">
                  <c:v>0.61439999999999995</c:v>
                </c:pt>
                <c:pt idx="2">
                  <c:v>0.61829999999999996</c:v>
                </c:pt>
                <c:pt idx="3">
                  <c:v>0.62119999999999997</c:v>
                </c:pt>
                <c:pt idx="4">
                  <c:v>0.61929999999999996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74655"/>
        <c:axId val="705512399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705512399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74655"/>
        <c:crosses val="max"/>
        <c:crossBetween val="between"/>
      </c:valAx>
      <c:catAx>
        <c:axId val="70067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51239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64k</a:t>
            </a:r>
            <a:r>
              <a:rPr lang="zh-CN"/>
              <a:t>顺序</a:t>
            </a:r>
            <a:r>
              <a:rPr lang="zh-CN" altLang="en-US"/>
              <a:t>写</a:t>
            </a:r>
            <a:r>
              <a:rPr lang="zh-CN"/>
              <a:t> </a:t>
            </a:r>
            <a:r>
              <a:rPr lang="en-US"/>
              <a:t>- iodepth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iodepth!$C$44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iodepth!$B$45:$B$49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iodepth!$C$45:$C$49</c:f>
              <c:numCache>
                <c:formatCode>General</c:formatCode>
                <c:ptCount val="5"/>
                <c:pt idx="0">
                  <c:v>3569</c:v>
                </c:pt>
                <c:pt idx="1">
                  <c:v>3614</c:v>
                </c:pt>
                <c:pt idx="2">
                  <c:v>3602</c:v>
                </c:pt>
                <c:pt idx="3">
                  <c:v>3619</c:v>
                </c:pt>
                <c:pt idx="4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iodepth!$D$44</c:f>
              <c:strCache>
                <c:ptCount val="1"/>
                <c:pt idx="0">
                  <c:v>BW(MiB/s)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iodepth!$B$45:$B$49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iodepth!$D$45:$D$49</c:f>
              <c:numCache>
                <c:formatCode>General</c:formatCode>
                <c:ptCount val="5"/>
                <c:pt idx="0">
                  <c:v>223</c:v>
                </c:pt>
                <c:pt idx="1">
                  <c:v>226</c:v>
                </c:pt>
                <c:pt idx="2">
                  <c:v>225</c:v>
                </c:pt>
                <c:pt idx="3">
                  <c:v>226</c:v>
                </c:pt>
                <c:pt idx="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61551"/>
        <c:axId val="197991903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  <c:max val="42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19799190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61551"/>
        <c:crosses val="max"/>
        <c:crossBetween val="between"/>
      </c:valAx>
      <c:catAx>
        <c:axId val="709961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919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64k</a:t>
            </a:r>
            <a:r>
              <a:rPr lang="zh-CN"/>
              <a:t>顺序</a:t>
            </a:r>
            <a:r>
              <a:rPr lang="zh-CN" altLang="en-US"/>
              <a:t>写</a:t>
            </a:r>
            <a:r>
              <a:rPr lang="zh-CN"/>
              <a:t> </a:t>
            </a:r>
            <a:r>
              <a:rPr lang="en-US"/>
              <a:t>- iodepth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iodepth!$E$44</c:f>
              <c:strCache>
                <c:ptCount val="1"/>
                <c:pt idx="0">
                  <c:v>clat(usec)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iodepth!$B$45:$B$49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iodepth!$E$45:$E$49</c:f>
              <c:numCache>
                <c:formatCode>0.0</c:formatCode>
                <c:ptCount val="5"/>
                <c:pt idx="0">
                  <c:v>259.88</c:v>
                </c:pt>
                <c:pt idx="1">
                  <c:v>533.79999999999995</c:v>
                </c:pt>
                <c:pt idx="2">
                  <c:v>1088.2</c:v>
                </c:pt>
                <c:pt idx="3">
                  <c:v>2188.7600000000002</c:v>
                </c:pt>
                <c:pt idx="4">
                  <c:v>4395.25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iodepth!$F$44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iodepth!$B$45:$B$49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iodepth!$F$45:$F$49</c:f>
              <c:numCache>
                <c:formatCode>0.0%</c:formatCode>
                <c:ptCount val="5"/>
                <c:pt idx="0">
                  <c:v>0.96650000000000003</c:v>
                </c:pt>
                <c:pt idx="1">
                  <c:v>0.96900000000000008</c:v>
                </c:pt>
                <c:pt idx="2">
                  <c:v>0.96510000000000007</c:v>
                </c:pt>
                <c:pt idx="3">
                  <c:v>0.96829999999999994</c:v>
                </c:pt>
                <c:pt idx="4">
                  <c:v>0.96810000000000007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944A-BAB9-38FF545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74655"/>
        <c:axId val="705512399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705512399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74655"/>
        <c:crosses val="max"/>
        <c:crossBetween val="between"/>
      </c:valAx>
      <c:catAx>
        <c:axId val="70067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51239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4k</a:t>
            </a:r>
            <a:r>
              <a:rPr lang="zh-CN"/>
              <a:t>随机读 </a:t>
            </a:r>
            <a:r>
              <a:rPr lang="en-US"/>
              <a:t>-</a:t>
            </a:r>
            <a:r>
              <a:rPr lang="zh-CN"/>
              <a:t> </a:t>
            </a:r>
            <a:r>
              <a:rPr lang="en-US"/>
              <a:t>numjobs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numjobs!$C$1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numjobs!$B$2:$B$8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numjobs!$C$2:$C$8</c:f>
              <c:numCache>
                <c:formatCode>General</c:formatCode>
                <c:ptCount val="7"/>
                <c:pt idx="0">
                  <c:v>305</c:v>
                </c:pt>
                <c:pt idx="1">
                  <c:v>366</c:v>
                </c:pt>
                <c:pt idx="2">
                  <c:v>419</c:v>
                </c:pt>
                <c:pt idx="3">
                  <c:v>455</c:v>
                </c:pt>
                <c:pt idx="4">
                  <c:v>951</c:v>
                </c:pt>
                <c:pt idx="5">
                  <c:v>326</c:v>
                </c:pt>
                <c:pt idx="6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4-6A42-AC9E-45994314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41919"/>
        <c:axId val="186911263"/>
      </c:lineChart>
      <c:lineChart>
        <c:grouping val="standard"/>
        <c:varyColors val="0"/>
        <c:ser>
          <c:idx val="1"/>
          <c:order val="1"/>
          <c:tx>
            <c:strRef>
              <c:f>numjobs!$D$1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numjobs!$B$2:$B$8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numjobs!$D$2:$D$8</c:f>
              <c:numCache>
                <c:formatCode>General</c:formatCode>
                <c:ptCount val="7"/>
                <c:pt idx="0">
                  <c:v>1222</c:v>
                </c:pt>
                <c:pt idx="1">
                  <c:v>1467</c:v>
                </c:pt>
                <c:pt idx="2">
                  <c:v>1678</c:v>
                </c:pt>
                <c:pt idx="3">
                  <c:v>1824</c:v>
                </c:pt>
                <c:pt idx="4">
                  <c:v>3806</c:v>
                </c:pt>
                <c:pt idx="5">
                  <c:v>1305</c:v>
                </c:pt>
                <c:pt idx="6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4-6A42-AC9E-45994314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8575"/>
        <c:axId val="1850205487"/>
      </c:lineChart>
      <c:catAx>
        <c:axId val="18704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11263"/>
        <c:crosses val="autoZero"/>
        <c:auto val="1"/>
        <c:lblAlgn val="ctr"/>
        <c:lblOffset val="100"/>
        <c:noMultiLvlLbl val="0"/>
      </c:catAx>
      <c:valAx>
        <c:axId val="1869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41919"/>
        <c:crosses val="autoZero"/>
        <c:crossBetween val="between"/>
      </c:valAx>
      <c:valAx>
        <c:axId val="1850205487"/>
        <c:scaling>
          <c:orientation val="minMax"/>
          <c:max val="4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88575"/>
        <c:crosses val="max"/>
        <c:crossBetween val="between"/>
      </c:valAx>
      <c:catAx>
        <c:axId val="19738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205487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64k</a:t>
            </a:r>
            <a:r>
              <a:rPr lang="zh-CN"/>
              <a:t>顺序读 </a:t>
            </a:r>
            <a:r>
              <a:rPr lang="en-US"/>
              <a:t>- </a:t>
            </a:r>
            <a:r>
              <a:rPr lang="en-US" altLang="zh-CN" sz="1600" b="1" i="0" u="none" strike="noStrike" cap="none" normalizeH="0" baseline="0">
                <a:effectLst/>
              </a:rPr>
              <a:t>numjobs</a:t>
            </a:r>
            <a:r>
              <a:rPr lang="en-US" altLang="zh-CN" sz="1600" b="1" i="0" u="none" strike="noStrike" cap="none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numjobs!$C$17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numjobs!$B$18:$B$22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numjobs!$C$18:$C$22</c:f>
              <c:numCache>
                <c:formatCode>General</c:formatCode>
                <c:ptCount val="5"/>
                <c:pt idx="0">
                  <c:v>3280</c:v>
                </c:pt>
                <c:pt idx="1">
                  <c:v>1202</c:v>
                </c:pt>
                <c:pt idx="2">
                  <c:v>753</c:v>
                </c:pt>
                <c:pt idx="3">
                  <c:v>820</c:v>
                </c:pt>
                <c:pt idx="4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1-7441-B9E6-5B945112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numjobs!$D$17</c:f>
              <c:strCache>
                <c:ptCount val="1"/>
                <c:pt idx="0">
                  <c:v>BW(MiB/s)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numjobs!$B$18:$B$22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numjobs!$D$18:$D$22</c:f>
              <c:numCache>
                <c:formatCode>General</c:formatCode>
                <c:ptCount val="5"/>
                <c:pt idx="0">
                  <c:v>205</c:v>
                </c:pt>
                <c:pt idx="1">
                  <c:v>75.2</c:v>
                </c:pt>
                <c:pt idx="2">
                  <c:v>47.1</c:v>
                </c:pt>
                <c:pt idx="3">
                  <c:v>51.3</c:v>
                </c:pt>
                <c:pt idx="4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1-7441-B9E6-5B945112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61551"/>
        <c:axId val="197991903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19799190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61551"/>
        <c:crosses val="max"/>
        <c:crossBetween val="between"/>
      </c:valAx>
      <c:catAx>
        <c:axId val="709961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919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64k</a:t>
            </a:r>
            <a:r>
              <a:rPr lang="zh-CN"/>
              <a:t>顺序读 </a:t>
            </a:r>
            <a:r>
              <a:rPr lang="en-US"/>
              <a:t>- </a:t>
            </a:r>
            <a:r>
              <a:rPr lang="en-US" altLang="zh-CN" sz="1600" b="1" i="0" u="none" strike="noStrike" cap="none" normalizeH="0" baseline="0">
                <a:effectLst/>
              </a:rPr>
              <a:t>numjobs</a:t>
            </a:r>
            <a:r>
              <a:rPr lang="en-US" altLang="zh-CN" sz="1600" b="1" i="0" u="none" strike="noStrike" cap="none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numjobs!$E$17</c:f>
              <c:strCache>
                <c:ptCount val="1"/>
                <c:pt idx="0">
                  <c:v>clat(usec)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numjobs!$B$18:$B$22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numjobs!$E$18:$E$22</c:f>
              <c:numCache>
                <c:formatCode>0.0</c:formatCode>
                <c:ptCount val="5"/>
                <c:pt idx="0">
                  <c:v>285.95999999999998</c:v>
                </c:pt>
                <c:pt idx="1">
                  <c:v>1638.11</c:v>
                </c:pt>
                <c:pt idx="2">
                  <c:v>5277.24</c:v>
                </c:pt>
                <c:pt idx="3">
                  <c:v>9698.35</c:v>
                </c:pt>
                <c:pt idx="4">
                  <c:v>19443.400000000001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EB48-8C51-C83AA790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numjobs!$F$17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numjobs!$B$18:$B$22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numjobs!$F$18:$F$22</c:f>
              <c:numCache>
                <c:formatCode>0.0%</c:formatCode>
                <c:ptCount val="5"/>
                <c:pt idx="0">
                  <c:v>0.98019999999999996</c:v>
                </c:pt>
                <c:pt idx="1">
                  <c:v>0.34979999999999994</c:v>
                </c:pt>
                <c:pt idx="2">
                  <c:v>0.27710000000000001</c:v>
                </c:pt>
                <c:pt idx="3">
                  <c:v>0.29780000000000001</c:v>
                </c:pt>
                <c:pt idx="4">
                  <c:v>0.31180000000000002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B-EB48-8C51-C83AA790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74655"/>
        <c:axId val="705512399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705512399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74655"/>
        <c:crosses val="max"/>
        <c:crossBetween val="between"/>
      </c:valAx>
      <c:catAx>
        <c:axId val="70067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51239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不同</a:t>
            </a:r>
            <a:r>
              <a:rPr lang="en-US"/>
              <a:t>bs</a:t>
            </a:r>
            <a:r>
              <a:rPr lang="zh-CN"/>
              <a:t>的随机写性能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bs!$D$19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bs!$B$20:$B$36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bs!$D$20:$D$36</c:f>
              <c:numCache>
                <c:formatCode>General</c:formatCode>
                <c:ptCount val="17"/>
                <c:pt idx="0">
                  <c:v>1169</c:v>
                </c:pt>
                <c:pt idx="1">
                  <c:v>1945</c:v>
                </c:pt>
                <c:pt idx="2">
                  <c:v>4188</c:v>
                </c:pt>
                <c:pt idx="3">
                  <c:v>8218</c:v>
                </c:pt>
                <c:pt idx="4">
                  <c:v>15052.8</c:v>
                </c:pt>
                <c:pt idx="5">
                  <c:v>31334.400000000001</c:v>
                </c:pt>
                <c:pt idx="6">
                  <c:v>36761.599999999999</c:v>
                </c:pt>
                <c:pt idx="7">
                  <c:v>45363.199999999997</c:v>
                </c:pt>
                <c:pt idx="8">
                  <c:v>74752</c:v>
                </c:pt>
                <c:pt idx="9">
                  <c:v>110592</c:v>
                </c:pt>
                <c:pt idx="10">
                  <c:v>139264</c:v>
                </c:pt>
                <c:pt idx="11">
                  <c:v>160768</c:v>
                </c:pt>
                <c:pt idx="12">
                  <c:v>181248</c:v>
                </c:pt>
                <c:pt idx="13">
                  <c:v>206848</c:v>
                </c:pt>
                <c:pt idx="14">
                  <c:v>219136</c:v>
                </c:pt>
                <c:pt idx="15">
                  <c:v>224256</c:v>
                </c:pt>
                <c:pt idx="16">
                  <c:v>228352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D-8141-8BA0-A4C54CA7D8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947407"/>
        <c:axId val="196872911"/>
      </c:lineChart>
      <c:lineChart>
        <c:grouping val="standard"/>
        <c:varyColors val="0"/>
        <c:ser>
          <c:idx val="0"/>
          <c:order val="0"/>
          <c:tx>
            <c:strRef>
              <c:f>bs!$C$19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bs!$B$20:$B$36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bs!$C$20:$C$36</c:f>
              <c:numCache>
                <c:formatCode>General</c:formatCode>
                <c:ptCount val="17"/>
                <c:pt idx="0">
                  <c:v>1168</c:v>
                </c:pt>
                <c:pt idx="1">
                  <c:v>972</c:v>
                </c:pt>
                <c:pt idx="2">
                  <c:v>1047</c:v>
                </c:pt>
                <c:pt idx="3">
                  <c:v>1027</c:v>
                </c:pt>
                <c:pt idx="4">
                  <c:v>939</c:v>
                </c:pt>
                <c:pt idx="5">
                  <c:v>979</c:v>
                </c:pt>
                <c:pt idx="6">
                  <c:v>573</c:v>
                </c:pt>
                <c:pt idx="7">
                  <c:v>354</c:v>
                </c:pt>
                <c:pt idx="8">
                  <c:v>295</c:v>
                </c:pt>
                <c:pt idx="9">
                  <c:v>215</c:v>
                </c:pt>
                <c:pt idx="10">
                  <c:v>136</c:v>
                </c:pt>
                <c:pt idx="11">
                  <c:v>78</c:v>
                </c:pt>
                <c:pt idx="12">
                  <c:v>44</c:v>
                </c:pt>
                <c:pt idx="13">
                  <c:v>25</c:v>
                </c:pt>
                <c:pt idx="14">
                  <c:v>13</c:v>
                </c:pt>
                <c:pt idx="15">
                  <c:v>6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D-8141-8BA0-A4C54CA7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62447"/>
        <c:axId val="199042335"/>
      </c:lineChart>
      <c:catAx>
        <c:axId val="1969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72911"/>
        <c:crosses val="autoZero"/>
        <c:auto val="1"/>
        <c:lblAlgn val="ctr"/>
        <c:lblOffset val="100"/>
        <c:noMultiLvlLbl val="0"/>
      </c:catAx>
      <c:valAx>
        <c:axId val="196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47407"/>
        <c:crosses val="autoZero"/>
        <c:crossBetween val="between"/>
      </c:valAx>
      <c:valAx>
        <c:axId val="199042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2447"/>
        <c:crosses val="max"/>
        <c:crossBetween val="between"/>
      </c:valAx>
      <c:catAx>
        <c:axId val="198562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42335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4k</a:t>
            </a:r>
            <a:r>
              <a:rPr lang="zh-CN" altLang="en-US"/>
              <a:t>随机写</a:t>
            </a:r>
            <a:r>
              <a:rPr lang="zh-CN"/>
              <a:t> </a:t>
            </a:r>
            <a:r>
              <a:rPr lang="en-US"/>
              <a:t>- </a:t>
            </a:r>
            <a:r>
              <a:rPr lang="en-US" altLang="zh-CN" sz="1600" b="1" i="0" u="none" strike="noStrike" cap="none" normalizeH="0" baseline="0">
                <a:effectLst/>
              </a:rPr>
              <a:t>numjobs</a:t>
            </a:r>
            <a:r>
              <a:rPr lang="en-US" altLang="zh-CN" sz="1600" b="1" i="0" u="none" strike="noStrike" cap="none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numjobs!$C$30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numjobs!$B$31:$B$35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numjobs!$C$31:$C$35</c:f>
              <c:numCache>
                <c:formatCode>General</c:formatCode>
                <c:ptCount val="5"/>
                <c:pt idx="0">
                  <c:v>1777</c:v>
                </c:pt>
                <c:pt idx="1">
                  <c:v>1068</c:v>
                </c:pt>
                <c:pt idx="2">
                  <c:v>879</c:v>
                </c:pt>
                <c:pt idx="3">
                  <c:v>807</c:v>
                </c:pt>
                <c:pt idx="4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E-8B42-A3F2-AED17961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numjobs!$D$30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numjobs!$B$31:$B$35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numjobs!$D$31:$D$35</c:f>
              <c:numCache>
                <c:formatCode>General</c:formatCode>
                <c:ptCount val="5"/>
                <c:pt idx="0">
                  <c:v>7111</c:v>
                </c:pt>
                <c:pt idx="1">
                  <c:v>4276</c:v>
                </c:pt>
                <c:pt idx="2">
                  <c:v>3517</c:v>
                </c:pt>
                <c:pt idx="3">
                  <c:v>3231</c:v>
                </c:pt>
                <c:pt idx="4">
                  <c:v>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E-8B42-A3F2-AED17961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61551"/>
        <c:axId val="197991903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197991903"/>
        <c:scaling>
          <c:orientation val="minMax"/>
          <c:max val="88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61551"/>
        <c:crosses val="max"/>
        <c:crossBetween val="between"/>
      </c:valAx>
      <c:catAx>
        <c:axId val="709961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919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4k</a:t>
            </a:r>
            <a:r>
              <a:rPr lang="zh-CN" altLang="en-US"/>
              <a:t>随机写</a:t>
            </a:r>
            <a:r>
              <a:rPr lang="zh-CN"/>
              <a:t> </a:t>
            </a:r>
            <a:r>
              <a:rPr lang="en-US"/>
              <a:t>- </a:t>
            </a:r>
            <a:r>
              <a:rPr lang="en-US" altLang="zh-CN" sz="1600" b="1" i="0" u="none" strike="noStrike" cap="none" normalizeH="0" baseline="0">
                <a:effectLst/>
              </a:rPr>
              <a:t>numjobs</a:t>
            </a:r>
            <a:r>
              <a:rPr lang="en-US" altLang="zh-CN" sz="1600" b="1" i="0" u="none" strike="noStrike" cap="none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numjobs!$E$30</c:f>
              <c:strCache>
                <c:ptCount val="1"/>
                <c:pt idx="0">
                  <c:v>clat(usec)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numjobs!$B$31:$B$35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numjobs!$E$31:$E$35</c:f>
              <c:numCache>
                <c:formatCode>0.0</c:formatCode>
                <c:ptCount val="5"/>
                <c:pt idx="0">
                  <c:v>538.61</c:v>
                </c:pt>
                <c:pt idx="1">
                  <c:v>1822.24</c:v>
                </c:pt>
                <c:pt idx="2">
                  <c:v>4493.0600000000004</c:v>
                </c:pt>
                <c:pt idx="3">
                  <c:v>9844.92</c:v>
                </c:pt>
                <c:pt idx="4">
                  <c:v>20230.09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E-7E42-81A4-B94D2C49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numjobs!$F$30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numjobs!$B$31:$B$35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numjobs!$F$31:$F$35</c:f>
              <c:numCache>
                <c:formatCode>0.0%</c:formatCode>
                <c:ptCount val="5"/>
                <c:pt idx="0">
                  <c:v>0.57340000000000002</c:v>
                </c:pt>
                <c:pt idx="1">
                  <c:v>0.60580000000000001</c:v>
                </c:pt>
                <c:pt idx="2">
                  <c:v>0.64670000000000005</c:v>
                </c:pt>
                <c:pt idx="3">
                  <c:v>0.65670000000000006</c:v>
                </c:pt>
                <c:pt idx="4">
                  <c:v>0.67480000000000007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E-7E42-81A4-B94D2C49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74655"/>
        <c:axId val="705512399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705512399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74655"/>
        <c:crosses val="max"/>
        <c:crossBetween val="between"/>
      </c:valAx>
      <c:catAx>
        <c:axId val="70067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51239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64k</a:t>
            </a:r>
            <a:r>
              <a:rPr lang="zh-CN"/>
              <a:t>顺序</a:t>
            </a:r>
            <a:r>
              <a:rPr lang="zh-CN" altLang="en-US"/>
              <a:t>写</a:t>
            </a:r>
            <a:r>
              <a:rPr lang="zh-CN"/>
              <a:t> </a:t>
            </a:r>
            <a:r>
              <a:rPr lang="en-US"/>
              <a:t>- </a:t>
            </a:r>
            <a:r>
              <a:rPr lang="en-US" altLang="zh-CN" sz="1600" b="1" i="0" u="none" strike="noStrike" cap="none" normalizeH="0" baseline="0">
                <a:effectLst/>
              </a:rPr>
              <a:t>numjobs</a:t>
            </a:r>
            <a:r>
              <a:rPr lang="en-US" altLang="zh-CN" sz="1600" b="1" i="0" u="none" strike="noStrike" cap="none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numjobs!$C$44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numjobs!$B$45:$B$49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numjobs!$C$45:$C$49</c:f>
              <c:numCache>
                <c:formatCode>General</c:formatCode>
                <c:ptCount val="5"/>
                <c:pt idx="0">
                  <c:v>3556</c:v>
                </c:pt>
                <c:pt idx="1">
                  <c:v>3491</c:v>
                </c:pt>
                <c:pt idx="2">
                  <c:v>3484</c:v>
                </c:pt>
                <c:pt idx="3">
                  <c:v>3484</c:v>
                </c:pt>
                <c:pt idx="4">
                  <c:v>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6-6A41-AEBB-E4A498EB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numjobs!$D$44</c:f>
              <c:strCache>
                <c:ptCount val="1"/>
                <c:pt idx="0">
                  <c:v>BW(MiB/s)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numjobs!$B$45:$B$49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numjobs!$D$45:$D$49</c:f>
              <c:numCache>
                <c:formatCode>General</c:formatCode>
                <c:ptCount val="5"/>
                <c:pt idx="0">
                  <c:v>222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6-6A41-AEBB-E4A498EB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61551"/>
        <c:axId val="197991903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  <c:max val="42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197991903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961551"/>
        <c:crosses val="max"/>
        <c:crossBetween val="between"/>
      </c:valAx>
      <c:catAx>
        <c:axId val="709961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91903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64k</a:t>
            </a:r>
            <a:r>
              <a:rPr lang="zh-CN"/>
              <a:t>顺序</a:t>
            </a:r>
            <a:r>
              <a:rPr lang="zh-CN" altLang="en-US"/>
              <a:t>写</a:t>
            </a:r>
            <a:r>
              <a:rPr lang="zh-CN"/>
              <a:t> </a:t>
            </a:r>
            <a:r>
              <a:rPr lang="en-US"/>
              <a:t>- </a:t>
            </a:r>
            <a:r>
              <a:rPr lang="en-US" altLang="zh-CN" sz="1600" b="1" i="0" u="none" strike="noStrike" cap="none" normalizeH="0" baseline="0">
                <a:effectLst/>
              </a:rPr>
              <a:t>numjobs</a:t>
            </a:r>
            <a:r>
              <a:rPr lang="en-US" altLang="zh-CN" sz="1600" b="1" i="0" u="none" strike="noStrike" cap="none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numjobs!$E$44</c:f>
              <c:strCache>
                <c:ptCount val="1"/>
                <c:pt idx="0">
                  <c:v>clat(usec)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numjobs!$B$45:$B$49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numjobs!$E$45:$E$49</c:f>
              <c:numCache>
                <c:formatCode>0.0</c:formatCode>
                <c:ptCount val="5"/>
                <c:pt idx="0">
                  <c:v>260.14</c:v>
                </c:pt>
                <c:pt idx="1">
                  <c:v>540.37</c:v>
                </c:pt>
                <c:pt idx="2">
                  <c:v>1093.45</c:v>
                </c:pt>
                <c:pt idx="3">
                  <c:v>2236.8200000000002</c:v>
                </c:pt>
                <c:pt idx="4">
                  <c:v>4529.7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8-F74E-8986-F44631F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44175"/>
        <c:axId val="188761023"/>
      </c:lineChart>
      <c:lineChart>
        <c:grouping val="standard"/>
        <c:varyColors val="0"/>
        <c:ser>
          <c:idx val="1"/>
          <c:order val="1"/>
          <c:tx>
            <c:strRef>
              <c:f>numjobs!$F$44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numjobs!$B$45:$B$49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numjobs!$F$45:$F$49</c:f>
              <c:numCache>
                <c:formatCode>0.0%</c:formatCode>
                <c:ptCount val="5"/>
                <c:pt idx="0">
                  <c:v>0.96420000000000006</c:v>
                </c:pt>
                <c:pt idx="1">
                  <c:v>0.9645999999999999</c:v>
                </c:pt>
                <c:pt idx="2">
                  <c:v>0.96140000000000003</c:v>
                </c:pt>
                <c:pt idx="3">
                  <c:v>0.95879999999999999</c:v>
                </c:pt>
                <c:pt idx="4">
                  <c:v>0.9484999999999999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8-F74E-8986-F44631F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74655"/>
        <c:axId val="705512399"/>
      </c:lineChart>
      <c:catAx>
        <c:axId val="2386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61023"/>
        <c:crosses val="autoZero"/>
        <c:auto val="1"/>
        <c:lblAlgn val="ctr"/>
        <c:lblOffset val="100"/>
        <c:noMultiLvlLbl val="0"/>
      </c:catAx>
      <c:valAx>
        <c:axId val="188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644175"/>
        <c:crosses val="autoZero"/>
        <c:crossBetween val="between"/>
      </c:valAx>
      <c:valAx>
        <c:axId val="705512399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674655"/>
        <c:crosses val="max"/>
        <c:crossBetween val="between"/>
      </c:valAx>
      <c:catAx>
        <c:axId val="70067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51239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4k</a:t>
            </a:r>
            <a:r>
              <a:rPr lang="zh-CN"/>
              <a:t>随机读 </a:t>
            </a:r>
            <a:r>
              <a:rPr lang="en-US"/>
              <a:t>-</a:t>
            </a:r>
            <a:r>
              <a:rPr lang="zh-CN"/>
              <a:t> </a:t>
            </a:r>
            <a:r>
              <a:rPr lang="en-US"/>
              <a:t>numjobs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numjobs!$E$1</c:f>
              <c:strCache>
                <c:ptCount val="1"/>
                <c:pt idx="0">
                  <c:v>clat(usec)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numjobs!$B$2:$B$8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numjobs!$E$2:$E$8</c:f>
              <c:numCache>
                <c:formatCode>0.0</c:formatCode>
                <c:ptCount val="7"/>
                <c:pt idx="0">
                  <c:v>3236.84</c:v>
                </c:pt>
                <c:pt idx="1">
                  <c:v>5411.64</c:v>
                </c:pt>
                <c:pt idx="2">
                  <c:v>9494.4699999999993</c:v>
                </c:pt>
                <c:pt idx="3">
                  <c:v>17496.47</c:v>
                </c:pt>
                <c:pt idx="4">
                  <c:v>16745.990000000002</c:v>
                </c:pt>
                <c:pt idx="5">
                  <c:v>97437.16</c:v>
                </c:pt>
                <c:pt idx="6">
                  <c:v>174356.8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4-6A42-AC9E-45994314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41919"/>
        <c:axId val="186911263"/>
      </c:lineChart>
      <c:lineChart>
        <c:grouping val="standard"/>
        <c:varyColors val="0"/>
        <c:ser>
          <c:idx val="1"/>
          <c:order val="1"/>
          <c:tx>
            <c:strRef>
              <c:f>numjobs!$F$1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numjobs!$B$2:$B$8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numjobs!$F$2:$F$8</c:f>
              <c:numCache>
                <c:formatCode>0.0%</c:formatCode>
                <c:ptCount val="7"/>
                <c:pt idx="0">
                  <c:v>0.20219999999999999</c:v>
                </c:pt>
                <c:pt idx="1">
                  <c:v>0.2611</c:v>
                </c:pt>
                <c:pt idx="2">
                  <c:v>0.3362</c:v>
                </c:pt>
                <c:pt idx="3">
                  <c:v>0.39030000000000004</c:v>
                </c:pt>
                <c:pt idx="4">
                  <c:v>0.42710000000000004</c:v>
                </c:pt>
                <c:pt idx="5">
                  <c:v>0.34310000000000002</c:v>
                </c:pt>
                <c:pt idx="6">
                  <c:v>0.29680000000000001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4-6A42-AC9E-45994314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8575"/>
        <c:axId val="1850205487"/>
      </c:lineChart>
      <c:catAx>
        <c:axId val="18704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11263"/>
        <c:crosses val="autoZero"/>
        <c:auto val="1"/>
        <c:lblAlgn val="ctr"/>
        <c:lblOffset val="100"/>
        <c:noMultiLvlLbl val="0"/>
      </c:catAx>
      <c:valAx>
        <c:axId val="1869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41919"/>
        <c:crosses val="autoZero"/>
        <c:crossBetween val="between"/>
      </c:valAx>
      <c:valAx>
        <c:axId val="1850205487"/>
        <c:scaling>
          <c:orientation val="minMax"/>
          <c:max val="4200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88575"/>
        <c:crosses val="max"/>
        <c:crossBetween val="between"/>
      </c:valAx>
      <c:catAx>
        <c:axId val="19738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205487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不同</a:t>
            </a:r>
            <a:r>
              <a:rPr lang="en-US" altLang="zh-CN"/>
              <a:t>bs</a:t>
            </a:r>
            <a:r>
              <a:rPr lang="zh-CN" altLang="en-US"/>
              <a:t>的顺序读性能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bs!$D$37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bs!$B$38:$B$54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bs!$D$38:$D$54</c:f>
              <c:numCache>
                <c:formatCode>General</c:formatCode>
                <c:ptCount val="17"/>
                <c:pt idx="0">
                  <c:v>34713.599999999999</c:v>
                </c:pt>
                <c:pt idx="1">
                  <c:v>68812.800000000003</c:v>
                </c:pt>
                <c:pt idx="2">
                  <c:v>131072</c:v>
                </c:pt>
                <c:pt idx="3">
                  <c:v>207872</c:v>
                </c:pt>
                <c:pt idx="4">
                  <c:v>207872</c:v>
                </c:pt>
                <c:pt idx="5">
                  <c:v>208896</c:v>
                </c:pt>
                <c:pt idx="6">
                  <c:v>286720</c:v>
                </c:pt>
                <c:pt idx="7">
                  <c:v>293888</c:v>
                </c:pt>
                <c:pt idx="8">
                  <c:v>301056</c:v>
                </c:pt>
                <c:pt idx="9">
                  <c:v>304128</c:v>
                </c:pt>
                <c:pt idx="10">
                  <c:v>306176</c:v>
                </c:pt>
                <c:pt idx="11">
                  <c:v>306176</c:v>
                </c:pt>
                <c:pt idx="12">
                  <c:v>309248</c:v>
                </c:pt>
                <c:pt idx="13">
                  <c:v>310272</c:v>
                </c:pt>
                <c:pt idx="14">
                  <c:v>308224</c:v>
                </c:pt>
                <c:pt idx="15">
                  <c:v>310272</c:v>
                </c:pt>
                <c:pt idx="16">
                  <c:v>309248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F-E346-9A32-7A27EBC3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4559"/>
        <c:axId val="200530207"/>
      </c:lineChart>
      <c:lineChart>
        <c:grouping val="standard"/>
        <c:varyColors val="0"/>
        <c:ser>
          <c:idx val="0"/>
          <c:order val="0"/>
          <c:tx>
            <c:strRef>
              <c:f>bs!$C$37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bs!$B$38:$B$54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bs!$C$38:$C$54</c:f>
              <c:numCache>
                <c:formatCode>General</c:formatCode>
                <c:ptCount val="17"/>
                <c:pt idx="0">
                  <c:v>35532.800000000003</c:v>
                </c:pt>
                <c:pt idx="1">
                  <c:v>35225.599999999999</c:v>
                </c:pt>
                <c:pt idx="2">
                  <c:v>33484.800000000003</c:v>
                </c:pt>
                <c:pt idx="3">
                  <c:v>26624</c:v>
                </c:pt>
                <c:pt idx="4">
                  <c:v>13312</c:v>
                </c:pt>
                <c:pt idx="5">
                  <c:v>6525</c:v>
                </c:pt>
                <c:pt idx="6">
                  <c:v>4482</c:v>
                </c:pt>
                <c:pt idx="7">
                  <c:v>2298</c:v>
                </c:pt>
                <c:pt idx="8">
                  <c:v>1174</c:v>
                </c:pt>
                <c:pt idx="9">
                  <c:v>594</c:v>
                </c:pt>
                <c:pt idx="10">
                  <c:v>299</c:v>
                </c:pt>
                <c:pt idx="11">
                  <c:v>149</c:v>
                </c:pt>
                <c:pt idx="12">
                  <c:v>75</c:v>
                </c:pt>
                <c:pt idx="13">
                  <c:v>37</c:v>
                </c:pt>
                <c:pt idx="14">
                  <c:v>18</c:v>
                </c:pt>
                <c:pt idx="15">
                  <c:v>9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F-E346-9A32-7A27EBC3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48031"/>
        <c:axId val="196593295"/>
      </c:lineChart>
      <c:catAx>
        <c:axId val="20067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30207"/>
        <c:crosses val="autoZero"/>
        <c:auto val="1"/>
        <c:lblAlgn val="ctr"/>
        <c:lblOffset val="100"/>
        <c:noMultiLvlLbl val="0"/>
      </c:catAx>
      <c:valAx>
        <c:axId val="2005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74559"/>
        <c:crosses val="autoZero"/>
        <c:crossBetween val="between"/>
      </c:valAx>
      <c:valAx>
        <c:axId val="196593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48031"/>
        <c:crosses val="max"/>
        <c:crossBetween val="between"/>
      </c:valAx>
      <c:catAx>
        <c:axId val="19704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93295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不同</a:t>
            </a:r>
            <a:r>
              <a:rPr lang="en-US" altLang="zh-CN"/>
              <a:t>bs</a:t>
            </a:r>
            <a:r>
              <a:rPr lang="zh-CN" altLang="en-US"/>
              <a:t>的顺序写性能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bs!$D$55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bs!$B$56:$B$72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bs!$D$56:$D$72</c:f>
              <c:numCache>
                <c:formatCode>General</c:formatCode>
                <c:ptCount val="17"/>
                <c:pt idx="0">
                  <c:v>27750.400000000001</c:v>
                </c:pt>
                <c:pt idx="1">
                  <c:v>53964.800000000003</c:v>
                </c:pt>
                <c:pt idx="2">
                  <c:v>111616</c:v>
                </c:pt>
                <c:pt idx="3">
                  <c:v>208896</c:v>
                </c:pt>
                <c:pt idx="4">
                  <c:v>223232</c:v>
                </c:pt>
                <c:pt idx="5">
                  <c:v>226304</c:v>
                </c:pt>
                <c:pt idx="6">
                  <c:v>228352</c:v>
                </c:pt>
                <c:pt idx="7">
                  <c:v>229376</c:v>
                </c:pt>
                <c:pt idx="8">
                  <c:v>230400</c:v>
                </c:pt>
                <c:pt idx="9">
                  <c:v>230400</c:v>
                </c:pt>
                <c:pt idx="10">
                  <c:v>231424</c:v>
                </c:pt>
                <c:pt idx="11">
                  <c:v>232448</c:v>
                </c:pt>
                <c:pt idx="12">
                  <c:v>233472</c:v>
                </c:pt>
                <c:pt idx="13">
                  <c:v>206848</c:v>
                </c:pt>
                <c:pt idx="14">
                  <c:v>230400</c:v>
                </c:pt>
                <c:pt idx="15">
                  <c:v>231424</c:v>
                </c:pt>
                <c:pt idx="16">
                  <c:v>232448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C-EA4C-B24B-4B17B036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91711"/>
        <c:axId val="198520463"/>
      </c:lineChart>
      <c:lineChart>
        <c:grouping val="standard"/>
        <c:varyColors val="0"/>
        <c:ser>
          <c:idx val="0"/>
          <c:order val="0"/>
          <c:tx>
            <c:strRef>
              <c:f>bs!$C$55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bs!$B$56:$B$72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bs!$C$56:$C$72</c:f>
              <c:numCache>
                <c:formatCode>General</c:formatCode>
                <c:ptCount val="17"/>
                <c:pt idx="0">
                  <c:v>27800</c:v>
                </c:pt>
                <c:pt idx="1">
                  <c:v>26000</c:v>
                </c:pt>
                <c:pt idx="2">
                  <c:v>28000</c:v>
                </c:pt>
                <c:pt idx="3">
                  <c:v>26200</c:v>
                </c:pt>
                <c:pt idx="4">
                  <c:v>13000</c:v>
                </c:pt>
                <c:pt idx="5">
                  <c:v>7069</c:v>
                </c:pt>
                <c:pt idx="6">
                  <c:v>3566</c:v>
                </c:pt>
                <c:pt idx="7">
                  <c:v>1792</c:v>
                </c:pt>
                <c:pt idx="8">
                  <c:v>899</c:v>
                </c:pt>
                <c:pt idx="9">
                  <c:v>449</c:v>
                </c:pt>
                <c:pt idx="10">
                  <c:v>226</c:v>
                </c:pt>
                <c:pt idx="11">
                  <c:v>113</c:v>
                </c:pt>
                <c:pt idx="12">
                  <c:v>56</c:v>
                </c:pt>
                <c:pt idx="13">
                  <c:v>25</c:v>
                </c:pt>
                <c:pt idx="14">
                  <c:v>14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C-EA4C-B24B-4B17B036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35919"/>
        <c:axId val="224226831"/>
      </c:lineChart>
      <c:catAx>
        <c:axId val="2264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20463"/>
        <c:crosses val="autoZero"/>
        <c:auto val="1"/>
        <c:lblAlgn val="ctr"/>
        <c:lblOffset val="100"/>
        <c:noMultiLvlLbl val="0"/>
      </c:catAx>
      <c:valAx>
        <c:axId val="1985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91711"/>
        <c:crosses val="autoZero"/>
        <c:crossBetween val="between"/>
      </c:valAx>
      <c:valAx>
        <c:axId val="224226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35919"/>
        <c:crosses val="max"/>
        <c:crossBetween val="between"/>
      </c:valAx>
      <c:catAx>
        <c:axId val="19453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226831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不同</a:t>
            </a:r>
            <a:r>
              <a:rPr lang="en-US"/>
              <a:t>bs</a:t>
            </a:r>
            <a:r>
              <a:rPr lang="zh-CN"/>
              <a:t>的随机读性能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bs!$D$1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bs!$B$2:$B$18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bs!$D$2:$D$18</c:f>
              <c:numCache>
                <c:formatCode>General</c:formatCode>
                <c:ptCount val="17"/>
                <c:pt idx="0">
                  <c:v>245</c:v>
                </c:pt>
                <c:pt idx="1">
                  <c:v>490</c:v>
                </c:pt>
                <c:pt idx="2">
                  <c:v>977</c:v>
                </c:pt>
                <c:pt idx="3">
                  <c:v>1946</c:v>
                </c:pt>
                <c:pt idx="4">
                  <c:v>3860</c:v>
                </c:pt>
                <c:pt idx="5">
                  <c:v>7653</c:v>
                </c:pt>
                <c:pt idx="6">
                  <c:v>14848</c:v>
                </c:pt>
                <c:pt idx="7">
                  <c:v>28057.599999999999</c:v>
                </c:pt>
                <c:pt idx="8">
                  <c:v>50892.800000000003</c:v>
                </c:pt>
                <c:pt idx="9">
                  <c:v>82841.600000000006</c:v>
                </c:pt>
                <c:pt idx="10">
                  <c:v>124928</c:v>
                </c:pt>
                <c:pt idx="11">
                  <c:v>166912</c:v>
                </c:pt>
                <c:pt idx="12">
                  <c:v>204800</c:v>
                </c:pt>
                <c:pt idx="13">
                  <c:v>227328</c:v>
                </c:pt>
                <c:pt idx="14">
                  <c:v>237568</c:v>
                </c:pt>
                <c:pt idx="15">
                  <c:v>247808</c:v>
                </c:pt>
                <c:pt idx="16">
                  <c:v>261120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5-794A-8D51-1BE7BE02F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36815"/>
        <c:axId val="218153919"/>
      </c:lineChart>
      <c:lineChart>
        <c:grouping val="standard"/>
        <c:varyColors val="0"/>
        <c:ser>
          <c:idx val="1"/>
          <c:order val="1"/>
          <c:tx>
            <c:strRef>
              <c:f>bs!$E$1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bs!$B$2:$B$18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bs!$E$2:$E$18</c:f>
              <c:numCache>
                <c:formatCode>0.00%</c:formatCode>
                <c:ptCount val="17"/>
                <c:pt idx="0">
                  <c:v>0.2014</c:v>
                </c:pt>
                <c:pt idx="1">
                  <c:v>0.20330000000000001</c:v>
                </c:pt>
                <c:pt idx="2">
                  <c:v>0.20300000000000001</c:v>
                </c:pt>
                <c:pt idx="3">
                  <c:v>0.20119999999999999</c:v>
                </c:pt>
                <c:pt idx="4">
                  <c:v>0.19850000000000001</c:v>
                </c:pt>
                <c:pt idx="5">
                  <c:v>0.1981</c:v>
                </c:pt>
                <c:pt idx="6">
                  <c:v>0.1925</c:v>
                </c:pt>
                <c:pt idx="7">
                  <c:v>0.18529999999999999</c:v>
                </c:pt>
                <c:pt idx="8">
                  <c:v>0.17119999999999999</c:v>
                </c:pt>
                <c:pt idx="9">
                  <c:v>0.26269999999999999</c:v>
                </c:pt>
                <c:pt idx="10">
                  <c:v>0.38419999999999999</c:v>
                </c:pt>
                <c:pt idx="11">
                  <c:v>0.51619999999999999</c:v>
                </c:pt>
                <c:pt idx="12">
                  <c:v>0.61639999999999995</c:v>
                </c:pt>
                <c:pt idx="13">
                  <c:v>0.68120000000000003</c:v>
                </c:pt>
                <c:pt idx="14">
                  <c:v>0.71630000000000005</c:v>
                </c:pt>
                <c:pt idx="15">
                  <c:v>0.74729999999999996</c:v>
                </c:pt>
                <c:pt idx="16">
                  <c:v>0.7833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5-794A-8D51-1BE7BE02F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47327"/>
        <c:axId val="235494031"/>
      </c:lineChart>
      <c:catAx>
        <c:axId val="1957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153919"/>
        <c:crosses val="autoZero"/>
        <c:auto val="1"/>
        <c:lblAlgn val="ctr"/>
        <c:lblOffset val="100"/>
        <c:noMultiLvlLbl val="0"/>
      </c:catAx>
      <c:valAx>
        <c:axId val="2181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36815"/>
        <c:crosses val="autoZero"/>
        <c:crossBetween val="between"/>
      </c:valAx>
      <c:valAx>
        <c:axId val="235494031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847327"/>
        <c:crosses val="max"/>
        <c:crossBetween val="between"/>
      </c:valAx>
      <c:catAx>
        <c:axId val="235847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494031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不同</a:t>
            </a:r>
            <a:r>
              <a:rPr lang="en-US"/>
              <a:t>bs</a:t>
            </a:r>
            <a:r>
              <a:rPr lang="zh-CN"/>
              <a:t>的随机写性能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bs!$D$19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bs!$B$20:$B$36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bs!$D$20:$D$36</c:f>
              <c:numCache>
                <c:formatCode>General</c:formatCode>
                <c:ptCount val="17"/>
                <c:pt idx="0">
                  <c:v>1169</c:v>
                </c:pt>
                <c:pt idx="1">
                  <c:v>1945</c:v>
                </c:pt>
                <c:pt idx="2">
                  <c:v>4188</c:v>
                </c:pt>
                <c:pt idx="3">
                  <c:v>8218</c:v>
                </c:pt>
                <c:pt idx="4">
                  <c:v>15052.8</c:v>
                </c:pt>
                <c:pt idx="5">
                  <c:v>31334.400000000001</c:v>
                </c:pt>
                <c:pt idx="6">
                  <c:v>36761.599999999999</c:v>
                </c:pt>
                <c:pt idx="7">
                  <c:v>45363.199999999997</c:v>
                </c:pt>
                <c:pt idx="8">
                  <c:v>74752</c:v>
                </c:pt>
                <c:pt idx="9">
                  <c:v>110592</c:v>
                </c:pt>
                <c:pt idx="10">
                  <c:v>139264</c:v>
                </c:pt>
                <c:pt idx="11">
                  <c:v>160768</c:v>
                </c:pt>
                <c:pt idx="12">
                  <c:v>181248</c:v>
                </c:pt>
                <c:pt idx="13">
                  <c:v>206848</c:v>
                </c:pt>
                <c:pt idx="14">
                  <c:v>219136</c:v>
                </c:pt>
                <c:pt idx="15">
                  <c:v>224256</c:v>
                </c:pt>
                <c:pt idx="16">
                  <c:v>228352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D-8141-8BA0-A4C54CA7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47407"/>
        <c:axId val="196872911"/>
      </c:lineChart>
      <c:lineChart>
        <c:grouping val="standard"/>
        <c:varyColors val="0"/>
        <c:ser>
          <c:idx val="1"/>
          <c:order val="1"/>
          <c:tx>
            <c:strRef>
              <c:f>bs!$E$19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bs!$B$20:$B$36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bs!$E$20:$E$36</c:f>
              <c:numCache>
                <c:formatCode>0.00%</c:formatCode>
                <c:ptCount val="17"/>
                <c:pt idx="0">
                  <c:v>0.64139999999999997</c:v>
                </c:pt>
                <c:pt idx="1">
                  <c:v>0.62270000000000003</c:v>
                </c:pt>
                <c:pt idx="2">
                  <c:v>0.62160000000000004</c:v>
                </c:pt>
                <c:pt idx="3">
                  <c:v>0.62670000000000003</c:v>
                </c:pt>
                <c:pt idx="4">
                  <c:v>0.61960000000000004</c:v>
                </c:pt>
                <c:pt idx="5">
                  <c:v>0.60619999999999996</c:v>
                </c:pt>
                <c:pt idx="6">
                  <c:v>0.4869</c:v>
                </c:pt>
                <c:pt idx="7">
                  <c:v>0.3362</c:v>
                </c:pt>
                <c:pt idx="8">
                  <c:v>0.30030000000000001</c:v>
                </c:pt>
                <c:pt idx="9">
                  <c:v>0.41170000000000001</c:v>
                </c:pt>
                <c:pt idx="10">
                  <c:v>0.4889</c:v>
                </c:pt>
                <c:pt idx="11">
                  <c:v>0.54400000000000004</c:v>
                </c:pt>
                <c:pt idx="12">
                  <c:v>0.63900000000000001</c:v>
                </c:pt>
                <c:pt idx="13">
                  <c:v>0.70809999999999995</c:v>
                </c:pt>
                <c:pt idx="14">
                  <c:v>0.75139999999999996</c:v>
                </c:pt>
                <c:pt idx="15">
                  <c:v>0.76129999999999998</c:v>
                </c:pt>
                <c:pt idx="16">
                  <c:v>0.77110000000000001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D-8141-8BA0-A4C54CA7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4815"/>
        <c:axId val="2030720911"/>
      </c:lineChart>
      <c:catAx>
        <c:axId val="19694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72911"/>
        <c:crosses val="autoZero"/>
        <c:auto val="1"/>
        <c:lblAlgn val="ctr"/>
        <c:lblOffset val="100"/>
        <c:noMultiLvlLbl val="0"/>
      </c:catAx>
      <c:valAx>
        <c:axId val="196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47407"/>
        <c:crosses val="autoZero"/>
        <c:crossBetween val="between"/>
      </c:valAx>
      <c:valAx>
        <c:axId val="2030720911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24815"/>
        <c:crosses val="max"/>
        <c:crossBetween val="between"/>
      </c:valAx>
      <c:catAx>
        <c:axId val="192924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720911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不同</a:t>
            </a:r>
            <a:r>
              <a:rPr lang="en-US" altLang="zh-CN"/>
              <a:t>bs</a:t>
            </a:r>
            <a:r>
              <a:rPr lang="zh-CN" altLang="en-US"/>
              <a:t>的顺序读性能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bs!$D$37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bs!$B$38:$B$54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bs!$D$38:$D$54</c:f>
              <c:numCache>
                <c:formatCode>General</c:formatCode>
                <c:ptCount val="17"/>
                <c:pt idx="0">
                  <c:v>34713.599999999999</c:v>
                </c:pt>
                <c:pt idx="1">
                  <c:v>68812.800000000003</c:v>
                </c:pt>
                <c:pt idx="2">
                  <c:v>131072</c:v>
                </c:pt>
                <c:pt idx="3">
                  <c:v>207872</c:v>
                </c:pt>
                <c:pt idx="4">
                  <c:v>207872</c:v>
                </c:pt>
                <c:pt idx="5">
                  <c:v>208896</c:v>
                </c:pt>
                <c:pt idx="6">
                  <c:v>286720</c:v>
                </c:pt>
                <c:pt idx="7">
                  <c:v>293888</c:v>
                </c:pt>
                <c:pt idx="8">
                  <c:v>301056</c:v>
                </c:pt>
                <c:pt idx="9">
                  <c:v>304128</c:v>
                </c:pt>
                <c:pt idx="10">
                  <c:v>306176</c:v>
                </c:pt>
                <c:pt idx="11">
                  <c:v>306176</c:v>
                </c:pt>
                <c:pt idx="12">
                  <c:v>309248</c:v>
                </c:pt>
                <c:pt idx="13">
                  <c:v>310272</c:v>
                </c:pt>
                <c:pt idx="14">
                  <c:v>308224</c:v>
                </c:pt>
                <c:pt idx="15">
                  <c:v>310272</c:v>
                </c:pt>
                <c:pt idx="16">
                  <c:v>309248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F-E346-9A32-7A27EBC3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4559"/>
        <c:axId val="200530207"/>
      </c:lineChart>
      <c:lineChart>
        <c:grouping val="standard"/>
        <c:varyColors val="0"/>
        <c:ser>
          <c:idx val="1"/>
          <c:order val="1"/>
          <c:tx>
            <c:strRef>
              <c:f>bs!$E$37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bs!$B$38:$B$54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bs!$E$38:$E$54</c:f>
              <c:numCache>
                <c:formatCode>0.00%</c:formatCode>
                <c:ptCount val="17"/>
                <c:pt idx="0">
                  <c:v>0.9899</c:v>
                </c:pt>
                <c:pt idx="1">
                  <c:v>0.99029999999999996</c:v>
                </c:pt>
                <c:pt idx="2">
                  <c:v>0.98880000000000001</c:v>
                </c:pt>
                <c:pt idx="3">
                  <c:v>0.98209999999999997</c:v>
                </c:pt>
                <c:pt idx="4">
                  <c:v>0.98029999999999995</c:v>
                </c:pt>
                <c:pt idx="5">
                  <c:v>0.9819</c:v>
                </c:pt>
                <c:pt idx="6">
                  <c:v>0.97799999999999998</c:v>
                </c:pt>
                <c:pt idx="7">
                  <c:v>0.97099999999999997</c:v>
                </c:pt>
                <c:pt idx="8">
                  <c:v>0.87709999999999999</c:v>
                </c:pt>
                <c:pt idx="9">
                  <c:v>0.8508</c:v>
                </c:pt>
                <c:pt idx="10">
                  <c:v>0.83420000000000005</c:v>
                </c:pt>
                <c:pt idx="11">
                  <c:v>0.81810000000000005</c:v>
                </c:pt>
                <c:pt idx="12">
                  <c:v>0.81259999999999999</c:v>
                </c:pt>
                <c:pt idx="13">
                  <c:v>0.80640000000000001</c:v>
                </c:pt>
                <c:pt idx="14">
                  <c:v>0.80179999999999996</c:v>
                </c:pt>
                <c:pt idx="15">
                  <c:v>0.80289999999999995</c:v>
                </c:pt>
                <c:pt idx="16">
                  <c:v>0.8044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F-E346-9A32-7A27EBC3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66079"/>
        <c:axId val="200563647"/>
      </c:lineChart>
      <c:catAx>
        <c:axId val="20067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30207"/>
        <c:crosses val="autoZero"/>
        <c:auto val="1"/>
        <c:lblAlgn val="ctr"/>
        <c:lblOffset val="100"/>
        <c:noMultiLvlLbl val="0"/>
      </c:catAx>
      <c:valAx>
        <c:axId val="2005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74559"/>
        <c:crosses val="autoZero"/>
        <c:crossBetween val="between"/>
      </c:valAx>
      <c:valAx>
        <c:axId val="200563647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66079"/>
        <c:crosses val="max"/>
        <c:crossBetween val="between"/>
      </c:valAx>
      <c:catAx>
        <c:axId val="20056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3647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不同</a:t>
            </a:r>
            <a:r>
              <a:rPr lang="en-US" altLang="zh-CN"/>
              <a:t>bs</a:t>
            </a:r>
            <a:r>
              <a:rPr lang="zh-CN" altLang="en-US"/>
              <a:t>的顺序写性能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bs!$D$55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bs!$B$56:$B$72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bs!$D$56:$D$72</c:f>
              <c:numCache>
                <c:formatCode>General</c:formatCode>
                <c:ptCount val="17"/>
                <c:pt idx="0">
                  <c:v>27750.400000000001</c:v>
                </c:pt>
                <c:pt idx="1">
                  <c:v>53964.800000000003</c:v>
                </c:pt>
                <c:pt idx="2">
                  <c:v>111616</c:v>
                </c:pt>
                <c:pt idx="3">
                  <c:v>208896</c:v>
                </c:pt>
                <c:pt idx="4">
                  <c:v>223232</c:v>
                </c:pt>
                <c:pt idx="5">
                  <c:v>226304</c:v>
                </c:pt>
                <c:pt idx="6">
                  <c:v>228352</c:v>
                </c:pt>
                <c:pt idx="7">
                  <c:v>229376</c:v>
                </c:pt>
                <c:pt idx="8">
                  <c:v>230400</c:v>
                </c:pt>
                <c:pt idx="9">
                  <c:v>230400</c:v>
                </c:pt>
                <c:pt idx="10">
                  <c:v>231424</c:v>
                </c:pt>
                <c:pt idx="11">
                  <c:v>232448</c:v>
                </c:pt>
                <c:pt idx="12">
                  <c:v>233472</c:v>
                </c:pt>
                <c:pt idx="13">
                  <c:v>206848</c:v>
                </c:pt>
                <c:pt idx="14">
                  <c:v>230400</c:v>
                </c:pt>
                <c:pt idx="15">
                  <c:v>231424</c:v>
                </c:pt>
                <c:pt idx="16">
                  <c:v>232448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C-EA4C-B24B-4B17B036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91711"/>
        <c:axId val="198520463"/>
      </c:lineChart>
      <c:lineChart>
        <c:grouping val="standard"/>
        <c:varyColors val="0"/>
        <c:ser>
          <c:idx val="1"/>
          <c:order val="1"/>
          <c:tx>
            <c:strRef>
              <c:f>bs!$E$55</c:f>
              <c:strCache>
                <c:ptCount val="1"/>
                <c:pt idx="0">
                  <c:v>util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bs!$B$56:$B$72</c:f>
              <c:strCache>
                <c:ptCount val="17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  <c:pt idx="11">
                  <c:v>2m</c:v>
                </c:pt>
                <c:pt idx="12">
                  <c:v>4m</c:v>
                </c:pt>
                <c:pt idx="13">
                  <c:v>8m</c:v>
                </c:pt>
                <c:pt idx="14">
                  <c:v>16m</c:v>
                </c:pt>
                <c:pt idx="15">
                  <c:v>32m</c:v>
                </c:pt>
                <c:pt idx="16">
                  <c:v>64m</c:v>
                </c:pt>
              </c:strCache>
            </c:strRef>
          </c:cat>
          <c:val>
            <c:numRef>
              <c:f>bs!$E$56:$E$72</c:f>
              <c:numCache>
                <c:formatCode>0.00%</c:formatCode>
                <c:ptCount val="17"/>
                <c:pt idx="0">
                  <c:v>0.99050000000000005</c:v>
                </c:pt>
                <c:pt idx="1">
                  <c:v>0.99080000000000001</c:v>
                </c:pt>
                <c:pt idx="2">
                  <c:v>0.99070000000000003</c:v>
                </c:pt>
                <c:pt idx="3">
                  <c:v>0.98850000000000005</c:v>
                </c:pt>
                <c:pt idx="4">
                  <c:v>0.96360000000000001</c:v>
                </c:pt>
                <c:pt idx="5">
                  <c:v>0.96050000000000002</c:v>
                </c:pt>
                <c:pt idx="6">
                  <c:v>0.96179999999999999</c:v>
                </c:pt>
                <c:pt idx="7">
                  <c:v>0.95750000000000002</c:v>
                </c:pt>
                <c:pt idx="8">
                  <c:v>0.87809999999999999</c:v>
                </c:pt>
                <c:pt idx="9">
                  <c:v>0.84199999999999997</c:v>
                </c:pt>
                <c:pt idx="10">
                  <c:v>0.82689999999999997</c:v>
                </c:pt>
                <c:pt idx="11">
                  <c:v>0.81310000000000004</c:v>
                </c:pt>
                <c:pt idx="12">
                  <c:v>0.80789999999999995</c:v>
                </c:pt>
                <c:pt idx="13">
                  <c:v>0.79779999999999995</c:v>
                </c:pt>
                <c:pt idx="14">
                  <c:v>0.7913</c:v>
                </c:pt>
                <c:pt idx="15">
                  <c:v>0.78680000000000005</c:v>
                </c:pt>
                <c:pt idx="16">
                  <c:v>0.78410000000000002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C-EA4C-B24B-4B17B036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97231"/>
        <c:axId val="188817599"/>
      </c:lineChart>
      <c:catAx>
        <c:axId val="2264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20463"/>
        <c:crosses val="autoZero"/>
        <c:auto val="1"/>
        <c:lblAlgn val="ctr"/>
        <c:lblOffset val="100"/>
        <c:noMultiLvlLbl val="0"/>
      </c:catAx>
      <c:valAx>
        <c:axId val="1985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91711"/>
        <c:crosses val="autoZero"/>
        <c:crossBetween val="between"/>
      </c:valAx>
      <c:valAx>
        <c:axId val="188817599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497231"/>
        <c:crosses val="max"/>
        <c:crossBetween val="between"/>
      </c:valAx>
      <c:catAx>
        <c:axId val="218497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17599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4k</a:t>
            </a:r>
            <a:r>
              <a:rPr lang="zh-CN"/>
              <a:t>随机读 </a:t>
            </a:r>
            <a:r>
              <a:rPr lang="en-US"/>
              <a:t>-</a:t>
            </a:r>
            <a:r>
              <a:rPr lang="zh-CN"/>
              <a:t> </a:t>
            </a:r>
            <a:r>
              <a:rPr lang="en-US"/>
              <a:t>iodepth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iodepth!$C$1</c:f>
              <c:strCache>
                <c:ptCount val="1"/>
                <c:pt idx="0">
                  <c:v>IOPS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iodepth!$B$2:$B$10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iodepth!$C$2:$C$10</c:f>
              <c:numCache>
                <c:formatCode>General</c:formatCode>
                <c:ptCount val="9"/>
                <c:pt idx="0">
                  <c:v>244</c:v>
                </c:pt>
                <c:pt idx="1">
                  <c:v>343</c:v>
                </c:pt>
                <c:pt idx="2">
                  <c:v>483</c:v>
                </c:pt>
                <c:pt idx="3">
                  <c:v>629</c:v>
                </c:pt>
                <c:pt idx="4">
                  <c:v>772</c:v>
                </c:pt>
                <c:pt idx="5">
                  <c:v>905</c:v>
                </c:pt>
                <c:pt idx="6">
                  <c:v>1096</c:v>
                </c:pt>
                <c:pt idx="7">
                  <c:v>1009</c:v>
                </c:pt>
                <c:pt idx="8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F-344F-A4AC-DC026459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41919"/>
        <c:axId val="186911263"/>
      </c:lineChart>
      <c:lineChart>
        <c:grouping val="standard"/>
        <c:varyColors val="0"/>
        <c:ser>
          <c:idx val="1"/>
          <c:order val="1"/>
          <c:tx>
            <c:strRef>
              <c:f>iodepth!$D$1</c:f>
              <c:strCache>
                <c:ptCount val="1"/>
                <c:pt idx="0">
                  <c:v>BW(KiB/s)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iodepth!$B$2:$B$10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iodepth!$D$2:$D$10</c:f>
              <c:numCache>
                <c:formatCode>General</c:formatCode>
                <c:ptCount val="9"/>
                <c:pt idx="0">
                  <c:v>979</c:v>
                </c:pt>
                <c:pt idx="1">
                  <c:v>1373</c:v>
                </c:pt>
                <c:pt idx="2">
                  <c:v>1935</c:v>
                </c:pt>
                <c:pt idx="3">
                  <c:v>2520</c:v>
                </c:pt>
                <c:pt idx="4">
                  <c:v>3089</c:v>
                </c:pt>
                <c:pt idx="5">
                  <c:v>3622</c:v>
                </c:pt>
                <c:pt idx="6">
                  <c:v>4067</c:v>
                </c:pt>
                <c:pt idx="7">
                  <c:v>4037</c:v>
                </c:pt>
                <c:pt idx="8">
                  <c:v>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F-344F-A4AC-DC026459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88575"/>
        <c:axId val="1850205487"/>
      </c:lineChart>
      <c:catAx>
        <c:axId val="18704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911263"/>
        <c:crosses val="autoZero"/>
        <c:auto val="1"/>
        <c:lblAlgn val="ctr"/>
        <c:lblOffset val="100"/>
        <c:noMultiLvlLbl val="0"/>
      </c:catAx>
      <c:valAx>
        <c:axId val="18691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41919"/>
        <c:crosses val="autoZero"/>
        <c:crossBetween val="between"/>
      </c:valAx>
      <c:valAx>
        <c:axId val="18502054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388575"/>
        <c:crosses val="max"/>
        <c:crossBetween val="between"/>
      </c:valAx>
      <c:catAx>
        <c:axId val="19738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0205487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38100</xdr:rowOff>
    </xdr:from>
    <xdr:to>
      <xdr:col>12</xdr:col>
      <xdr:colOff>25400</xdr:colOff>
      <xdr:row>18</xdr:row>
      <xdr:rowOff>58420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BDD97E-71E6-4C4E-9E5A-5B3C0776B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19</xdr:row>
      <xdr:rowOff>25400</xdr:rowOff>
    </xdr:from>
    <xdr:to>
      <xdr:col>12</xdr:col>
      <xdr:colOff>25400</xdr:colOff>
      <xdr:row>36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CA87B5-566D-0C40-A144-A3E0F64D6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37</xdr:row>
      <xdr:rowOff>38100</xdr:rowOff>
    </xdr:from>
    <xdr:to>
      <xdr:col>12</xdr:col>
      <xdr:colOff>12700</xdr:colOff>
      <xdr:row>54</xdr:row>
      <xdr:rowOff>58420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B320BE-89A1-9547-883B-FFF2AB4B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55</xdr:row>
      <xdr:rowOff>12700</xdr:rowOff>
    </xdr:from>
    <xdr:to>
      <xdr:col>12</xdr:col>
      <xdr:colOff>12700</xdr:colOff>
      <xdr:row>72</xdr:row>
      <xdr:rowOff>33020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C61969D-EC04-234A-83E7-A67F3AB99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190500</xdr:colOff>
      <xdr:row>1</xdr:row>
      <xdr:rowOff>50800</xdr:rowOff>
    </xdr:from>
    <xdr:to>
      <xdr:col>18</xdr:col>
      <xdr:colOff>723900</xdr:colOff>
      <xdr:row>18</xdr:row>
      <xdr:rowOff>71120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ECABEDA-8B15-7746-98CE-BA1687E2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203200</xdr:colOff>
      <xdr:row>19</xdr:row>
      <xdr:rowOff>50800</xdr:rowOff>
    </xdr:from>
    <xdr:to>
      <xdr:col>18</xdr:col>
      <xdr:colOff>736600</xdr:colOff>
      <xdr:row>36</xdr:row>
      <xdr:rowOff>71120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32B45B0-F8E4-5B42-9B66-366CCCE5B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190500</xdr:colOff>
      <xdr:row>37</xdr:row>
      <xdr:rowOff>50800</xdr:rowOff>
    </xdr:from>
    <xdr:to>
      <xdr:col>18</xdr:col>
      <xdr:colOff>723900</xdr:colOff>
      <xdr:row>54</xdr:row>
      <xdr:rowOff>71120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75571A2-BBEF-0A4F-A067-8C8525EF8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190500</xdr:colOff>
      <xdr:row>55</xdr:row>
      <xdr:rowOff>50800</xdr:rowOff>
    </xdr:from>
    <xdr:to>
      <xdr:col>18</xdr:col>
      <xdr:colOff>723900</xdr:colOff>
      <xdr:row>72</xdr:row>
      <xdr:rowOff>71120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B883BCF-50C4-074F-8350-A7AB27CB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19</xdr:col>
      <xdr:colOff>0</xdr:colOff>
      <xdr:row>13</xdr:row>
      <xdr:rowOff>0</xdr:rowOff>
    </xdr:from>
    <xdr:to>
      <xdr:col>25</xdr:col>
      <xdr:colOff>546100</xdr:colOff>
      <xdr:row>30</xdr:row>
      <xdr:rowOff>38100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C7EDD12-0BC1-4F47-900F-4C8438351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608300" y="2641600"/>
          <a:ext cx="5499100" cy="349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50800</xdr:rowOff>
    </xdr:from>
    <xdr:to>
      <xdr:col>11</xdr:col>
      <xdr:colOff>488950</xdr:colOff>
      <xdr:row>13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53A3BF-3472-064F-B898-3527113C7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527050</xdr:colOff>
      <xdr:row>0</xdr:row>
      <xdr:rowOff>50800</xdr:rowOff>
    </xdr:from>
    <xdr:to>
      <xdr:col>17</xdr:col>
      <xdr:colOff>146050</xdr:colOff>
      <xdr:row>13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0AE07F-206B-0546-8C3C-CAF98BE4B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14</xdr:row>
      <xdr:rowOff>50800</xdr:rowOff>
    </xdr:from>
    <xdr:to>
      <xdr:col>11</xdr:col>
      <xdr:colOff>488950</xdr:colOff>
      <xdr:row>27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F80620-1751-E144-B1C1-0E2DAA07B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527050</xdr:colOff>
      <xdr:row>14</xdr:row>
      <xdr:rowOff>50800</xdr:rowOff>
    </xdr:from>
    <xdr:to>
      <xdr:col>17</xdr:col>
      <xdr:colOff>146050</xdr:colOff>
      <xdr:row>27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3365D28-B9E0-EF4C-AD24-2C0EEF1F0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</xdr:colOff>
      <xdr:row>28</xdr:row>
      <xdr:rowOff>38100</xdr:rowOff>
    </xdr:from>
    <xdr:to>
      <xdr:col>11</xdr:col>
      <xdr:colOff>501650</xdr:colOff>
      <xdr:row>41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2614300-F5F3-5A4B-A7CD-5EE590C9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539750</xdr:colOff>
      <xdr:row>28</xdr:row>
      <xdr:rowOff>50800</xdr:rowOff>
    </xdr:from>
    <xdr:to>
      <xdr:col>17</xdr:col>
      <xdr:colOff>158750</xdr:colOff>
      <xdr:row>41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0A999B2-6374-D149-A6CF-0E8CAC47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69850</xdr:colOff>
      <xdr:row>42</xdr:row>
      <xdr:rowOff>50800</xdr:rowOff>
    </xdr:from>
    <xdr:to>
      <xdr:col>11</xdr:col>
      <xdr:colOff>514350</xdr:colOff>
      <xdr:row>55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B7E12F1-4AFE-254F-8486-22E674A39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552450</xdr:colOff>
      <xdr:row>42</xdr:row>
      <xdr:rowOff>63500</xdr:rowOff>
    </xdr:from>
    <xdr:to>
      <xdr:col>17</xdr:col>
      <xdr:colOff>171450</xdr:colOff>
      <xdr:row>55</xdr:row>
      <xdr:rowOff>165100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9BF8F99-0452-F74E-B11E-E977C5F2E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50800</xdr:rowOff>
    </xdr:from>
    <xdr:to>
      <xdr:col>11</xdr:col>
      <xdr:colOff>488950</xdr:colOff>
      <xdr:row>13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3D61A1-4AFA-2740-9A63-428386961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14</xdr:row>
      <xdr:rowOff>50800</xdr:rowOff>
    </xdr:from>
    <xdr:to>
      <xdr:col>11</xdr:col>
      <xdr:colOff>488950</xdr:colOff>
      <xdr:row>27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82EE701-3925-F24D-8D38-1FC0B8A5C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527050</xdr:colOff>
      <xdr:row>14</xdr:row>
      <xdr:rowOff>50800</xdr:rowOff>
    </xdr:from>
    <xdr:to>
      <xdr:col>17</xdr:col>
      <xdr:colOff>146050</xdr:colOff>
      <xdr:row>27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DFE345-22C8-674B-A057-F82DF70D9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28</xdr:row>
      <xdr:rowOff>38100</xdr:rowOff>
    </xdr:from>
    <xdr:to>
      <xdr:col>11</xdr:col>
      <xdr:colOff>501650</xdr:colOff>
      <xdr:row>41</xdr:row>
      <xdr:rowOff>139700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EE81E1B-EBF0-C04B-981F-810FCCDA5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539750</xdr:colOff>
      <xdr:row>28</xdr:row>
      <xdr:rowOff>50800</xdr:rowOff>
    </xdr:from>
    <xdr:to>
      <xdr:col>17</xdr:col>
      <xdr:colOff>158750</xdr:colOff>
      <xdr:row>41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73D257A-84FC-4744-9CEA-D5A7652E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69850</xdr:colOff>
      <xdr:row>42</xdr:row>
      <xdr:rowOff>50800</xdr:rowOff>
    </xdr:from>
    <xdr:to>
      <xdr:col>11</xdr:col>
      <xdr:colOff>514350</xdr:colOff>
      <xdr:row>55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94A1346-98EC-B34C-BF05-2C99BE5D6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552450</xdr:colOff>
      <xdr:row>42</xdr:row>
      <xdr:rowOff>63500</xdr:rowOff>
    </xdr:from>
    <xdr:to>
      <xdr:col>17</xdr:col>
      <xdr:colOff>171450</xdr:colOff>
      <xdr:row>55</xdr:row>
      <xdr:rowOff>165100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B63EDED-7CA1-9E4C-BB07-F3600038E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527050</xdr:colOff>
      <xdr:row>0</xdr:row>
      <xdr:rowOff>50800</xdr:rowOff>
    </xdr:from>
    <xdr:to>
      <xdr:col>17</xdr:col>
      <xdr:colOff>146050</xdr:colOff>
      <xdr:row>13</xdr:row>
      <xdr:rowOff>152400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409A937-A2BB-E64A-BEAC-47785B913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D2200-0E69-A742-9FC8-4B3713A27A11}" name="表1" displayName="表1" ref="A1:G35" totalsRowShown="0" headerRowDxfId="41" dataDxfId="40">
  <sortState xmlns:xlrd2="http://schemas.microsoft.com/office/spreadsheetml/2017/richdata2" ref="A2:G35">
    <sortCondition ref="C2"/>
  </sortState>
  <tableColumns count="7">
    <tableColumn id="3" xr3:uid="{D4DF589E-DADB-2348-8B39-648D5B02AD80}" name="iodepth" dataDxfId="39"/>
    <tableColumn id="2" xr3:uid="{C2C0BC34-4772-1143-A6A1-B293712407F9}" name="numjobs" dataDxfId="38"/>
    <tableColumn id="10" xr3:uid="{B62AFFF4-AFA5-B842-A8F8-B0CEBBFE1CF2}" name="i * n" dataDxfId="37">
      <calculatedColumnFormula>表1[[#This Row],[iodepth]]*表1[[#This Row],[numjobs]]</calculatedColumnFormula>
    </tableColumn>
    <tableColumn id="5" xr3:uid="{46CDE4D1-3096-914E-8021-46B18C3B00C1}" name="IOPS" dataDxfId="36"/>
    <tableColumn id="6" xr3:uid="{69E641A3-B03B-B14F-8EBD-954A2AB316EE}" name="BW(KiB/s)" dataDxfId="35"/>
    <tableColumn id="7" xr3:uid="{0E965B25-A1DD-0644-AF87-D9E3A4CF90DA}" name="clat(usec)" dataDxfId="34"/>
    <tableColumn id="8" xr3:uid="{0EE5819E-30F8-DE42-B7FC-76A40C8BF41B}" name="util" dataDxfId="3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8A142-7157-534A-81B7-E13E2CF3C0E8}" name="表2" displayName="表2" ref="A3:P20" headerRowCount="0" totalsRowShown="0" headerRowDxfId="32">
  <sortState xmlns:xlrd2="http://schemas.microsoft.com/office/spreadsheetml/2017/richdata2" ref="A3:P21">
    <sortCondition ref="C4"/>
  </sortState>
  <tableColumns count="16">
    <tableColumn id="1" xr3:uid="{4DA87EA0-E5F6-4947-8160-DA2DA4D67B90}" name="numjobs" headerRowDxfId="31" dataDxfId="30"/>
    <tableColumn id="16" xr3:uid="{911D63DE-72BE-394B-B1B7-1AC0F2D31732}" name="iodepth" headerRowDxfId="29" dataDxfId="28"/>
    <tableColumn id="2" xr3:uid="{8E202809-CA92-4241-A2F3-E4E1EF0623B4}" name="乘积" headerRowDxfId="27" dataDxfId="26"/>
    <tableColumn id="3" xr3:uid="{B45E2205-44F1-0441-B481-F1D81CC010C0}" name="IOPS(k)" headerRowDxfId="25" dataDxfId="24"/>
    <tableColumn id="4" xr3:uid="{BABF20A5-44CD-6C42-914A-FCDB9E58423F}" name="BW(MiB/s)" headerRowDxfId="23" dataDxfId="22"/>
    <tableColumn id="5" xr3:uid="{D82BA70B-C13D-4142-A2F5-95FECAA34656}" name="clat(usec)" headerRowDxfId="21" dataDxfId="20"/>
    <tableColumn id="6" xr3:uid="{868C620D-0FE8-CE45-AAB3-5EE2A674531A}" name="IOPS" headerRowDxfId="19" dataDxfId="18"/>
    <tableColumn id="7" xr3:uid="{CC83A216-0AFC-254C-B890-E1352F8732BB}" name="BW(MiB/s)2" headerRowDxfId="17" dataDxfId="16"/>
    <tableColumn id="8" xr3:uid="{C27AB06A-C0DD-AC44-AE29-246614411019}" name="clat(usec)3" headerRowDxfId="15" dataDxfId="14"/>
    <tableColumn id="9" xr3:uid="{7870713A-DE03-4943-B74D-8FF0CB4D159A}" name="IOPS4" headerRowDxfId="13" dataDxfId="12"/>
    <tableColumn id="10" xr3:uid="{52922FDD-225C-BE40-829E-60C263FCB89A}" name="BW(MiB/s)4" headerRowDxfId="11" dataDxfId="10"/>
    <tableColumn id="11" xr3:uid="{EE11CEF7-5011-5042-84AF-72244C472FCB}" name="clat(usec)5" headerRowDxfId="9" dataDxfId="8"/>
    <tableColumn id="12" xr3:uid="{E216706D-3C95-0A48-BB40-C7212CCBA37D}" name="IOPS7" headerRowDxfId="7" dataDxfId="6"/>
    <tableColumn id="13" xr3:uid="{749CA481-05E0-5444-A482-9245F4984215}" name="BW(MiB/s)6" headerRowDxfId="5" dataDxfId="4"/>
    <tableColumn id="14" xr3:uid="{4CB0EFD8-5DB8-384D-A923-383B44B709F4}" name="clat(usec)7" headerRowDxfId="3" dataDxfId="2"/>
    <tableColumn id="15" xr3:uid="{D51A33F1-7B4E-0041-94CA-AFCC0F398F48}" name="util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7B64-E858-2940-92DC-B37B12854BA1}">
  <dimension ref="A1:E72"/>
  <sheetViews>
    <sheetView workbookViewId="0">
      <selection activeCell="T14" sqref="T14"/>
    </sheetView>
  </sheetViews>
  <sheetFormatPr baseColWidth="10" defaultRowHeight="16"/>
  <cols>
    <col min="1" max="1" width="8" bestFit="1" customWidth="1"/>
    <col min="2" max="2" width="6" bestFit="1" customWidth="1"/>
    <col min="3" max="3" width="12.5" bestFit="1" customWidth="1"/>
    <col min="4" max="4" width="15" bestFit="1" customWidth="1"/>
    <col min="5" max="5" width="11.6640625" bestFit="1" customWidth="1"/>
  </cols>
  <sheetData>
    <row r="1" spans="1:5">
      <c r="C1" t="s">
        <v>1</v>
      </c>
      <c r="D1" t="s">
        <v>23</v>
      </c>
      <c r="E1" t="s">
        <v>0</v>
      </c>
    </row>
    <row r="2" spans="1:5">
      <c r="A2" s="77" t="s">
        <v>19</v>
      </c>
      <c r="B2" t="s">
        <v>2</v>
      </c>
      <c r="C2">
        <v>245</v>
      </c>
      <c r="D2">
        <v>245</v>
      </c>
      <c r="E2" s="1">
        <v>0.2014</v>
      </c>
    </row>
    <row r="3" spans="1:5">
      <c r="A3" s="77"/>
      <c r="B3" t="s">
        <v>3</v>
      </c>
      <c r="C3">
        <v>244</v>
      </c>
      <c r="D3">
        <v>490</v>
      </c>
      <c r="E3" s="1">
        <v>0.20330000000000001</v>
      </c>
    </row>
    <row r="4" spans="1:5">
      <c r="A4" s="77"/>
      <c r="B4" t="s">
        <v>4</v>
      </c>
      <c r="C4">
        <v>244</v>
      </c>
      <c r="D4">
        <v>977</v>
      </c>
      <c r="E4" s="1">
        <v>0.20300000000000001</v>
      </c>
    </row>
    <row r="5" spans="1:5">
      <c r="A5" s="77"/>
      <c r="B5" t="s">
        <v>5</v>
      </c>
      <c r="C5">
        <v>243</v>
      </c>
      <c r="D5">
        <v>1946</v>
      </c>
      <c r="E5" s="1">
        <v>0.20119999999999999</v>
      </c>
    </row>
    <row r="6" spans="1:5">
      <c r="A6" s="77"/>
      <c r="B6" t="s">
        <v>6</v>
      </c>
      <c r="C6">
        <v>241</v>
      </c>
      <c r="D6">
        <v>3860</v>
      </c>
      <c r="E6" s="1">
        <v>0.19850000000000001</v>
      </c>
    </row>
    <row r="7" spans="1:5">
      <c r="A7" s="77"/>
      <c r="B7" t="s">
        <v>7</v>
      </c>
      <c r="C7">
        <v>239</v>
      </c>
      <c r="D7">
        <v>7653</v>
      </c>
      <c r="E7" s="1">
        <v>0.1981</v>
      </c>
    </row>
    <row r="8" spans="1:5">
      <c r="A8" s="77"/>
      <c r="B8" t="s">
        <v>8</v>
      </c>
      <c r="C8">
        <v>231</v>
      </c>
      <c r="D8">
        <v>14848</v>
      </c>
      <c r="E8" s="1">
        <v>0.1925</v>
      </c>
    </row>
    <row r="9" spans="1:5">
      <c r="A9" s="77"/>
      <c r="B9" t="s">
        <v>9</v>
      </c>
      <c r="C9">
        <v>219</v>
      </c>
      <c r="D9">
        <v>28057.599999999999</v>
      </c>
      <c r="E9" s="1">
        <v>0.18529999999999999</v>
      </c>
    </row>
    <row r="10" spans="1:5">
      <c r="A10" s="77"/>
      <c r="B10" t="s">
        <v>10</v>
      </c>
      <c r="C10">
        <v>198</v>
      </c>
      <c r="D10">
        <v>50892.800000000003</v>
      </c>
      <c r="E10" s="1">
        <v>0.17119999999999999</v>
      </c>
    </row>
    <row r="11" spans="1:5">
      <c r="A11" s="77"/>
      <c r="B11" t="s">
        <v>11</v>
      </c>
      <c r="C11">
        <v>161</v>
      </c>
      <c r="D11">
        <v>82841.600000000006</v>
      </c>
      <c r="E11" s="1">
        <v>0.26269999999999999</v>
      </c>
    </row>
    <row r="12" spans="1:5">
      <c r="A12" s="77"/>
      <c r="B12" t="s">
        <v>12</v>
      </c>
      <c r="C12">
        <v>121</v>
      </c>
      <c r="D12">
        <v>124928</v>
      </c>
      <c r="E12" s="1">
        <v>0.38419999999999999</v>
      </c>
    </row>
    <row r="13" spans="1:5">
      <c r="A13" s="77"/>
      <c r="B13" t="s">
        <v>13</v>
      </c>
      <c r="C13">
        <v>81</v>
      </c>
      <c r="D13">
        <v>166912</v>
      </c>
      <c r="E13" s="1">
        <v>0.51619999999999999</v>
      </c>
    </row>
    <row r="14" spans="1:5">
      <c r="A14" s="77"/>
      <c r="B14" t="s">
        <v>14</v>
      </c>
      <c r="C14">
        <v>50</v>
      </c>
      <c r="D14">
        <v>204800</v>
      </c>
      <c r="E14" s="1">
        <v>0.61639999999999995</v>
      </c>
    </row>
    <row r="15" spans="1:5">
      <c r="A15" s="77"/>
      <c r="B15" t="s">
        <v>15</v>
      </c>
      <c r="C15">
        <v>27</v>
      </c>
      <c r="D15">
        <v>227328</v>
      </c>
      <c r="E15" s="1">
        <v>0.68120000000000003</v>
      </c>
    </row>
    <row r="16" spans="1:5">
      <c r="A16" s="77"/>
      <c r="B16" t="s">
        <v>16</v>
      </c>
      <c r="C16">
        <v>14</v>
      </c>
      <c r="D16">
        <v>237568</v>
      </c>
      <c r="E16" s="1">
        <v>0.71630000000000005</v>
      </c>
    </row>
    <row r="17" spans="1:5">
      <c r="A17" s="77"/>
      <c r="B17" t="s">
        <v>17</v>
      </c>
      <c r="C17">
        <v>7</v>
      </c>
      <c r="D17">
        <v>247808</v>
      </c>
      <c r="E17" s="1">
        <v>0.74729999999999996</v>
      </c>
    </row>
    <row r="18" spans="1:5">
      <c r="A18" s="77"/>
      <c r="B18" t="s">
        <v>18</v>
      </c>
      <c r="C18">
        <v>3</v>
      </c>
      <c r="D18">
        <v>261120</v>
      </c>
      <c r="E18" s="1">
        <v>0.7833</v>
      </c>
    </row>
    <row r="19" spans="1:5">
      <c r="C19" t="s">
        <v>1</v>
      </c>
      <c r="D19" t="s">
        <v>23</v>
      </c>
      <c r="E19" t="s">
        <v>0</v>
      </c>
    </row>
    <row r="20" spans="1:5">
      <c r="A20" s="77" t="s">
        <v>20</v>
      </c>
      <c r="B20" t="s">
        <v>2</v>
      </c>
      <c r="C20">
        <v>1168</v>
      </c>
      <c r="D20">
        <v>1169</v>
      </c>
      <c r="E20" s="1">
        <v>0.64139999999999997</v>
      </c>
    </row>
    <row r="21" spans="1:5">
      <c r="A21" s="77"/>
      <c r="B21" t="s">
        <v>3</v>
      </c>
      <c r="C21">
        <v>972</v>
      </c>
      <c r="D21">
        <v>1945</v>
      </c>
      <c r="E21" s="1">
        <v>0.62270000000000003</v>
      </c>
    </row>
    <row r="22" spans="1:5">
      <c r="A22" s="77"/>
      <c r="B22" t="s">
        <v>4</v>
      </c>
      <c r="C22">
        <v>1047</v>
      </c>
      <c r="D22">
        <v>4188</v>
      </c>
      <c r="E22" s="1">
        <v>0.62160000000000004</v>
      </c>
    </row>
    <row r="23" spans="1:5">
      <c r="A23" s="77"/>
      <c r="B23" t="s">
        <v>5</v>
      </c>
      <c r="C23">
        <v>1027</v>
      </c>
      <c r="D23">
        <v>8218</v>
      </c>
      <c r="E23" s="1">
        <v>0.62670000000000003</v>
      </c>
    </row>
    <row r="24" spans="1:5">
      <c r="A24" s="77"/>
      <c r="B24" t="s">
        <v>6</v>
      </c>
      <c r="C24">
        <v>939</v>
      </c>
      <c r="D24">
        <v>15052.8</v>
      </c>
      <c r="E24" s="1">
        <v>0.61960000000000004</v>
      </c>
    </row>
    <row r="25" spans="1:5">
      <c r="A25" s="77"/>
      <c r="B25" t="s">
        <v>7</v>
      </c>
      <c r="C25">
        <v>979</v>
      </c>
      <c r="D25">
        <v>31334.400000000001</v>
      </c>
      <c r="E25" s="1">
        <v>0.60619999999999996</v>
      </c>
    </row>
    <row r="26" spans="1:5">
      <c r="A26" s="77"/>
      <c r="B26" t="s">
        <v>8</v>
      </c>
      <c r="C26">
        <v>573</v>
      </c>
      <c r="D26">
        <v>36761.599999999999</v>
      </c>
      <c r="E26" s="1">
        <v>0.4869</v>
      </c>
    </row>
    <row r="27" spans="1:5">
      <c r="A27" s="77"/>
      <c r="B27" t="s">
        <v>9</v>
      </c>
      <c r="C27">
        <v>354</v>
      </c>
      <c r="D27">
        <v>45363.199999999997</v>
      </c>
      <c r="E27" s="1">
        <v>0.3362</v>
      </c>
    </row>
    <row r="28" spans="1:5">
      <c r="A28" s="77"/>
      <c r="B28" t="s">
        <v>10</v>
      </c>
      <c r="C28">
        <v>295</v>
      </c>
      <c r="D28">
        <v>74752</v>
      </c>
      <c r="E28" s="1">
        <v>0.30030000000000001</v>
      </c>
    </row>
    <row r="29" spans="1:5">
      <c r="A29" s="77"/>
      <c r="B29" t="s">
        <v>11</v>
      </c>
      <c r="C29">
        <v>215</v>
      </c>
      <c r="D29">
        <v>110592</v>
      </c>
      <c r="E29" s="1">
        <v>0.41170000000000001</v>
      </c>
    </row>
    <row r="30" spans="1:5">
      <c r="A30" s="77"/>
      <c r="B30" t="s">
        <v>12</v>
      </c>
      <c r="C30">
        <v>136</v>
      </c>
      <c r="D30">
        <v>139264</v>
      </c>
      <c r="E30" s="1">
        <v>0.4889</v>
      </c>
    </row>
    <row r="31" spans="1:5">
      <c r="A31" s="77"/>
      <c r="B31" t="s">
        <v>13</v>
      </c>
      <c r="C31">
        <v>78</v>
      </c>
      <c r="D31">
        <v>160768</v>
      </c>
      <c r="E31" s="1">
        <v>0.54400000000000004</v>
      </c>
    </row>
    <row r="32" spans="1:5">
      <c r="A32" s="77"/>
      <c r="B32" t="s">
        <v>14</v>
      </c>
      <c r="C32">
        <v>44</v>
      </c>
      <c r="D32">
        <v>181248</v>
      </c>
      <c r="E32" s="1">
        <v>0.63900000000000001</v>
      </c>
    </row>
    <row r="33" spans="1:5">
      <c r="A33" s="77"/>
      <c r="B33" t="s">
        <v>15</v>
      </c>
      <c r="C33">
        <v>25</v>
      </c>
      <c r="D33">
        <v>206848</v>
      </c>
      <c r="E33" s="1">
        <v>0.70809999999999995</v>
      </c>
    </row>
    <row r="34" spans="1:5">
      <c r="A34" s="77"/>
      <c r="B34" t="s">
        <v>16</v>
      </c>
      <c r="C34">
        <v>13</v>
      </c>
      <c r="D34">
        <v>219136</v>
      </c>
      <c r="E34" s="1">
        <v>0.75139999999999996</v>
      </c>
    </row>
    <row r="35" spans="1:5">
      <c r="A35" s="77"/>
      <c r="B35" t="s">
        <v>17</v>
      </c>
      <c r="C35">
        <v>6</v>
      </c>
      <c r="D35">
        <v>224256</v>
      </c>
      <c r="E35" s="1">
        <v>0.76129999999999998</v>
      </c>
    </row>
    <row r="36" spans="1:5">
      <c r="A36" s="77"/>
      <c r="B36" t="s">
        <v>18</v>
      </c>
      <c r="C36">
        <v>3</v>
      </c>
      <c r="D36">
        <v>228352</v>
      </c>
      <c r="E36" s="1">
        <v>0.77110000000000001</v>
      </c>
    </row>
    <row r="37" spans="1:5">
      <c r="C37" t="s">
        <v>1</v>
      </c>
      <c r="D37" t="s">
        <v>23</v>
      </c>
      <c r="E37" t="s">
        <v>0</v>
      </c>
    </row>
    <row r="38" spans="1:5">
      <c r="A38" s="77" t="s">
        <v>21</v>
      </c>
      <c r="B38" t="s">
        <v>2</v>
      </c>
      <c r="C38">
        <v>35532.800000000003</v>
      </c>
      <c r="D38">
        <v>34713.599999999999</v>
      </c>
      <c r="E38" s="1">
        <v>0.9899</v>
      </c>
    </row>
    <row r="39" spans="1:5">
      <c r="A39" s="77"/>
      <c r="B39" t="s">
        <v>3</v>
      </c>
      <c r="C39">
        <v>35225.599999999999</v>
      </c>
      <c r="D39">
        <v>68812.800000000003</v>
      </c>
      <c r="E39" s="1">
        <v>0.99029999999999996</v>
      </c>
    </row>
    <row r="40" spans="1:5">
      <c r="A40" s="77"/>
      <c r="B40" t="s">
        <v>4</v>
      </c>
      <c r="C40">
        <v>33484.800000000003</v>
      </c>
      <c r="D40">
        <v>131072</v>
      </c>
      <c r="E40" s="1">
        <v>0.98880000000000001</v>
      </c>
    </row>
    <row r="41" spans="1:5">
      <c r="A41" s="77"/>
      <c r="B41" t="s">
        <v>5</v>
      </c>
      <c r="C41">
        <v>26624</v>
      </c>
      <c r="D41">
        <v>207872</v>
      </c>
      <c r="E41" s="1">
        <v>0.98209999999999997</v>
      </c>
    </row>
    <row r="42" spans="1:5">
      <c r="A42" s="77"/>
      <c r="B42" t="s">
        <v>6</v>
      </c>
      <c r="C42">
        <v>13312</v>
      </c>
      <c r="D42">
        <v>207872</v>
      </c>
      <c r="E42" s="1">
        <v>0.98029999999999995</v>
      </c>
    </row>
    <row r="43" spans="1:5">
      <c r="A43" s="77"/>
      <c r="B43" t="s">
        <v>7</v>
      </c>
      <c r="C43">
        <v>6525</v>
      </c>
      <c r="D43">
        <v>208896</v>
      </c>
      <c r="E43" s="1">
        <v>0.9819</v>
      </c>
    </row>
    <row r="44" spans="1:5">
      <c r="A44" s="77"/>
      <c r="B44" t="s">
        <v>8</v>
      </c>
      <c r="C44">
        <v>4482</v>
      </c>
      <c r="D44">
        <v>286720</v>
      </c>
      <c r="E44" s="1">
        <v>0.97799999999999998</v>
      </c>
    </row>
    <row r="45" spans="1:5">
      <c r="A45" s="77"/>
      <c r="B45" t="s">
        <v>9</v>
      </c>
      <c r="C45">
        <v>2298</v>
      </c>
      <c r="D45">
        <v>293888</v>
      </c>
      <c r="E45" s="1">
        <v>0.97099999999999997</v>
      </c>
    </row>
    <row r="46" spans="1:5">
      <c r="A46" s="77"/>
      <c r="B46" t="s">
        <v>10</v>
      </c>
      <c r="C46">
        <v>1174</v>
      </c>
      <c r="D46">
        <v>301056</v>
      </c>
      <c r="E46" s="1">
        <v>0.87709999999999999</v>
      </c>
    </row>
    <row r="47" spans="1:5">
      <c r="A47" s="77"/>
      <c r="B47" t="s">
        <v>11</v>
      </c>
      <c r="C47">
        <v>594</v>
      </c>
      <c r="D47">
        <v>304128</v>
      </c>
      <c r="E47" s="1">
        <v>0.8508</v>
      </c>
    </row>
    <row r="48" spans="1:5">
      <c r="A48" s="77"/>
      <c r="B48" t="s">
        <v>12</v>
      </c>
      <c r="C48">
        <v>299</v>
      </c>
      <c r="D48">
        <v>306176</v>
      </c>
      <c r="E48" s="1">
        <v>0.83420000000000005</v>
      </c>
    </row>
    <row r="49" spans="1:5">
      <c r="A49" s="77"/>
      <c r="B49" t="s">
        <v>13</v>
      </c>
      <c r="C49">
        <v>149</v>
      </c>
      <c r="D49">
        <v>306176</v>
      </c>
      <c r="E49" s="1">
        <v>0.81810000000000005</v>
      </c>
    </row>
    <row r="50" spans="1:5">
      <c r="A50" s="77"/>
      <c r="B50" t="s">
        <v>14</v>
      </c>
      <c r="C50">
        <v>75</v>
      </c>
      <c r="D50">
        <v>309248</v>
      </c>
      <c r="E50" s="1">
        <v>0.81259999999999999</v>
      </c>
    </row>
    <row r="51" spans="1:5">
      <c r="A51" s="77"/>
      <c r="B51" t="s">
        <v>15</v>
      </c>
      <c r="C51">
        <v>37</v>
      </c>
      <c r="D51">
        <v>310272</v>
      </c>
      <c r="E51" s="1">
        <v>0.80640000000000001</v>
      </c>
    </row>
    <row r="52" spans="1:5">
      <c r="A52" s="77"/>
      <c r="B52" t="s">
        <v>16</v>
      </c>
      <c r="C52">
        <v>18</v>
      </c>
      <c r="D52">
        <v>308224</v>
      </c>
      <c r="E52" s="1">
        <v>0.80179999999999996</v>
      </c>
    </row>
    <row r="53" spans="1:5">
      <c r="A53" s="77"/>
      <c r="B53" t="s">
        <v>17</v>
      </c>
      <c r="C53">
        <v>9</v>
      </c>
      <c r="D53">
        <v>310272</v>
      </c>
      <c r="E53" s="1">
        <v>0.80289999999999995</v>
      </c>
    </row>
    <row r="54" spans="1:5">
      <c r="A54" s="77"/>
      <c r="B54" t="s">
        <v>18</v>
      </c>
      <c r="C54">
        <v>4</v>
      </c>
      <c r="D54">
        <v>309248</v>
      </c>
      <c r="E54" s="1">
        <v>0.8044</v>
      </c>
    </row>
    <row r="55" spans="1:5">
      <c r="C55" t="s">
        <v>1</v>
      </c>
      <c r="D55" t="s">
        <v>23</v>
      </c>
      <c r="E55" t="s">
        <v>0</v>
      </c>
    </row>
    <row r="56" spans="1:5">
      <c r="A56" s="77" t="s">
        <v>22</v>
      </c>
      <c r="B56" t="s">
        <v>2</v>
      </c>
      <c r="C56">
        <v>27800</v>
      </c>
      <c r="D56">
        <v>27750.400000000001</v>
      </c>
      <c r="E56" s="1">
        <v>0.99050000000000005</v>
      </c>
    </row>
    <row r="57" spans="1:5">
      <c r="A57" s="77"/>
      <c r="B57" t="s">
        <v>3</v>
      </c>
      <c r="C57">
        <v>26000</v>
      </c>
      <c r="D57">
        <v>53964.800000000003</v>
      </c>
      <c r="E57" s="1">
        <v>0.99080000000000001</v>
      </c>
    </row>
    <row r="58" spans="1:5">
      <c r="A58" s="77"/>
      <c r="B58" t="s">
        <v>4</v>
      </c>
      <c r="C58">
        <v>28000</v>
      </c>
      <c r="D58">
        <v>111616</v>
      </c>
      <c r="E58" s="1">
        <v>0.99070000000000003</v>
      </c>
    </row>
    <row r="59" spans="1:5">
      <c r="A59" s="77"/>
      <c r="B59" t="s">
        <v>5</v>
      </c>
      <c r="C59">
        <v>26200</v>
      </c>
      <c r="D59">
        <v>208896</v>
      </c>
      <c r="E59" s="1">
        <v>0.98850000000000005</v>
      </c>
    </row>
    <row r="60" spans="1:5">
      <c r="A60" s="77"/>
      <c r="B60" t="s">
        <v>6</v>
      </c>
      <c r="C60">
        <v>13000</v>
      </c>
      <c r="D60">
        <v>223232</v>
      </c>
      <c r="E60" s="1">
        <v>0.96360000000000001</v>
      </c>
    </row>
    <row r="61" spans="1:5">
      <c r="A61" s="77"/>
      <c r="B61" t="s">
        <v>7</v>
      </c>
      <c r="C61">
        <v>7069</v>
      </c>
      <c r="D61">
        <v>226304</v>
      </c>
      <c r="E61" s="1">
        <v>0.96050000000000002</v>
      </c>
    </row>
    <row r="62" spans="1:5">
      <c r="A62" s="77"/>
      <c r="B62" t="s">
        <v>8</v>
      </c>
      <c r="C62">
        <v>3566</v>
      </c>
      <c r="D62">
        <v>228352</v>
      </c>
      <c r="E62" s="1">
        <v>0.96179999999999999</v>
      </c>
    </row>
    <row r="63" spans="1:5">
      <c r="A63" s="77"/>
      <c r="B63" t="s">
        <v>9</v>
      </c>
      <c r="C63">
        <v>1792</v>
      </c>
      <c r="D63">
        <v>229376</v>
      </c>
      <c r="E63" s="1">
        <v>0.95750000000000002</v>
      </c>
    </row>
    <row r="64" spans="1:5">
      <c r="A64" s="77"/>
      <c r="B64" t="s">
        <v>10</v>
      </c>
      <c r="C64">
        <v>899</v>
      </c>
      <c r="D64">
        <v>230400</v>
      </c>
      <c r="E64" s="1">
        <v>0.87809999999999999</v>
      </c>
    </row>
    <row r="65" spans="1:5">
      <c r="A65" s="77"/>
      <c r="B65" t="s">
        <v>11</v>
      </c>
      <c r="C65">
        <v>449</v>
      </c>
      <c r="D65">
        <v>230400</v>
      </c>
      <c r="E65" s="1">
        <v>0.84199999999999997</v>
      </c>
    </row>
    <row r="66" spans="1:5">
      <c r="A66" s="77"/>
      <c r="B66" t="s">
        <v>12</v>
      </c>
      <c r="C66">
        <v>226</v>
      </c>
      <c r="D66">
        <v>231424</v>
      </c>
      <c r="E66" s="1">
        <v>0.82689999999999997</v>
      </c>
    </row>
    <row r="67" spans="1:5">
      <c r="A67" s="77"/>
      <c r="B67" t="s">
        <v>13</v>
      </c>
      <c r="C67">
        <v>113</v>
      </c>
      <c r="D67">
        <v>232448</v>
      </c>
      <c r="E67" s="1">
        <v>0.81310000000000004</v>
      </c>
    </row>
    <row r="68" spans="1:5">
      <c r="A68" s="77"/>
      <c r="B68" t="s">
        <v>14</v>
      </c>
      <c r="C68">
        <v>56</v>
      </c>
      <c r="D68">
        <v>233472</v>
      </c>
      <c r="E68" s="1">
        <v>0.80789999999999995</v>
      </c>
    </row>
    <row r="69" spans="1:5">
      <c r="A69" s="77"/>
      <c r="B69" t="s">
        <v>15</v>
      </c>
      <c r="C69">
        <v>25</v>
      </c>
      <c r="D69">
        <v>206848</v>
      </c>
      <c r="E69" s="1">
        <v>0.79779999999999995</v>
      </c>
    </row>
    <row r="70" spans="1:5">
      <c r="A70" s="77"/>
      <c r="B70" t="s">
        <v>16</v>
      </c>
      <c r="C70">
        <v>14</v>
      </c>
      <c r="D70">
        <v>230400</v>
      </c>
      <c r="E70" s="1">
        <v>0.7913</v>
      </c>
    </row>
    <row r="71" spans="1:5">
      <c r="A71" s="77"/>
      <c r="B71" t="s">
        <v>17</v>
      </c>
      <c r="C71">
        <v>7</v>
      </c>
      <c r="D71">
        <v>231424</v>
      </c>
      <c r="E71" s="1">
        <v>0.78680000000000005</v>
      </c>
    </row>
    <row r="72" spans="1:5">
      <c r="A72" s="77"/>
      <c r="B72" t="s">
        <v>18</v>
      </c>
      <c r="C72">
        <v>3</v>
      </c>
      <c r="D72">
        <v>232448</v>
      </c>
      <c r="E72" s="1">
        <v>0.78410000000000002</v>
      </c>
    </row>
  </sheetData>
  <mergeCells count="4">
    <mergeCell ref="A2:A18"/>
    <mergeCell ref="A56:A72"/>
    <mergeCell ref="A38:A54"/>
    <mergeCell ref="A20:A36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D0CF-BC8A-3F4B-99D3-F3C6E7D4270F}">
  <dimension ref="A1:L34"/>
  <sheetViews>
    <sheetView workbookViewId="0">
      <selection activeCell="K2" sqref="K2:L2"/>
    </sheetView>
  </sheetViews>
  <sheetFormatPr baseColWidth="10" defaultRowHeight="16"/>
  <cols>
    <col min="1" max="1" width="5" style="19" bestFit="1" customWidth="1"/>
    <col min="2" max="2" width="8.83203125" style="19" bestFit="1" customWidth="1"/>
    <col min="3" max="3" width="11" style="19" bestFit="1" customWidth="1"/>
    <col min="4" max="4" width="6" customWidth="1"/>
    <col min="5" max="6" width="14.83203125" customWidth="1"/>
    <col min="7" max="7" width="6" customWidth="1"/>
    <col min="8" max="9" width="14.83203125" customWidth="1"/>
    <col min="10" max="10" width="6" customWidth="1"/>
    <col min="11" max="12" width="14.83203125" customWidth="1"/>
  </cols>
  <sheetData>
    <row r="1" spans="1:12">
      <c r="A1" s="79" t="s">
        <v>46</v>
      </c>
      <c r="B1" s="79" t="s">
        <v>27</v>
      </c>
      <c r="C1" s="79" t="s">
        <v>39</v>
      </c>
      <c r="D1" s="79" t="s">
        <v>43</v>
      </c>
      <c r="E1" s="79"/>
      <c r="F1" s="79"/>
      <c r="G1" s="79" t="s">
        <v>56</v>
      </c>
      <c r="H1" s="79"/>
      <c r="I1" s="79"/>
      <c r="J1" s="79" t="s">
        <v>44</v>
      </c>
      <c r="K1" s="79"/>
      <c r="L1" s="79"/>
    </row>
    <row r="2" spans="1:12">
      <c r="A2" s="79"/>
      <c r="B2" s="79"/>
      <c r="C2" s="79"/>
      <c r="D2" s="44" t="s">
        <v>1</v>
      </c>
      <c r="E2" s="44" t="s">
        <v>42</v>
      </c>
      <c r="F2" s="44" t="s">
        <v>24</v>
      </c>
      <c r="G2" s="44" t="s">
        <v>1</v>
      </c>
      <c r="H2" s="44" t="s">
        <v>42</v>
      </c>
      <c r="I2" s="44" t="s">
        <v>24</v>
      </c>
      <c r="J2" s="44" t="s">
        <v>1</v>
      </c>
      <c r="K2" s="44" t="s">
        <v>42</v>
      </c>
      <c r="L2" s="44" t="s">
        <v>24</v>
      </c>
    </row>
    <row r="3" spans="1:12">
      <c r="A3" s="20"/>
      <c r="B3" s="20">
        <v>1</v>
      </c>
      <c r="C3" s="20" t="s">
        <v>29</v>
      </c>
      <c r="D3" s="21">
        <v>120</v>
      </c>
      <c r="E3" s="22">
        <v>0.48099999999999998</v>
      </c>
      <c r="F3" s="23">
        <v>8278.69</v>
      </c>
      <c r="G3" s="21">
        <v>125</v>
      </c>
      <c r="H3" s="22">
        <v>0.504</v>
      </c>
      <c r="I3" s="23">
        <v>7907.51</v>
      </c>
      <c r="J3" s="21">
        <v>118</v>
      </c>
      <c r="K3" s="22">
        <v>0.47499999999999998</v>
      </c>
      <c r="L3" s="23">
        <v>8399.67</v>
      </c>
    </row>
    <row r="4" spans="1:12">
      <c r="A4" s="24"/>
      <c r="B4" s="24">
        <v>2</v>
      </c>
      <c r="C4" s="24" t="s">
        <v>29</v>
      </c>
      <c r="D4" s="25">
        <v>266</v>
      </c>
      <c r="E4" s="26">
        <v>1.0680000000000001</v>
      </c>
      <c r="F4" s="27">
        <v>7465.22</v>
      </c>
      <c r="G4" s="25">
        <v>267</v>
      </c>
      <c r="H4" s="26">
        <v>1.069</v>
      </c>
      <c r="I4" s="27">
        <v>7453.37</v>
      </c>
      <c r="J4" s="25">
        <v>243</v>
      </c>
      <c r="K4" s="26">
        <v>0.97499999999999998</v>
      </c>
      <c r="L4" s="27">
        <v>8186.83</v>
      </c>
    </row>
    <row r="5" spans="1:12">
      <c r="A5" s="24"/>
      <c r="B5" s="24">
        <v>4</v>
      </c>
      <c r="C5" s="24" t="s">
        <v>29</v>
      </c>
      <c r="D5" s="25">
        <v>475</v>
      </c>
      <c r="E5" s="26">
        <v>1.9</v>
      </c>
      <c r="F5" s="27">
        <v>8398.73</v>
      </c>
      <c r="G5" s="25">
        <v>456</v>
      </c>
      <c r="H5" s="26">
        <v>1.8260000000000001</v>
      </c>
      <c r="I5" s="27">
        <v>8737.39</v>
      </c>
      <c r="J5" s="25">
        <v>483</v>
      </c>
      <c r="K5" s="26">
        <v>1.9330000000000001</v>
      </c>
      <c r="L5" s="27">
        <v>8261.2099999999991</v>
      </c>
    </row>
    <row r="6" spans="1:12">
      <c r="A6" s="24"/>
      <c r="B6" s="24">
        <v>8</v>
      </c>
      <c r="C6" s="24" t="s">
        <v>29</v>
      </c>
      <c r="D6" s="25">
        <v>709</v>
      </c>
      <c r="E6" s="26">
        <v>2.8380000000000001</v>
      </c>
      <c r="F6" s="27">
        <v>11257.46</v>
      </c>
      <c r="G6" s="25">
        <v>748</v>
      </c>
      <c r="H6" s="26">
        <v>2.9950000000000001</v>
      </c>
      <c r="I6" s="27">
        <v>10663.08</v>
      </c>
      <c r="J6" s="25">
        <v>739</v>
      </c>
      <c r="K6" s="26">
        <v>2.9580000000000002</v>
      </c>
      <c r="L6" s="27">
        <v>10805.75</v>
      </c>
    </row>
    <row r="7" spans="1:12">
      <c r="A7" s="24"/>
      <c r="B7" s="24">
        <v>16</v>
      </c>
      <c r="C7" s="24" t="s">
        <v>40</v>
      </c>
      <c r="D7" s="25">
        <v>726</v>
      </c>
      <c r="E7" s="26">
        <v>2.9049999999999998</v>
      </c>
      <c r="F7" s="27">
        <v>22015.06</v>
      </c>
      <c r="G7" s="25">
        <v>912</v>
      </c>
      <c r="H7" s="26">
        <v>3.6520000000000001</v>
      </c>
      <c r="I7" s="27">
        <v>17502.89</v>
      </c>
      <c r="J7" s="25">
        <v>1039</v>
      </c>
      <c r="K7" s="26">
        <v>4.1580000000000004</v>
      </c>
      <c r="L7" s="27">
        <v>15377.93</v>
      </c>
    </row>
    <row r="8" spans="1:12">
      <c r="A8" s="24"/>
      <c r="B8" s="24">
        <v>32</v>
      </c>
      <c r="C8" s="24" t="s">
        <v>40</v>
      </c>
      <c r="D8" s="25">
        <v>1081</v>
      </c>
      <c r="E8" s="26">
        <v>4.3259999999999996</v>
      </c>
      <c r="F8" s="27">
        <v>29564.22</v>
      </c>
      <c r="G8" s="25">
        <v>1028</v>
      </c>
      <c r="H8" s="26">
        <v>4.1130000000000004</v>
      </c>
      <c r="I8" s="27">
        <v>31092.99</v>
      </c>
      <c r="J8" s="25">
        <v>1252</v>
      </c>
      <c r="K8" s="26">
        <v>5.01</v>
      </c>
      <c r="L8" s="27">
        <v>25534.3</v>
      </c>
    </row>
    <row r="9" spans="1:12">
      <c r="A9" s="24"/>
      <c r="B9" s="24">
        <v>64</v>
      </c>
      <c r="C9" s="24" t="s">
        <v>29</v>
      </c>
      <c r="D9" s="65">
        <v>1025</v>
      </c>
      <c r="E9" s="66">
        <v>4.0999999999999996</v>
      </c>
      <c r="F9" s="27">
        <v>62409.22</v>
      </c>
      <c r="G9" s="65">
        <v>1194</v>
      </c>
      <c r="H9" s="66">
        <v>4.78</v>
      </c>
      <c r="I9" s="27">
        <v>53532.09</v>
      </c>
      <c r="J9" s="65">
        <v>1211</v>
      </c>
      <c r="K9" s="66">
        <v>4.8449999999999998</v>
      </c>
      <c r="L9" s="27">
        <v>52809</v>
      </c>
    </row>
    <row r="10" spans="1:12">
      <c r="A10" s="28"/>
      <c r="B10" s="28">
        <v>128</v>
      </c>
      <c r="C10" s="28" t="s">
        <v>29</v>
      </c>
      <c r="D10" s="29">
        <v>1112</v>
      </c>
      <c r="E10" s="30">
        <v>4.45</v>
      </c>
      <c r="F10" s="31">
        <v>115009.32</v>
      </c>
      <c r="G10" s="29">
        <v>1275</v>
      </c>
      <c r="H10" s="30">
        <v>5.1029999999999998</v>
      </c>
      <c r="I10" s="31">
        <v>100301.67</v>
      </c>
      <c r="J10" s="29">
        <v>1194</v>
      </c>
      <c r="K10" s="30">
        <v>4.7770000000000001</v>
      </c>
      <c r="L10" s="31">
        <v>107140</v>
      </c>
    </row>
    <row r="11" spans="1:12">
      <c r="A11" s="32"/>
      <c r="B11" s="32">
        <v>1</v>
      </c>
      <c r="C11" s="32" t="s">
        <v>30</v>
      </c>
      <c r="D11" s="33">
        <v>328</v>
      </c>
      <c r="E11" s="34">
        <v>1.3140000000000001</v>
      </c>
      <c r="F11" s="35">
        <v>3020.69</v>
      </c>
      <c r="G11" s="33">
        <v>386</v>
      </c>
      <c r="H11" s="34">
        <v>1.548</v>
      </c>
      <c r="I11" s="35">
        <v>2557.4</v>
      </c>
      <c r="J11" s="33">
        <v>206</v>
      </c>
      <c r="K11" s="34">
        <v>0.82599999999999996</v>
      </c>
      <c r="L11" s="35">
        <v>4818.74</v>
      </c>
    </row>
    <row r="12" spans="1:12">
      <c r="A12" s="36"/>
      <c r="B12" s="36">
        <v>2</v>
      </c>
      <c r="C12" s="36" t="s">
        <v>30</v>
      </c>
      <c r="D12" s="37">
        <v>805</v>
      </c>
      <c r="E12" s="38">
        <v>3.2240000000000002</v>
      </c>
      <c r="F12" s="39">
        <v>2458.91</v>
      </c>
      <c r="G12" s="37">
        <v>839</v>
      </c>
      <c r="H12" s="38">
        <v>3.3580000000000001</v>
      </c>
      <c r="I12" s="39">
        <v>2356.92</v>
      </c>
      <c r="J12" s="37">
        <v>439</v>
      </c>
      <c r="K12" s="38">
        <v>1.758</v>
      </c>
      <c r="L12" s="39">
        <v>4531.33</v>
      </c>
    </row>
    <row r="13" spans="1:12">
      <c r="A13" s="36"/>
      <c r="B13" s="36">
        <v>4</v>
      </c>
      <c r="C13" s="36" t="s">
        <v>30</v>
      </c>
      <c r="D13" s="37">
        <v>1803</v>
      </c>
      <c r="E13" s="38">
        <v>7.2119999999999997</v>
      </c>
      <c r="F13" s="39">
        <v>2194.94</v>
      </c>
      <c r="G13" s="37">
        <v>1929</v>
      </c>
      <c r="H13" s="38">
        <v>7.7160000000000002</v>
      </c>
      <c r="I13" s="39">
        <v>2049.71</v>
      </c>
      <c r="J13" s="37">
        <v>939</v>
      </c>
      <c r="K13" s="38">
        <v>3.7570000000000001</v>
      </c>
      <c r="L13" s="39">
        <v>4239.6099999999997</v>
      </c>
    </row>
    <row r="14" spans="1:12">
      <c r="A14" s="36"/>
      <c r="B14" s="36">
        <v>8</v>
      </c>
      <c r="C14" s="36" t="s">
        <v>30</v>
      </c>
      <c r="D14" s="37">
        <v>3473</v>
      </c>
      <c r="E14" s="38">
        <v>13.6</v>
      </c>
      <c r="F14" s="39">
        <v>2287.0300000000002</v>
      </c>
      <c r="G14" s="37">
        <v>3709</v>
      </c>
      <c r="H14" s="38">
        <v>14.5</v>
      </c>
      <c r="I14" s="39">
        <v>2137.4899999999998</v>
      </c>
      <c r="J14" s="37">
        <v>1832</v>
      </c>
      <c r="K14" s="38">
        <v>7.3319999999999999</v>
      </c>
      <c r="L14" s="39">
        <v>4349.91</v>
      </c>
    </row>
    <row r="15" spans="1:12">
      <c r="A15" s="36"/>
      <c r="B15" s="36">
        <v>16</v>
      </c>
      <c r="C15" s="36" t="s">
        <v>30</v>
      </c>
      <c r="D15" s="37">
        <v>3643</v>
      </c>
      <c r="E15" s="38">
        <v>14.2</v>
      </c>
      <c r="F15" s="39">
        <v>4375.2</v>
      </c>
      <c r="G15" s="37">
        <v>3766</v>
      </c>
      <c r="H15" s="38">
        <v>14.7</v>
      </c>
      <c r="I15" s="39">
        <v>4226.2299999999996</v>
      </c>
      <c r="J15" s="37">
        <v>3056</v>
      </c>
      <c r="K15" s="38">
        <v>11.9</v>
      </c>
      <c r="L15" s="39">
        <v>5221.8500000000004</v>
      </c>
    </row>
    <row r="16" spans="1:12">
      <c r="A16" s="36"/>
      <c r="B16" s="36">
        <v>32</v>
      </c>
      <c r="C16" s="36" t="s">
        <v>30</v>
      </c>
      <c r="D16" s="37">
        <v>3640</v>
      </c>
      <c r="E16" s="38">
        <v>14.2</v>
      </c>
      <c r="F16" s="39">
        <v>8773.18</v>
      </c>
      <c r="G16" s="37">
        <v>3893</v>
      </c>
      <c r="H16" s="38">
        <v>15.2</v>
      </c>
      <c r="I16" s="39">
        <v>8194.7000000000007</v>
      </c>
      <c r="J16" s="37">
        <v>2509</v>
      </c>
      <c r="K16" s="38">
        <v>9.8000000000000007</v>
      </c>
      <c r="L16" s="39">
        <v>12738.06</v>
      </c>
    </row>
    <row r="17" spans="1:12">
      <c r="A17" s="36"/>
      <c r="B17" s="36">
        <v>64</v>
      </c>
      <c r="C17" s="36" t="s">
        <v>30</v>
      </c>
      <c r="D17" s="37">
        <v>3457</v>
      </c>
      <c r="E17" s="38">
        <v>13.5</v>
      </c>
      <c r="F17" s="39">
        <v>18480.59</v>
      </c>
      <c r="G17" s="37">
        <v>3700</v>
      </c>
      <c r="H17" s="38">
        <v>14.5</v>
      </c>
      <c r="I17" s="39">
        <v>17268.71</v>
      </c>
      <c r="J17" s="37">
        <v>1216</v>
      </c>
      <c r="K17" s="38">
        <v>4.8689999999999998</v>
      </c>
      <c r="L17" s="39">
        <v>52600</v>
      </c>
    </row>
    <row r="18" spans="1:12">
      <c r="A18" s="40"/>
      <c r="B18" s="40">
        <v>128</v>
      </c>
      <c r="C18" s="40" t="s">
        <v>30</v>
      </c>
      <c r="D18" s="41">
        <v>3608</v>
      </c>
      <c r="E18" s="42">
        <v>14.1</v>
      </c>
      <c r="F18" s="43">
        <v>35456.49</v>
      </c>
      <c r="G18" s="41">
        <v>3883</v>
      </c>
      <c r="H18" s="42">
        <v>15.2</v>
      </c>
      <c r="I18" s="43">
        <v>32929.050000000003</v>
      </c>
      <c r="J18" s="41">
        <v>1507</v>
      </c>
      <c r="K18" s="42">
        <v>6.03</v>
      </c>
      <c r="L18" s="43">
        <v>84890</v>
      </c>
    </row>
    <row r="19" spans="1:12">
      <c r="A19" s="24"/>
      <c r="B19" s="24">
        <v>1</v>
      </c>
      <c r="C19" s="24" t="s">
        <v>32</v>
      </c>
      <c r="D19" s="25">
        <v>806</v>
      </c>
      <c r="E19" s="26">
        <v>50.4</v>
      </c>
      <c r="F19" s="27">
        <v>1218.6099999999999</v>
      </c>
      <c r="G19" s="25">
        <v>795</v>
      </c>
      <c r="H19" s="26">
        <v>49.7</v>
      </c>
      <c r="I19" s="27">
        <v>1234.81</v>
      </c>
      <c r="J19" s="25">
        <v>1587</v>
      </c>
      <c r="K19" s="26">
        <v>99.2</v>
      </c>
      <c r="L19" s="27">
        <v>614.14</v>
      </c>
    </row>
    <row r="20" spans="1:12">
      <c r="A20" s="24"/>
      <c r="B20" s="24">
        <v>2</v>
      </c>
      <c r="C20" s="24" t="s">
        <v>32</v>
      </c>
      <c r="D20" s="25">
        <v>1631</v>
      </c>
      <c r="E20" s="26">
        <v>102</v>
      </c>
      <c r="F20" s="27">
        <v>1208.53</v>
      </c>
      <c r="G20" s="25">
        <v>1887</v>
      </c>
      <c r="H20" s="26">
        <v>118</v>
      </c>
      <c r="I20" s="27">
        <v>1042.8</v>
      </c>
      <c r="J20" s="25">
        <v>2514</v>
      </c>
      <c r="K20" s="26">
        <v>157</v>
      </c>
      <c r="L20" s="27">
        <v>783.71</v>
      </c>
    </row>
    <row r="21" spans="1:12">
      <c r="A21" s="24"/>
      <c r="B21" s="24">
        <v>4</v>
      </c>
      <c r="C21" s="24" t="s">
        <v>32</v>
      </c>
      <c r="D21" s="25">
        <v>1859</v>
      </c>
      <c r="E21" s="26">
        <v>116</v>
      </c>
      <c r="F21" s="27">
        <v>2136.1</v>
      </c>
      <c r="G21" s="25">
        <v>2118</v>
      </c>
      <c r="H21" s="26">
        <v>132</v>
      </c>
      <c r="I21" s="27">
        <v>1872.01</v>
      </c>
      <c r="J21" s="25">
        <v>1253</v>
      </c>
      <c r="K21" s="26">
        <v>78.400000000000006</v>
      </c>
      <c r="L21" s="27">
        <v>3167.82</v>
      </c>
    </row>
    <row r="22" spans="1:12">
      <c r="A22" s="24"/>
      <c r="B22" s="24">
        <v>8</v>
      </c>
      <c r="C22" s="24" t="s">
        <v>32</v>
      </c>
      <c r="D22" s="25">
        <v>1857</v>
      </c>
      <c r="E22" s="26">
        <v>116</v>
      </c>
      <c r="F22" s="27">
        <v>4291.76</v>
      </c>
      <c r="G22" s="25">
        <v>2159</v>
      </c>
      <c r="H22" s="26">
        <v>135</v>
      </c>
      <c r="I22" s="27">
        <v>3689.18</v>
      </c>
      <c r="J22" s="25">
        <v>1641</v>
      </c>
      <c r="K22" s="26">
        <v>103</v>
      </c>
      <c r="L22" s="27">
        <v>4852.03</v>
      </c>
    </row>
    <row r="23" spans="1:12">
      <c r="A23" s="24"/>
      <c r="B23" s="24">
        <v>16</v>
      </c>
      <c r="C23" s="24" t="s">
        <v>32</v>
      </c>
      <c r="D23" s="25">
        <v>1979</v>
      </c>
      <c r="E23" s="26">
        <v>124</v>
      </c>
      <c r="F23" s="27">
        <v>8066.54</v>
      </c>
      <c r="G23" s="25">
        <v>2465</v>
      </c>
      <c r="H23" s="26">
        <v>154</v>
      </c>
      <c r="I23" s="27">
        <v>6474.13</v>
      </c>
      <c r="J23" s="25">
        <v>1629</v>
      </c>
      <c r="K23" s="26">
        <v>102</v>
      </c>
      <c r="L23" s="27">
        <v>9794.26</v>
      </c>
    </row>
    <row r="24" spans="1:12">
      <c r="A24" s="24"/>
      <c r="B24" s="24">
        <v>32</v>
      </c>
      <c r="C24" s="24" t="s">
        <v>32</v>
      </c>
      <c r="D24" s="25">
        <v>1988</v>
      </c>
      <c r="E24" s="26">
        <v>124</v>
      </c>
      <c r="F24" s="27">
        <v>16077.71</v>
      </c>
      <c r="G24" s="25">
        <v>2913</v>
      </c>
      <c r="H24" s="26">
        <v>182</v>
      </c>
      <c r="I24" s="27">
        <v>10968.74</v>
      </c>
      <c r="J24" s="25">
        <v>1883</v>
      </c>
      <c r="K24" s="26">
        <v>118</v>
      </c>
      <c r="L24" s="27">
        <v>16966.27</v>
      </c>
    </row>
    <row r="25" spans="1:12">
      <c r="A25" s="24"/>
      <c r="B25" s="24">
        <v>64</v>
      </c>
      <c r="C25" s="24" t="s">
        <v>32</v>
      </c>
      <c r="D25" s="25">
        <v>3011</v>
      </c>
      <c r="E25" s="26">
        <v>188</v>
      </c>
      <c r="F25" s="27">
        <v>21237.91</v>
      </c>
      <c r="G25" s="25">
        <v>3627</v>
      </c>
      <c r="H25" s="26">
        <v>227</v>
      </c>
      <c r="I25" s="27">
        <v>17628.79</v>
      </c>
      <c r="J25" s="25">
        <v>2703</v>
      </c>
      <c r="K25" s="26">
        <v>169</v>
      </c>
      <c r="L25" s="27">
        <v>23655</v>
      </c>
    </row>
    <row r="26" spans="1:12">
      <c r="A26" s="28"/>
      <c r="B26" s="28">
        <v>128</v>
      </c>
      <c r="C26" s="28" t="s">
        <v>32</v>
      </c>
      <c r="D26" s="29">
        <v>3511</v>
      </c>
      <c r="E26" s="30">
        <v>219</v>
      </c>
      <c r="F26" s="31">
        <v>36433.730000000003</v>
      </c>
      <c r="G26" s="29">
        <v>4281</v>
      </c>
      <c r="H26" s="30">
        <v>268</v>
      </c>
      <c r="I26" s="31">
        <v>29881.16</v>
      </c>
      <c r="J26" s="29">
        <v>2787</v>
      </c>
      <c r="K26" s="30">
        <v>174</v>
      </c>
      <c r="L26" s="31">
        <v>45900</v>
      </c>
    </row>
    <row r="27" spans="1:12">
      <c r="A27" s="32"/>
      <c r="B27" s="32">
        <v>1</v>
      </c>
      <c r="C27" s="32" t="s">
        <v>31</v>
      </c>
      <c r="D27" s="33">
        <v>337</v>
      </c>
      <c r="E27" s="34">
        <v>21.1</v>
      </c>
      <c r="F27" s="35">
        <v>2937.65</v>
      </c>
      <c r="G27" s="33">
        <v>348</v>
      </c>
      <c r="H27" s="34">
        <v>21.8</v>
      </c>
      <c r="I27" s="35">
        <v>2841.26</v>
      </c>
      <c r="J27" s="33">
        <v>200</v>
      </c>
      <c r="K27" s="34">
        <v>12.5</v>
      </c>
      <c r="L27" s="35">
        <v>4957.1099999999997</v>
      </c>
    </row>
    <row r="28" spans="1:12">
      <c r="A28" s="36"/>
      <c r="B28" s="36">
        <v>2</v>
      </c>
      <c r="C28" s="36" t="s">
        <v>31</v>
      </c>
      <c r="D28" s="37">
        <v>750</v>
      </c>
      <c r="E28" s="38">
        <v>46.9</v>
      </c>
      <c r="F28" s="39">
        <v>2643.18</v>
      </c>
      <c r="G28" s="37">
        <v>721</v>
      </c>
      <c r="H28" s="38">
        <v>45.1</v>
      </c>
      <c r="I28" s="39">
        <v>2747.78</v>
      </c>
      <c r="J28" s="37">
        <v>416</v>
      </c>
      <c r="K28" s="38">
        <v>26</v>
      </c>
      <c r="L28" s="39">
        <v>4778.3999999999996</v>
      </c>
    </row>
    <row r="29" spans="1:12">
      <c r="A29" s="36"/>
      <c r="B29" s="36">
        <v>4</v>
      </c>
      <c r="C29" s="36" t="s">
        <v>31</v>
      </c>
      <c r="D29" s="37">
        <v>1880</v>
      </c>
      <c r="E29" s="38">
        <v>118</v>
      </c>
      <c r="F29" s="39">
        <v>2103.77</v>
      </c>
      <c r="G29" s="37">
        <v>1835</v>
      </c>
      <c r="H29" s="38">
        <v>115</v>
      </c>
      <c r="I29" s="39">
        <v>2153.21</v>
      </c>
      <c r="J29" s="37">
        <v>821</v>
      </c>
      <c r="K29" s="38">
        <v>51.3</v>
      </c>
      <c r="L29" s="39">
        <v>4845.29</v>
      </c>
    </row>
    <row r="30" spans="1:12">
      <c r="A30" s="36"/>
      <c r="B30" s="36">
        <v>8</v>
      </c>
      <c r="C30" s="36" t="s">
        <v>31</v>
      </c>
      <c r="D30" s="37">
        <v>3203</v>
      </c>
      <c r="E30" s="38">
        <v>200</v>
      </c>
      <c r="F30" s="39">
        <v>2479.33</v>
      </c>
      <c r="G30" s="37">
        <v>3381</v>
      </c>
      <c r="H30" s="38">
        <v>211</v>
      </c>
      <c r="I30" s="39">
        <v>2344.4699999999998</v>
      </c>
      <c r="J30" s="37">
        <v>1689</v>
      </c>
      <c r="K30" s="38">
        <v>106</v>
      </c>
      <c r="L30" s="39">
        <v>4710.18</v>
      </c>
    </row>
    <row r="31" spans="1:12">
      <c r="A31" s="36"/>
      <c r="B31" s="36">
        <v>16</v>
      </c>
      <c r="C31" s="36" t="s">
        <v>31</v>
      </c>
      <c r="D31" s="37">
        <v>3965</v>
      </c>
      <c r="E31" s="38">
        <v>248</v>
      </c>
      <c r="F31" s="39">
        <v>4017.66</v>
      </c>
      <c r="G31" s="37">
        <v>3861</v>
      </c>
      <c r="H31" s="38">
        <v>241</v>
      </c>
      <c r="I31" s="39">
        <v>4123.4399999999996</v>
      </c>
      <c r="J31" s="37">
        <v>3162</v>
      </c>
      <c r="K31" s="38">
        <v>198</v>
      </c>
      <c r="L31" s="39">
        <v>5038.93</v>
      </c>
    </row>
    <row r="32" spans="1:12">
      <c r="A32" s="36"/>
      <c r="B32" s="36">
        <v>32</v>
      </c>
      <c r="C32" s="36" t="s">
        <v>31</v>
      </c>
      <c r="D32" s="37">
        <v>5018</v>
      </c>
      <c r="E32" s="38">
        <v>314</v>
      </c>
      <c r="F32" s="39">
        <v>6359.98</v>
      </c>
      <c r="G32" s="37">
        <v>4999</v>
      </c>
      <c r="H32" s="38">
        <v>312</v>
      </c>
      <c r="I32" s="39">
        <v>6379.5</v>
      </c>
      <c r="J32" s="37">
        <v>3204</v>
      </c>
      <c r="K32" s="38">
        <v>200</v>
      </c>
      <c r="L32" s="39">
        <v>9967.17</v>
      </c>
    </row>
    <row r="33" spans="1:12">
      <c r="A33" s="36"/>
      <c r="B33" s="36">
        <v>64</v>
      </c>
      <c r="C33" s="36" t="s">
        <v>31</v>
      </c>
      <c r="D33" s="37">
        <v>6310</v>
      </c>
      <c r="E33" s="38">
        <v>394</v>
      </c>
      <c r="F33" s="39">
        <v>10128.629999999999</v>
      </c>
      <c r="G33" s="37">
        <v>7902</v>
      </c>
      <c r="H33" s="38">
        <v>494</v>
      </c>
      <c r="I33" s="39">
        <v>8080.2</v>
      </c>
      <c r="J33" s="37">
        <v>1873</v>
      </c>
      <c r="K33" s="38">
        <v>117</v>
      </c>
      <c r="L33" s="39">
        <v>34130</v>
      </c>
    </row>
    <row r="34" spans="1:12">
      <c r="A34" s="40"/>
      <c r="B34" s="40">
        <v>128</v>
      </c>
      <c r="C34" s="40" t="s">
        <v>31</v>
      </c>
      <c r="D34" s="41">
        <v>10100</v>
      </c>
      <c r="E34" s="42">
        <v>632</v>
      </c>
      <c r="F34" s="43">
        <v>12637.93</v>
      </c>
      <c r="G34" s="41">
        <v>11600</v>
      </c>
      <c r="H34" s="42">
        <v>726</v>
      </c>
      <c r="I34" s="43">
        <v>10992.77</v>
      </c>
      <c r="J34" s="41">
        <v>1999</v>
      </c>
      <c r="K34" s="42">
        <v>125</v>
      </c>
      <c r="L34" s="43">
        <v>63990</v>
      </c>
    </row>
  </sheetData>
  <sortState xmlns:xlrd2="http://schemas.microsoft.com/office/spreadsheetml/2017/richdata2" ref="A3:L34">
    <sortCondition ref="C3:C34"/>
  </sortState>
  <mergeCells count="6">
    <mergeCell ref="J1:L1"/>
    <mergeCell ref="A1:A2"/>
    <mergeCell ref="B1:B2"/>
    <mergeCell ref="C1:C2"/>
    <mergeCell ref="D1:F1"/>
    <mergeCell ref="G1:I1"/>
  </mergeCells>
  <phoneticPr fontId="2" type="noConversion"/>
  <conditionalFormatting sqref="E3:E10 H3:H10 K3:K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{E2D4B737-9E94-3D41-97CC-8456457C312B}</x14:id>
        </ext>
      </extLst>
    </cfRule>
  </conditionalFormatting>
  <conditionalFormatting sqref="F3:F10 I3:I10 L3:L1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{16A4E6B3-58C8-CE4D-B0AB-9035E82EDDD4}</x14:id>
        </ext>
      </extLst>
    </cfRule>
  </conditionalFormatting>
  <conditionalFormatting sqref="E11:E18 H11:H18 K11:K1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{E0309B99-2F23-584D-9160-FCB0B28B3A5F}</x14:id>
        </ext>
      </extLst>
    </cfRule>
  </conditionalFormatting>
  <conditionalFormatting sqref="E27:E34 H27:H34 K27:K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{58ECF447-0097-D04C-A10C-3EC62853D575}</x14:id>
        </ext>
      </extLst>
    </cfRule>
  </conditionalFormatting>
  <conditionalFormatting sqref="E19:E26 H19:H26 K19:K2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{18F0101B-8411-774B-BA6A-B854044DCC40}</x14:id>
        </ext>
      </extLst>
    </cfRule>
  </conditionalFormatting>
  <conditionalFormatting sqref="F3:F34 I3:I34 L3:L3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{AF5C8300-AEC0-2D49-831D-8F97B817015D}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4B737-9E94-3D41-97CC-8456457C3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E3:E10 H3:H10 K3:K10</xm:sqref>
        </x14:conditionalFormatting>
        <x14:conditionalFormatting xmlns:xm="http://schemas.microsoft.com/office/excel/2006/main">
          <x14:cfRule type="dataBar" id="{16A4E6B3-58C8-CE4D-B0AB-9035E82EDD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 I3:I10 L3:L10</xm:sqref>
        </x14:conditionalFormatting>
        <x14:conditionalFormatting xmlns:xm="http://schemas.microsoft.com/office/excel/2006/main">
          <x14:cfRule type="dataBar" id="{E0309B99-2F23-584D-9160-FCB0B28B3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E11:E18 H11:H18 K11:K18</xm:sqref>
        </x14:conditionalFormatting>
        <x14:conditionalFormatting xmlns:xm="http://schemas.microsoft.com/office/excel/2006/main">
          <x14:cfRule type="dataBar" id="{58ECF447-0097-D04C-A10C-3EC62853D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E27:E34 H27:H34 K27:K34</xm:sqref>
        </x14:conditionalFormatting>
        <x14:conditionalFormatting xmlns:xm="http://schemas.microsoft.com/office/excel/2006/main">
          <x14:cfRule type="dataBar" id="{18F0101B-8411-774B-BA6A-B854044DC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E19:E26 H19:H26 K19:K26</xm:sqref>
        </x14:conditionalFormatting>
        <x14:conditionalFormatting xmlns:xm="http://schemas.microsoft.com/office/excel/2006/main">
          <x14:cfRule type="dataBar" id="{AF5C8300-AEC0-2D49-831D-8F97B8170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F3:F34 I3:I34 L3:L34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1ADA-F382-BC40-8716-0118B70CA16E}">
  <dimension ref="A1:G13"/>
  <sheetViews>
    <sheetView workbookViewId="0">
      <selection activeCell="L18" sqref="L18"/>
    </sheetView>
  </sheetViews>
  <sheetFormatPr baseColWidth="10" defaultRowHeight="16"/>
  <cols>
    <col min="1" max="1" width="8.83203125" bestFit="1" customWidth="1"/>
    <col min="2" max="2" width="8.1640625" bestFit="1" customWidth="1"/>
    <col min="3" max="3" width="14.83203125" bestFit="1" customWidth="1"/>
    <col min="4" max="4" width="8.1640625" bestFit="1" customWidth="1"/>
    <col min="5" max="5" width="14.83203125" bestFit="1" customWidth="1"/>
    <col min="6" max="6" width="8.1640625" bestFit="1" customWidth="1"/>
    <col min="7" max="7" width="14.83203125" bestFit="1" customWidth="1"/>
  </cols>
  <sheetData>
    <row r="1" spans="1:7" ht="21">
      <c r="A1" s="78"/>
      <c r="B1" s="81" t="s">
        <v>48</v>
      </c>
      <c r="C1" s="81"/>
      <c r="D1" s="81" t="s">
        <v>49</v>
      </c>
      <c r="E1" s="81"/>
      <c r="F1" s="81" t="s">
        <v>50</v>
      </c>
      <c r="G1" s="81"/>
    </row>
    <row r="2" spans="1:7" ht="21">
      <c r="A2" s="78"/>
      <c r="B2" s="71" t="s">
        <v>41</v>
      </c>
      <c r="C2" s="71" t="s">
        <v>47</v>
      </c>
      <c r="D2" s="71" t="s">
        <v>41</v>
      </c>
      <c r="E2" s="71" t="s">
        <v>47</v>
      </c>
      <c r="F2" s="71" t="s">
        <v>41</v>
      </c>
      <c r="G2" s="71" t="s">
        <v>47</v>
      </c>
    </row>
    <row r="3" spans="1:7" ht="21">
      <c r="A3" s="72" t="s">
        <v>51</v>
      </c>
      <c r="B3" s="73">
        <v>47</v>
      </c>
      <c r="C3" s="73">
        <v>190.5</v>
      </c>
      <c r="D3" s="73">
        <v>72</v>
      </c>
      <c r="E3" s="73">
        <v>289.3</v>
      </c>
      <c r="F3" s="73">
        <v>65</v>
      </c>
      <c r="G3" s="73">
        <v>262.5</v>
      </c>
    </row>
    <row r="4" spans="1:7" ht="21">
      <c r="A4" s="72" t="s">
        <v>52</v>
      </c>
      <c r="B4" s="73">
        <v>78</v>
      </c>
      <c r="C4" s="73">
        <v>315.10000000000002</v>
      </c>
      <c r="D4" s="73">
        <v>78</v>
      </c>
      <c r="E4" s="73">
        <v>315.2</v>
      </c>
      <c r="F4" s="73">
        <v>82</v>
      </c>
      <c r="G4" s="73">
        <v>328.9</v>
      </c>
    </row>
    <row r="5" spans="1:7" ht="21">
      <c r="A5" s="72" t="s">
        <v>53</v>
      </c>
      <c r="B5" s="73">
        <v>103</v>
      </c>
      <c r="C5" s="73">
        <v>414.9</v>
      </c>
      <c r="D5" s="73">
        <v>110</v>
      </c>
      <c r="E5" s="73">
        <v>443.8</v>
      </c>
      <c r="F5" s="73">
        <v>127</v>
      </c>
      <c r="G5" s="73">
        <v>510.2</v>
      </c>
    </row>
    <row r="6" spans="1:7" ht="21">
      <c r="A6" s="72" t="s">
        <v>54</v>
      </c>
      <c r="B6" s="73">
        <v>150</v>
      </c>
      <c r="C6" s="73">
        <v>601.29999999999995</v>
      </c>
      <c r="D6" s="73">
        <v>133</v>
      </c>
      <c r="E6" s="73">
        <v>533.79999999999995</v>
      </c>
      <c r="F6" s="73">
        <v>163</v>
      </c>
      <c r="G6" s="73">
        <v>653</v>
      </c>
    </row>
    <row r="9" spans="1:7" ht="21">
      <c r="A9" s="74"/>
    </row>
    <row r="10" spans="1:7" ht="21">
      <c r="A10" s="82" t="s">
        <v>57</v>
      </c>
      <c r="B10" s="81" t="s">
        <v>48</v>
      </c>
      <c r="C10" s="81"/>
      <c r="D10" s="81" t="s">
        <v>49</v>
      </c>
      <c r="E10" s="81"/>
      <c r="F10" s="81" t="s">
        <v>50</v>
      </c>
      <c r="G10" s="81"/>
    </row>
    <row r="11" spans="1:7" ht="21">
      <c r="A11" s="83"/>
      <c r="B11" s="71" t="s">
        <v>41</v>
      </c>
      <c r="C11" s="71" t="s">
        <v>47</v>
      </c>
      <c r="D11" s="71" t="s">
        <v>41</v>
      </c>
      <c r="E11" s="71" t="s">
        <v>47</v>
      </c>
      <c r="F11" s="71" t="s">
        <v>41</v>
      </c>
      <c r="G11" s="71" t="s">
        <v>47</v>
      </c>
    </row>
    <row r="12" spans="1:7" ht="21">
      <c r="A12" s="76" t="s">
        <v>58</v>
      </c>
      <c r="B12" s="73">
        <v>150</v>
      </c>
      <c r="C12" s="73">
        <v>601.29999999999995</v>
      </c>
      <c r="D12" s="73">
        <v>133</v>
      </c>
      <c r="E12" s="73">
        <v>533.79999999999995</v>
      </c>
      <c r="F12" s="73">
        <v>163</v>
      </c>
      <c r="G12" s="73">
        <v>653</v>
      </c>
    </row>
    <row r="13" spans="1:7" ht="21">
      <c r="A13" s="76" t="s">
        <v>59</v>
      </c>
      <c r="B13" s="73">
        <v>141</v>
      </c>
      <c r="C13" s="73">
        <v>565.70000000000005</v>
      </c>
      <c r="D13" s="73">
        <v>129</v>
      </c>
      <c r="E13" s="73">
        <v>520</v>
      </c>
      <c r="F13" s="73">
        <v>152</v>
      </c>
      <c r="G13" s="73">
        <v>608.20000000000005</v>
      </c>
    </row>
  </sheetData>
  <mergeCells count="8">
    <mergeCell ref="F1:G1"/>
    <mergeCell ref="D1:E1"/>
    <mergeCell ref="B1:C1"/>
    <mergeCell ref="A1:A2"/>
    <mergeCell ref="A10:A11"/>
    <mergeCell ref="B10:C10"/>
    <mergeCell ref="D10:E10"/>
    <mergeCell ref="F10:G10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D6AE-78E7-614F-8EBC-53BC2A213F7C}">
  <dimension ref="A1:I60"/>
  <sheetViews>
    <sheetView tabSelected="1" workbookViewId="0">
      <selection activeCell="L41" sqref="L41"/>
    </sheetView>
  </sheetViews>
  <sheetFormatPr baseColWidth="10" defaultRowHeight="16" customHeight="1"/>
  <cols>
    <col min="1" max="1" width="8" bestFit="1" customWidth="1"/>
    <col min="2" max="2" width="10.83203125" style="52" bestFit="1" customWidth="1"/>
    <col min="3" max="9" width="21.6640625" customWidth="1"/>
  </cols>
  <sheetData>
    <row r="1" spans="1:9" ht="16" customHeight="1">
      <c r="A1" s="102" t="s">
        <v>69</v>
      </c>
      <c r="B1" s="102"/>
      <c r="C1" s="102"/>
      <c r="D1" s="102"/>
      <c r="E1" s="102"/>
      <c r="F1" s="102"/>
      <c r="G1" s="102"/>
      <c r="H1" s="102"/>
      <c r="I1" s="102"/>
    </row>
    <row r="2" spans="1:9" ht="16" customHeight="1">
      <c r="A2" s="100" t="s">
        <v>27</v>
      </c>
      <c r="B2" s="100"/>
      <c r="C2" s="101">
        <v>1</v>
      </c>
      <c r="D2" s="101">
        <v>2</v>
      </c>
      <c r="E2" s="101">
        <v>4</v>
      </c>
      <c r="F2" s="101">
        <v>8</v>
      </c>
      <c r="G2" s="101">
        <v>16</v>
      </c>
      <c r="H2" s="101">
        <v>32</v>
      </c>
      <c r="I2" s="101">
        <v>64</v>
      </c>
    </row>
    <row r="3" spans="1:9" ht="16" customHeight="1">
      <c r="A3" s="99" t="s">
        <v>19</v>
      </c>
      <c r="B3" s="103" t="s">
        <v>62</v>
      </c>
      <c r="C3" s="115">
        <v>0.97899999999999998</v>
      </c>
      <c r="D3" s="115">
        <v>1.373</v>
      </c>
      <c r="E3" s="115">
        <v>1.9350000000000001</v>
      </c>
      <c r="F3" s="115">
        <v>2.52</v>
      </c>
      <c r="G3" s="115">
        <v>3.089</v>
      </c>
      <c r="H3" s="115">
        <v>3.6219999999999999</v>
      </c>
      <c r="I3" s="115">
        <v>4.0670000000000002</v>
      </c>
    </row>
    <row r="4" spans="1:9" ht="16" customHeight="1">
      <c r="A4" s="94"/>
      <c r="B4" s="104" t="s">
        <v>63</v>
      </c>
      <c r="C4" s="116">
        <v>1.792</v>
      </c>
      <c r="D4" s="116">
        <v>2.5790000000000002</v>
      </c>
      <c r="E4" s="116">
        <v>3.133</v>
      </c>
      <c r="F4" s="116">
        <v>4.008</v>
      </c>
      <c r="G4" s="116">
        <v>4.093</v>
      </c>
      <c r="H4" s="116">
        <v>3.8260000000000001</v>
      </c>
      <c r="I4" s="116">
        <v>4.1349999999999998</v>
      </c>
    </row>
    <row r="5" spans="1:9" ht="16" customHeight="1">
      <c r="A5" s="94"/>
      <c r="B5" s="104" t="s">
        <v>64</v>
      </c>
      <c r="C5" s="116">
        <v>1.456</v>
      </c>
      <c r="D5" s="116">
        <v>1.6539999999999999</v>
      </c>
      <c r="E5" s="116">
        <v>3.3130000000000002</v>
      </c>
      <c r="F5" s="116">
        <v>3.8439999999999999</v>
      </c>
      <c r="G5" s="116">
        <v>4.2149999999999999</v>
      </c>
      <c r="H5" s="116">
        <v>4.3860000000000001</v>
      </c>
      <c r="I5" s="116">
        <v>4.5289999999999999</v>
      </c>
    </row>
    <row r="6" spans="1:9" ht="16" customHeight="1">
      <c r="A6" s="94"/>
      <c r="B6" s="104" t="s">
        <v>65</v>
      </c>
      <c r="C6" s="116">
        <v>1.6040000000000001</v>
      </c>
      <c r="D6" s="116">
        <v>2.7759999999999998</v>
      </c>
      <c r="E6" s="116">
        <v>3.605</v>
      </c>
      <c r="F6" s="116">
        <v>4.0359999999999996</v>
      </c>
      <c r="G6" s="116">
        <v>4.383</v>
      </c>
      <c r="H6" s="116">
        <v>4.3890000000000002</v>
      </c>
      <c r="I6" s="116">
        <v>4.5309999999999997</v>
      </c>
    </row>
    <row r="7" spans="1:9" ht="16" customHeight="1">
      <c r="A7" s="94"/>
      <c r="B7" s="104" t="s">
        <v>66</v>
      </c>
      <c r="C7" s="116">
        <v>0.48099999999999998</v>
      </c>
      <c r="D7" s="116">
        <v>1.0680000000000001</v>
      </c>
      <c r="E7" s="116">
        <v>1.9</v>
      </c>
      <c r="F7" s="116">
        <v>2.8380000000000001</v>
      </c>
      <c r="G7" s="116">
        <v>2.9049999999999998</v>
      </c>
      <c r="H7" s="116">
        <v>4.3259999999999996</v>
      </c>
      <c r="I7" s="116">
        <v>4.0999999999999996</v>
      </c>
    </row>
    <row r="8" spans="1:9" ht="16" customHeight="1">
      <c r="A8" s="94"/>
      <c r="B8" s="104" t="s">
        <v>67</v>
      </c>
      <c r="C8" s="116">
        <v>0.504</v>
      </c>
      <c r="D8" s="116">
        <v>1.069</v>
      </c>
      <c r="E8" s="116">
        <v>1.8260000000000001</v>
      </c>
      <c r="F8" s="116">
        <v>2.9950000000000001</v>
      </c>
      <c r="G8" s="116">
        <v>3.6520000000000001</v>
      </c>
      <c r="H8" s="116">
        <v>4.1130000000000004</v>
      </c>
      <c r="I8" s="116">
        <v>4.78</v>
      </c>
    </row>
    <row r="9" spans="1:9" ht="16" customHeight="1">
      <c r="A9" s="95"/>
      <c r="B9" s="105" t="s">
        <v>68</v>
      </c>
      <c r="C9" s="117">
        <v>0.47499999999999998</v>
      </c>
      <c r="D9" s="117">
        <v>0.97499999999999998</v>
      </c>
      <c r="E9" s="117">
        <v>1.9330000000000001</v>
      </c>
      <c r="F9" s="117">
        <v>2.9580000000000002</v>
      </c>
      <c r="G9" s="117">
        <v>4.1580000000000004</v>
      </c>
      <c r="H9" s="117">
        <v>5.01</v>
      </c>
      <c r="I9" s="117">
        <v>4.8449999999999998</v>
      </c>
    </row>
    <row r="10" spans="1:9" ht="16" customHeight="1">
      <c r="A10" s="96" t="s">
        <v>20</v>
      </c>
      <c r="B10" s="106" t="s">
        <v>62</v>
      </c>
      <c r="C10" s="118">
        <v>4.6580000000000004</v>
      </c>
      <c r="D10" s="118">
        <v>3.65</v>
      </c>
      <c r="E10" s="118">
        <v>4.24</v>
      </c>
      <c r="F10" s="118">
        <v>3.9039999999999999</v>
      </c>
      <c r="G10" s="118">
        <v>3.8679999999999999</v>
      </c>
      <c r="H10" s="119"/>
      <c r="I10" s="119"/>
    </row>
    <row r="11" spans="1:9" ht="16" customHeight="1">
      <c r="A11" s="97"/>
      <c r="B11" s="86" t="s">
        <v>63</v>
      </c>
      <c r="C11" s="120">
        <v>6.4820000000000002</v>
      </c>
      <c r="D11" s="120">
        <v>12.8</v>
      </c>
      <c r="E11" s="120">
        <v>13.1</v>
      </c>
      <c r="F11" s="120">
        <v>12.4</v>
      </c>
      <c r="G11" s="120">
        <v>12</v>
      </c>
      <c r="H11" s="120">
        <v>12.9</v>
      </c>
      <c r="I11" s="120">
        <v>12.5</v>
      </c>
    </row>
    <row r="12" spans="1:9" ht="16" customHeight="1">
      <c r="A12" s="97"/>
      <c r="B12" s="86" t="s">
        <v>64</v>
      </c>
      <c r="C12" s="120">
        <v>3.1749999999999998</v>
      </c>
      <c r="D12" s="120">
        <v>11.7</v>
      </c>
      <c r="E12" s="120">
        <v>15.3</v>
      </c>
      <c r="F12" s="120">
        <v>15.3</v>
      </c>
      <c r="G12" s="120">
        <v>15.2</v>
      </c>
      <c r="H12" s="120">
        <v>15.3</v>
      </c>
      <c r="I12" s="120">
        <v>15.6</v>
      </c>
    </row>
    <row r="13" spans="1:9" ht="16" customHeight="1">
      <c r="A13" s="97"/>
      <c r="B13" s="86" t="s">
        <v>65</v>
      </c>
      <c r="C13" s="120">
        <v>3.5819999999999999</v>
      </c>
      <c r="D13" s="120">
        <v>7.0419999999999998</v>
      </c>
      <c r="E13" s="120">
        <v>12.1</v>
      </c>
      <c r="F13" s="120">
        <v>12.9</v>
      </c>
      <c r="G13" s="120">
        <v>6.8940000000000001</v>
      </c>
      <c r="H13" s="120">
        <v>6.3639999999999999</v>
      </c>
      <c r="I13" s="120">
        <v>6.4909999999999997</v>
      </c>
    </row>
    <row r="14" spans="1:9" ht="16" customHeight="1">
      <c r="A14" s="97"/>
      <c r="B14" s="86" t="s">
        <v>66</v>
      </c>
      <c r="C14" s="120">
        <v>1.3140000000000001</v>
      </c>
      <c r="D14" s="120">
        <v>3.2240000000000002</v>
      </c>
      <c r="E14" s="120">
        <v>7.2119999999999997</v>
      </c>
      <c r="F14" s="120">
        <v>13.6</v>
      </c>
      <c r="G14" s="120">
        <v>14.2</v>
      </c>
      <c r="H14" s="120">
        <v>14.2</v>
      </c>
      <c r="I14" s="120">
        <v>13.5</v>
      </c>
    </row>
    <row r="15" spans="1:9" ht="16" customHeight="1">
      <c r="A15" s="97"/>
      <c r="B15" s="86" t="s">
        <v>67</v>
      </c>
      <c r="C15" s="120">
        <v>1.548</v>
      </c>
      <c r="D15" s="120">
        <v>3.3580000000000001</v>
      </c>
      <c r="E15" s="120">
        <v>7.7160000000000002</v>
      </c>
      <c r="F15" s="120">
        <v>14.5</v>
      </c>
      <c r="G15" s="120">
        <v>14.7</v>
      </c>
      <c r="H15" s="120">
        <v>15.2</v>
      </c>
      <c r="I15" s="120">
        <v>14.5</v>
      </c>
    </row>
    <row r="16" spans="1:9" ht="16" customHeight="1">
      <c r="A16" s="98"/>
      <c r="B16" s="87" t="s">
        <v>68</v>
      </c>
      <c r="C16" s="121">
        <v>0.82599999999999996</v>
      </c>
      <c r="D16" s="121">
        <v>1.758</v>
      </c>
      <c r="E16" s="121">
        <v>3.7570000000000001</v>
      </c>
      <c r="F16" s="121">
        <v>7.3319999999999999</v>
      </c>
      <c r="G16" s="121">
        <v>11.9</v>
      </c>
      <c r="H16" s="121">
        <v>9.8000000000000007</v>
      </c>
      <c r="I16" s="121">
        <v>4.8689999999999998</v>
      </c>
    </row>
    <row r="17" spans="1:9" ht="16" customHeight="1">
      <c r="A17" s="99" t="s">
        <v>21</v>
      </c>
      <c r="B17" s="103" t="s">
        <v>62</v>
      </c>
      <c r="C17" s="115">
        <v>252</v>
      </c>
      <c r="D17" s="115">
        <v>261</v>
      </c>
      <c r="E17" s="115">
        <v>262</v>
      </c>
      <c r="F17" s="115">
        <v>263</v>
      </c>
      <c r="G17" s="115">
        <v>263</v>
      </c>
      <c r="H17" s="119"/>
      <c r="I17" s="119"/>
    </row>
    <row r="18" spans="1:9" ht="16" customHeight="1">
      <c r="A18" s="94"/>
      <c r="B18" s="104" t="s">
        <v>63</v>
      </c>
      <c r="C18" s="116">
        <v>178</v>
      </c>
      <c r="D18" s="116">
        <v>230</v>
      </c>
      <c r="E18" s="116">
        <v>231</v>
      </c>
      <c r="F18" s="116">
        <v>236</v>
      </c>
      <c r="G18" s="116">
        <v>232</v>
      </c>
      <c r="H18" s="116">
        <v>239</v>
      </c>
      <c r="I18" s="116">
        <v>302</v>
      </c>
    </row>
    <row r="19" spans="1:9" ht="16" customHeight="1">
      <c r="A19" s="94"/>
      <c r="B19" s="104" t="s">
        <v>64</v>
      </c>
      <c r="C19" s="116">
        <v>136</v>
      </c>
      <c r="D19" s="116">
        <v>221</v>
      </c>
      <c r="E19" s="116">
        <v>196</v>
      </c>
      <c r="F19" s="116">
        <v>200</v>
      </c>
      <c r="G19" s="116">
        <v>249</v>
      </c>
      <c r="H19" s="116">
        <v>288</v>
      </c>
      <c r="I19" s="116">
        <v>261</v>
      </c>
    </row>
    <row r="20" spans="1:9" ht="16" customHeight="1">
      <c r="A20" s="94"/>
      <c r="B20" s="104" t="s">
        <v>65</v>
      </c>
      <c r="C20" s="116">
        <v>303</v>
      </c>
      <c r="D20" s="116">
        <v>309</v>
      </c>
      <c r="E20" s="116">
        <v>193</v>
      </c>
      <c r="F20" s="116">
        <v>197</v>
      </c>
      <c r="G20" s="116">
        <v>199</v>
      </c>
      <c r="H20" s="116">
        <v>203</v>
      </c>
      <c r="I20" s="116">
        <v>195</v>
      </c>
    </row>
    <row r="21" spans="1:9" ht="16" customHeight="1">
      <c r="A21" s="94"/>
      <c r="B21" s="104" t="s">
        <v>66</v>
      </c>
      <c r="C21" s="116">
        <v>50.4</v>
      </c>
      <c r="D21" s="116">
        <v>102</v>
      </c>
      <c r="E21" s="116">
        <v>116</v>
      </c>
      <c r="F21" s="116">
        <v>116</v>
      </c>
      <c r="G21" s="116">
        <v>124</v>
      </c>
      <c r="H21" s="116">
        <v>124</v>
      </c>
      <c r="I21" s="116">
        <v>188</v>
      </c>
    </row>
    <row r="22" spans="1:9" ht="16" customHeight="1">
      <c r="A22" s="94"/>
      <c r="B22" s="104" t="s">
        <v>67</v>
      </c>
      <c r="C22" s="116">
        <v>49.7</v>
      </c>
      <c r="D22" s="116">
        <v>118</v>
      </c>
      <c r="E22" s="116">
        <v>132</v>
      </c>
      <c r="F22" s="116">
        <v>135</v>
      </c>
      <c r="G22" s="116">
        <v>154</v>
      </c>
      <c r="H22" s="116">
        <v>182</v>
      </c>
      <c r="I22" s="116">
        <v>227</v>
      </c>
    </row>
    <row r="23" spans="1:9" ht="16" customHeight="1">
      <c r="A23" s="95"/>
      <c r="B23" s="105" t="s">
        <v>68</v>
      </c>
      <c r="C23" s="117">
        <v>99.2</v>
      </c>
      <c r="D23" s="117">
        <v>157</v>
      </c>
      <c r="E23" s="117">
        <v>78.400000000000006</v>
      </c>
      <c r="F23" s="117">
        <v>103</v>
      </c>
      <c r="G23" s="117">
        <v>102</v>
      </c>
      <c r="H23" s="117">
        <v>118</v>
      </c>
      <c r="I23" s="117">
        <v>169</v>
      </c>
    </row>
    <row r="24" spans="1:9" ht="16" customHeight="1">
      <c r="A24" s="96" t="s">
        <v>22</v>
      </c>
      <c r="B24" s="106" t="s">
        <v>62</v>
      </c>
      <c r="C24" s="118">
        <v>223</v>
      </c>
      <c r="D24" s="118">
        <v>226</v>
      </c>
      <c r="E24" s="118">
        <v>225</v>
      </c>
      <c r="F24" s="118">
        <v>226</v>
      </c>
      <c r="G24" s="118">
        <v>226</v>
      </c>
      <c r="H24" s="119"/>
      <c r="I24" s="119"/>
    </row>
    <row r="25" spans="1:9" ht="16" customHeight="1">
      <c r="A25" s="97"/>
      <c r="B25" s="86" t="s">
        <v>63</v>
      </c>
      <c r="C25" s="120">
        <v>96.8</v>
      </c>
      <c r="D25" s="120">
        <v>245</v>
      </c>
      <c r="E25" s="120">
        <v>525</v>
      </c>
      <c r="F25" s="120">
        <v>554</v>
      </c>
      <c r="G25" s="120">
        <v>561</v>
      </c>
      <c r="H25" s="120">
        <v>556</v>
      </c>
      <c r="I25" s="120">
        <v>552</v>
      </c>
    </row>
    <row r="26" spans="1:9" ht="16" customHeight="1">
      <c r="A26" s="97"/>
      <c r="B26" s="86" t="s">
        <v>64</v>
      </c>
      <c r="C26" s="120">
        <v>66.5</v>
      </c>
      <c r="D26" s="120">
        <v>166</v>
      </c>
      <c r="E26" s="120">
        <v>245</v>
      </c>
      <c r="F26" s="120">
        <v>395</v>
      </c>
      <c r="G26" s="120">
        <v>649</v>
      </c>
      <c r="H26" s="120">
        <v>616</v>
      </c>
      <c r="I26" s="120">
        <v>673</v>
      </c>
    </row>
    <row r="27" spans="1:9" ht="16" customHeight="1">
      <c r="A27" s="97"/>
      <c r="B27" s="86" t="s">
        <v>65</v>
      </c>
      <c r="C27" s="120">
        <v>52.2</v>
      </c>
      <c r="D27" s="120">
        <v>101</v>
      </c>
      <c r="E27" s="120">
        <v>178</v>
      </c>
      <c r="F27" s="120">
        <v>163</v>
      </c>
      <c r="G27" s="120">
        <v>99.1</v>
      </c>
      <c r="H27" s="120">
        <v>93.7</v>
      </c>
      <c r="I27" s="120">
        <v>92.2</v>
      </c>
    </row>
    <row r="28" spans="1:9" ht="16" customHeight="1">
      <c r="A28" s="97"/>
      <c r="B28" s="86" t="s">
        <v>66</v>
      </c>
      <c r="C28" s="120">
        <v>21.1</v>
      </c>
      <c r="D28" s="120">
        <v>46.9</v>
      </c>
      <c r="E28" s="120">
        <v>118</v>
      </c>
      <c r="F28" s="120">
        <v>200</v>
      </c>
      <c r="G28" s="120">
        <v>248</v>
      </c>
      <c r="H28" s="120">
        <v>314</v>
      </c>
      <c r="I28" s="120">
        <v>394</v>
      </c>
    </row>
    <row r="29" spans="1:9" ht="16" customHeight="1">
      <c r="A29" s="97"/>
      <c r="B29" s="86" t="s">
        <v>67</v>
      </c>
      <c r="C29" s="120">
        <v>21.8</v>
      </c>
      <c r="D29" s="120">
        <v>45.1</v>
      </c>
      <c r="E29" s="120">
        <v>115</v>
      </c>
      <c r="F29" s="120">
        <v>211</v>
      </c>
      <c r="G29" s="120">
        <v>241</v>
      </c>
      <c r="H29" s="120">
        <v>312</v>
      </c>
      <c r="I29" s="120">
        <v>494</v>
      </c>
    </row>
    <row r="30" spans="1:9" ht="16" customHeight="1">
      <c r="A30" s="98"/>
      <c r="B30" s="87" t="s">
        <v>68</v>
      </c>
      <c r="C30" s="121">
        <v>12.5</v>
      </c>
      <c r="D30" s="121">
        <v>26</v>
      </c>
      <c r="E30" s="121">
        <v>51.3</v>
      </c>
      <c r="F30" s="121">
        <v>106</v>
      </c>
      <c r="G30" s="121">
        <v>198</v>
      </c>
      <c r="H30" s="121">
        <v>200</v>
      </c>
      <c r="I30" s="121">
        <v>117</v>
      </c>
    </row>
    <row r="31" spans="1:9" ht="16" customHeight="1">
      <c r="A31" s="102" t="s">
        <v>70</v>
      </c>
      <c r="B31" s="102"/>
      <c r="C31" s="102"/>
      <c r="D31" s="102"/>
      <c r="E31" s="102"/>
      <c r="F31" s="102"/>
      <c r="G31" s="102"/>
      <c r="H31" s="102"/>
      <c r="I31" s="102"/>
    </row>
    <row r="32" spans="1:9" ht="16" customHeight="1">
      <c r="A32" s="100" t="s">
        <v>27</v>
      </c>
      <c r="B32" s="100"/>
      <c r="C32" s="101">
        <v>1</v>
      </c>
      <c r="D32" s="101">
        <v>2</v>
      </c>
      <c r="E32" s="101">
        <v>4</v>
      </c>
      <c r="F32" s="101">
        <v>8</v>
      </c>
      <c r="G32" s="101">
        <v>16</v>
      </c>
      <c r="H32" s="101">
        <v>32</v>
      </c>
      <c r="I32" s="101">
        <v>64</v>
      </c>
    </row>
    <row r="33" spans="1:9" ht="16" customHeight="1">
      <c r="A33" s="91" t="s">
        <v>19</v>
      </c>
      <c r="B33" s="107" t="s">
        <v>62</v>
      </c>
      <c r="C33" s="108">
        <v>4044.82</v>
      </c>
      <c r="D33" s="108">
        <v>5780.89</v>
      </c>
      <c r="E33" s="108">
        <v>8224.06</v>
      </c>
      <c r="F33" s="108">
        <v>12654.82</v>
      </c>
      <c r="G33" s="108">
        <v>20671.93</v>
      </c>
      <c r="H33" s="108">
        <v>35291.599999999999</v>
      </c>
      <c r="I33" s="108">
        <v>62902.52</v>
      </c>
    </row>
    <row r="34" spans="1:9" ht="16" customHeight="1">
      <c r="A34" s="92"/>
      <c r="B34" s="84" t="s">
        <v>71</v>
      </c>
      <c r="C34" s="109">
        <v>8893.7000000000007</v>
      </c>
      <c r="D34" s="109">
        <v>12380.85</v>
      </c>
      <c r="E34" s="109">
        <v>20395.060000000001</v>
      </c>
      <c r="F34" s="109">
        <v>31894.23</v>
      </c>
      <c r="G34" s="109">
        <v>62461.29</v>
      </c>
      <c r="H34" s="109">
        <v>133612.47</v>
      </c>
      <c r="I34" s="109">
        <v>247280</v>
      </c>
    </row>
    <row r="35" spans="1:9" ht="16" customHeight="1">
      <c r="A35" s="92"/>
      <c r="B35" s="84" t="s">
        <v>64</v>
      </c>
      <c r="C35" s="109">
        <v>8191.45</v>
      </c>
      <c r="D35" s="109">
        <v>9619.7000000000007</v>
      </c>
      <c r="E35" s="109">
        <v>14410.89</v>
      </c>
      <c r="F35" s="109">
        <v>24917.55</v>
      </c>
      <c r="G35" s="109">
        <v>45349.62</v>
      </c>
      <c r="H35" s="109">
        <v>87385.59</v>
      </c>
      <c r="I35" s="109">
        <v>169103.6</v>
      </c>
    </row>
    <row r="36" spans="1:9" ht="16" customHeight="1">
      <c r="A36" s="92"/>
      <c r="B36" s="84" t="s">
        <v>65</v>
      </c>
      <c r="C36" s="109">
        <v>9949.2900000000009</v>
      </c>
      <c r="D36" s="109">
        <v>11502.51</v>
      </c>
      <c r="E36" s="109">
        <v>17717.830000000002</v>
      </c>
      <c r="F36" s="109">
        <v>31683.25</v>
      </c>
      <c r="G36" s="109">
        <v>58338.400000000001</v>
      </c>
      <c r="H36" s="109">
        <v>116540</v>
      </c>
      <c r="I36" s="109">
        <v>225760</v>
      </c>
    </row>
    <row r="37" spans="1:9" ht="16" customHeight="1">
      <c r="A37" s="92"/>
      <c r="B37" s="84" t="s">
        <v>66</v>
      </c>
      <c r="C37" s="109">
        <v>8278.69</v>
      </c>
      <c r="D37" s="109">
        <v>7465.22</v>
      </c>
      <c r="E37" s="109">
        <v>8398.73</v>
      </c>
      <c r="F37" s="109">
        <v>11257.46</v>
      </c>
      <c r="G37" s="109">
        <v>22015.06</v>
      </c>
      <c r="H37" s="109">
        <v>29564.22</v>
      </c>
      <c r="I37" s="109">
        <v>62409.22</v>
      </c>
    </row>
    <row r="38" spans="1:9" ht="16" customHeight="1">
      <c r="A38" s="92"/>
      <c r="B38" s="84" t="s">
        <v>67</v>
      </c>
      <c r="C38" s="109">
        <v>7907.51</v>
      </c>
      <c r="D38" s="109">
        <v>7453.37</v>
      </c>
      <c r="E38" s="109">
        <v>8737.39</v>
      </c>
      <c r="F38" s="109">
        <v>10663.08</v>
      </c>
      <c r="G38" s="109">
        <v>17502.89</v>
      </c>
      <c r="H38" s="109">
        <v>31092.99</v>
      </c>
      <c r="I38" s="109">
        <v>53532.09</v>
      </c>
    </row>
    <row r="39" spans="1:9" ht="16" customHeight="1">
      <c r="A39" s="93"/>
      <c r="B39" s="85" t="s">
        <v>68</v>
      </c>
      <c r="C39" s="110">
        <v>8399.67</v>
      </c>
      <c r="D39" s="110">
        <v>8186.83</v>
      </c>
      <c r="E39" s="110">
        <v>8261.2099999999991</v>
      </c>
      <c r="F39" s="110">
        <v>10805.75</v>
      </c>
      <c r="G39" s="110">
        <v>15377.93</v>
      </c>
      <c r="H39" s="110">
        <v>25534.3</v>
      </c>
      <c r="I39" s="110">
        <v>52809</v>
      </c>
    </row>
    <row r="40" spans="1:9" ht="16" customHeight="1">
      <c r="A40" s="88" t="s">
        <v>20</v>
      </c>
      <c r="B40" s="106" t="s">
        <v>62</v>
      </c>
      <c r="C40" s="111">
        <v>825.93</v>
      </c>
      <c r="D40" s="111">
        <v>2147.86</v>
      </c>
      <c r="E40" s="111">
        <v>3732.66</v>
      </c>
      <c r="F40" s="111">
        <v>8152.14</v>
      </c>
      <c r="G40" s="111">
        <v>16501.12</v>
      </c>
      <c r="H40" s="112"/>
      <c r="I40" s="112"/>
    </row>
    <row r="41" spans="1:9" ht="16" customHeight="1">
      <c r="A41" s="89"/>
      <c r="B41" s="86" t="s">
        <v>63</v>
      </c>
      <c r="C41" s="113">
        <v>2440.88</v>
      </c>
      <c r="D41" s="113">
        <v>2406.4299999999998</v>
      </c>
      <c r="E41" s="113">
        <v>4727.38</v>
      </c>
      <c r="F41" s="113">
        <v>10058.83</v>
      </c>
      <c r="G41" s="113">
        <v>19254.05</v>
      </c>
      <c r="H41" s="113">
        <v>38779.269999999997</v>
      </c>
      <c r="I41" s="113">
        <v>80009.19</v>
      </c>
    </row>
    <row r="42" spans="1:9" ht="16" customHeight="1">
      <c r="A42" s="89"/>
      <c r="B42" s="86" t="s">
        <v>64</v>
      </c>
      <c r="C42" s="113">
        <v>2472.69</v>
      </c>
      <c r="D42" s="113">
        <v>1966.55</v>
      </c>
      <c r="E42" s="113">
        <v>3034.48</v>
      </c>
      <c r="F42" s="113">
        <v>6073.17</v>
      </c>
      <c r="G42" s="113">
        <v>12251.86</v>
      </c>
      <c r="H42" s="113">
        <v>24371.59</v>
      </c>
      <c r="I42" s="113">
        <v>31958.39</v>
      </c>
    </row>
    <row r="43" spans="1:9" ht="16" customHeight="1">
      <c r="A43" s="89"/>
      <c r="B43" s="86" t="s">
        <v>65</v>
      </c>
      <c r="C43" s="113">
        <v>4435.4399999999996</v>
      </c>
      <c r="D43" s="113">
        <v>4522.3500000000004</v>
      </c>
      <c r="E43" s="113">
        <v>5130.72</v>
      </c>
      <c r="F43" s="113">
        <v>9697.6200000000008</v>
      </c>
      <c r="G43" s="113">
        <v>37088.480000000003</v>
      </c>
      <c r="H43" s="113">
        <v>80360</v>
      </c>
      <c r="I43" s="113">
        <v>157370</v>
      </c>
    </row>
    <row r="44" spans="1:9" ht="16" customHeight="1">
      <c r="A44" s="89"/>
      <c r="B44" s="86" t="s">
        <v>66</v>
      </c>
      <c r="C44" s="113">
        <v>3020.69</v>
      </c>
      <c r="D44" s="113">
        <v>2458.91</v>
      </c>
      <c r="E44" s="113">
        <v>2194.94</v>
      </c>
      <c r="F44" s="113">
        <v>2287.0300000000002</v>
      </c>
      <c r="G44" s="113">
        <v>4375.2</v>
      </c>
      <c r="H44" s="113">
        <v>8773.18</v>
      </c>
      <c r="I44" s="113">
        <v>18480.59</v>
      </c>
    </row>
    <row r="45" spans="1:9" ht="16" customHeight="1">
      <c r="A45" s="89"/>
      <c r="B45" s="86" t="s">
        <v>67</v>
      </c>
      <c r="C45" s="113">
        <v>2557.4</v>
      </c>
      <c r="D45" s="113">
        <v>2356.92</v>
      </c>
      <c r="E45" s="113">
        <v>2049.71</v>
      </c>
      <c r="F45" s="113">
        <v>2137.4899999999998</v>
      </c>
      <c r="G45" s="113">
        <v>4226.2299999999996</v>
      </c>
      <c r="H45" s="113">
        <v>8194.7000000000007</v>
      </c>
      <c r="I45" s="113">
        <v>17268.71</v>
      </c>
    </row>
    <row r="46" spans="1:9" ht="16" customHeight="1">
      <c r="A46" s="90"/>
      <c r="B46" s="87" t="s">
        <v>68</v>
      </c>
      <c r="C46" s="114">
        <v>4818.74</v>
      </c>
      <c r="D46" s="114">
        <v>4531.33</v>
      </c>
      <c r="E46" s="114">
        <v>4239.6099999999997</v>
      </c>
      <c r="F46" s="114">
        <v>4349.91</v>
      </c>
      <c r="G46" s="114">
        <v>5221.8500000000004</v>
      </c>
      <c r="H46" s="114">
        <v>12738.06</v>
      </c>
      <c r="I46" s="114">
        <v>52600</v>
      </c>
    </row>
    <row r="47" spans="1:9" ht="16" customHeight="1">
      <c r="A47" s="91" t="s">
        <v>21</v>
      </c>
      <c r="B47" s="107" t="s">
        <v>62</v>
      </c>
      <c r="C47" s="108">
        <v>230.63</v>
      </c>
      <c r="D47" s="108">
        <v>463.92</v>
      </c>
      <c r="E47" s="108">
        <v>938.59</v>
      </c>
      <c r="F47" s="108">
        <v>1888.8</v>
      </c>
      <c r="G47" s="108">
        <v>3785.17</v>
      </c>
      <c r="H47" s="112"/>
      <c r="I47" s="112"/>
    </row>
    <row r="48" spans="1:9" ht="16" customHeight="1">
      <c r="A48" s="92"/>
      <c r="B48" s="84" t="s">
        <v>63</v>
      </c>
      <c r="C48" s="109">
        <v>1380.19</v>
      </c>
      <c r="D48" s="109">
        <v>2150.4299999999998</v>
      </c>
      <c r="E48" s="109">
        <v>4307.93</v>
      </c>
      <c r="F48" s="109">
        <v>8444.07</v>
      </c>
      <c r="G48" s="109">
        <v>17219.88</v>
      </c>
      <c r="H48" s="109">
        <v>33508.35</v>
      </c>
      <c r="I48" s="109">
        <v>52945.45</v>
      </c>
    </row>
    <row r="49" spans="1:9" ht="16" customHeight="1">
      <c r="A49" s="92"/>
      <c r="B49" s="84" t="s">
        <v>64</v>
      </c>
      <c r="C49" s="109">
        <v>1353.99</v>
      </c>
      <c r="D49" s="109">
        <v>1680.16</v>
      </c>
      <c r="E49" s="109">
        <v>2538.5100000000002</v>
      </c>
      <c r="F49" s="109">
        <v>4981.2700000000004</v>
      </c>
      <c r="G49" s="109">
        <v>12010.89</v>
      </c>
      <c r="H49" s="109">
        <v>20803.349999999999</v>
      </c>
      <c r="I49" s="109">
        <v>45852.66</v>
      </c>
    </row>
    <row r="50" spans="1:9" ht="16" customHeight="1">
      <c r="A50" s="92"/>
      <c r="B50" s="84" t="s">
        <v>65</v>
      </c>
      <c r="C50" s="109">
        <v>802.81</v>
      </c>
      <c r="D50" s="109">
        <v>1596.42</v>
      </c>
      <c r="E50" s="109">
        <v>5153.63</v>
      </c>
      <c r="F50" s="109">
        <v>10109.700000000001</v>
      </c>
      <c r="G50" s="109">
        <v>20071.990000000002</v>
      </c>
      <c r="H50" s="109">
        <v>39416.559999999998</v>
      </c>
      <c r="I50" s="109">
        <v>81850</v>
      </c>
    </row>
    <row r="51" spans="1:9" ht="16" customHeight="1">
      <c r="A51" s="92"/>
      <c r="B51" s="84" t="s">
        <v>66</v>
      </c>
      <c r="C51" s="109">
        <v>1218.6099999999999</v>
      </c>
      <c r="D51" s="109">
        <v>1208.53</v>
      </c>
      <c r="E51" s="109">
        <v>2136.1</v>
      </c>
      <c r="F51" s="109">
        <v>4291.76</v>
      </c>
      <c r="G51" s="109">
        <v>8066.54</v>
      </c>
      <c r="H51" s="109">
        <v>16077.71</v>
      </c>
      <c r="I51" s="109">
        <v>21237.91</v>
      </c>
    </row>
    <row r="52" spans="1:9" ht="16" customHeight="1">
      <c r="A52" s="92"/>
      <c r="B52" s="84" t="s">
        <v>67</v>
      </c>
      <c r="C52" s="109">
        <v>1234.81</v>
      </c>
      <c r="D52" s="109">
        <v>1042.8</v>
      </c>
      <c r="E52" s="109">
        <v>1872.01</v>
      </c>
      <c r="F52" s="109">
        <v>3689.18</v>
      </c>
      <c r="G52" s="109">
        <v>6474.13</v>
      </c>
      <c r="H52" s="109">
        <v>10968.74</v>
      </c>
      <c r="I52" s="109">
        <v>17628.79</v>
      </c>
    </row>
    <row r="53" spans="1:9" ht="16" customHeight="1">
      <c r="A53" s="93"/>
      <c r="B53" s="85" t="s">
        <v>68</v>
      </c>
      <c r="C53" s="110">
        <v>614.14</v>
      </c>
      <c r="D53" s="110">
        <v>783.71</v>
      </c>
      <c r="E53" s="110">
        <v>3167.82</v>
      </c>
      <c r="F53" s="110">
        <v>4852.03</v>
      </c>
      <c r="G53" s="110">
        <v>9794.26</v>
      </c>
      <c r="H53" s="110">
        <v>16966.27</v>
      </c>
      <c r="I53" s="110">
        <v>23655</v>
      </c>
    </row>
    <row r="54" spans="1:9" ht="16" customHeight="1">
      <c r="A54" s="88" t="s">
        <v>22</v>
      </c>
      <c r="B54" s="106" t="s">
        <v>62</v>
      </c>
      <c r="C54" s="111">
        <v>259.88</v>
      </c>
      <c r="D54" s="111">
        <v>533.79999999999995</v>
      </c>
      <c r="E54" s="111">
        <v>1088.2</v>
      </c>
      <c r="F54" s="111">
        <v>2188.7600000000002</v>
      </c>
      <c r="G54" s="111">
        <v>4395.25</v>
      </c>
      <c r="H54" s="112"/>
      <c r="I54" s="112"/>
    </row>
    <row r="55" spans="1:9" ht="16" customHeight="1">
      <c r="A55" s="89"/>
      <c r="B55" s="86" t="s">
        <v>63</v>
      </c>
      <c r="C55" s="113">
        <v>2548.7600000000002</v>
      </c>
      <c r="D55" s="113">
        <v>2017.63</v>
      </c>
      <c r="E55" s="113">
        <v>1885.32</v>
      </c>
      <c r="F55" s="113">
        <v>3594.13</v>
      </c>
      <c r="G55" s="113">
        <v>7100.5</v>
      </c>
      <c r="H55" s="113">
        <v>14363.12</v>
      </c>
      <c r="I55" s="113">
        <v>28945.61</v>
      </c>
    </row>
    <row r="56" spans="1:9" ht="16" customHeight="1">
      <c r="A56" s="89"/>
      <c r="B56" s="86" t="s">
        <v>64</v>
      </c>
      <c r="C56" s="113">
        <v>2778.83</v>
      </c>
      <c r="D56" s="113">
        <v>2232.52</v>
      </c>
      <c r="E56" s="113">
        <v>2009.15</v>
      </c>
      <c r="F56" s="113">
        <v>2500.44</v>
      </c>
      <c r="G56" s="113">
        <v>4538.17</v>
      </c>
      <c r="H56" s="113">
        <v>6427.66</v>
      </c>
      <c r="I56" s="113">
        <v>17542.560000000001</v>
      </c>
    </row>
    <row r="57" spans="1:9" ht="16" customHeight="1">
      <c r="A57" s="89"/>
      <c r="B57" s="86" t="s">
        <v>65</v>
      </c>
      <c r="C57" s="113">
        <v>4743.63</v>
      </c>
      <c r="D57" s="113">
        <v>4903.33</v>
      </c>
      <c r="E57" s="113">
        <v>5599.8</v>
      </c>
      <c r="F57" s="113">
        <v>12250.99</v>
      </c>
      <c r="G57" s="113">
        <v>40314.269999999997</v>
      </c>
      <c r="H57" s="113">
        <v>85350</v>
      </c>
      <c r="I57" s="113">
        <v>173280</v>
      </c>
    </row>
    <row r="58" spans="1:9" ht="16" customHeight="1">
      <c r="A58" s="89"/>
      <c r="B58" s="86" t="s">
        <v>66</v>
      </c>
      <c r="C58" s="113">
        <v>2937.65</v>
      </c>
      <c r="D58" s="113">
        <v>2643.18</v>
      </c>
      <c r="E58" s="113">
        <v>2103.77</v>
      </c>
      <c r="F58" s="113">
        <v>2479.33</v>
      </c>
      <c r="G58" s="113">
        <v>4017.66</v>
      </c>
      <c r="H58" s="113">
        <v>6359.98</v>
      </c>
      <c r="I58" s="113">
        <v>10128.629999999999</v>
      </c>
    </row>
    <row r="59" spans="1:9" ht="16" customHeight="1">
      <c r="A59" s="89"/>
      <c r="B59" s="86" t="s">
        <v>67</v>
      </c>
      <c r="C59" s="113">
        <v>2841.26</v>
      </c>
      <c r="D59" s="113">
        <v>2747.78</v>
      </c>
      <c r="E59" s="113">
        <v>2153.21</v>
      </c>
      <c r="F59" s="113">
        <v>2344.4699999999998</v>
      </c>
      <c r="G59" s="113">
        <v>4123.4399999999996</v>
      </c>
      <c r="H59" s="113">
        <v>6379.5</v>
      </c>
      <c r="I59" s="113">
        <v>8080.2</v>
      </c>
    </row>
    <row r="60" spans="1:9" ht="16" customHeight="1">
      <c r="A60" s="90"/>
      <c r="B60" s="87" t="s">
        <v>68</v>
      </c>
      <c r="C60" s="114">
        <v>4957.1099999999997</v>
      </c>
      <c r="D60" s="114">
        <v>4778.3999999999996</v>
      </c>
      <c r="E60" s="114">
        <v>4845.29</v>
      </c>
      <c r="F60" s="114">
        <v>4710.18</v>
      </c>
      <c r="G60" s="114">
        <v>5038.93</v>
      </c>
      <c r="H60" s="114">
        <v>9967.17</v>
      </c>
      <c r="I60" s="114">
        <v>34130</v>
      </c>
    </row>
  </sheetData>
  <mergeCells count="12">
    <mergeCell ref="A31:I31"/>
    <mergeCell ref="A33:A39"/>
    <mergeCell ref="A40:A46"/>
    <mergeCell ref="A47:A53"/>
    <mergeCell ref="A54:A60"/>
    <mergeCell ref="A2:B2"/>
    <mergeCell ref="A32:B32"/>
    <mergeCell ref="A24:A30"/>
    <mergeCell ref="A17:A23"/>
    <mergeCell ref="A10:A16"/>
    <mergeCell ref="A3:A9"/>
    <mergeCell ref="A1:I1"/>
  </mergeCells>
  <phoneticPr fontId="2" type="noConversion"/>
  <conditionalFormatting sqref="C3:I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{43BF16EB-248D-0B40-8B08-757122F2829F}</x14:id>
        </ext>
      </extLst>
    </cfRule>
  </conditionalFormatting>
  <conditionalFormatting sqref="C17:I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{F19C6122-3055-914F-97A8-B07C7D938363}</x14:id>
        </ext>
      </extLst>
    </cfRule>
  </conditionalFormatting>
  <conditionalFormatting sqref="C33:I6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{9363C26A-B2D0-C94A-B3B3-6BFCADEC4D0B}</x14:id>
        </ext>
      </extLst>
    </cfRule>
  </conditionalFormatting>
  <conditionalFormatting sqref="C10:I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{058CFBF4-9F95-344E-963E-84A3F536E531}</x14:id>
        </ext>
      </extLst>
    </cfRule>
  </conditionalFormatting>
  <conditionalFormatting sqref="C24:I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{AE89C45D-1176-1A45-B7EE-26A95BB3D48A}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BF16EB-248D-0B40-8B08-757122F28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C3:I9</xm:sqref>
        </x14:conditionalFormatting>
        <x14:conditionalFormatting xmlns:xm="http://schemas.microsoft.com/office/excel/2006/main">
          <x14:cfRule type="dataBar" id="{F19C6122-3055-914F-97A8-B07C7D938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C17:I23</xm:sqref>
        </x14:conditionalFormatting>
        <x14:conditionalFormatting xmlns:xm="http://schemas.microsoft.com/office/excel/2006/main">
          <x14:cfRule type="dataBar" id="{9363C26A-B2D0-C94A-B3B3-6BFCADEC4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C33:I60</xm:sqref>
        </x14:conditionalFormatting>
        <x14:conditionalFormatting xmlns:xm="http://schemas.microsoft.com/office/excel/2006/main">
          <x14:cfRule type="dataBar" id="{058CFBF4-9F95-344E-963E-84A3F536E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C10:I16</xm:sqref>
        </x14:conditionalFormatting>
        <x14:conditionalFormatting xmlns:xm="http://schemas.microsoft.com/office/excel/2006/main">
          <x14:cfRule type="dataBar" id="{AE89C45D-1176-1A45-B7EE-26A95BB3D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C24:I30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75A3-3045-3448-BDE9-DC72E7D9564B}">
  <dimension ref="A1:F49"/>
  <sheetViews>
    <sheetView workbookViewId="0">
      <selection sqref="A1:F1048576"/>
    </sheetView>
  </sheetViews>
  <sheetFormatPr baseColWidth="10" defaultRowHeight="16"/>
  <cols>
    <col min="1" max="1" width="8" bestFit="1" customWidth="1"/>
    <col min="2" max="2" width="5" bestFit="1" customWidth="1"/>
    <col min="3" max="3" width="6.1640625" bestFit="1" customWidth="1"/>
    <col min="5" max="5" width="10.1640625" bestFit="1" customWidth="1"/>
    <col min="6" max="6" width="6.5" bestFit="1" customWidth="1"/>
  </cols>
  <sheetData>
    <row r="1" spans="1:6">
      <c r="C1" t="s">
        <v>1</v>
      </c>
      <c r="D1" t="s">
        <v>23</v>
      </c>
      <c r="E1" t="s">
        <v>24</v>
      </c>
      <c r="F1" t="s">
        <v>0</v>
      </c>
    </row>
    <row r="2" spans="1:6">
      <c r="A2" s="77" t="s">
        <v>19</v>
      </c>
      <c r="B2">
        <v>1</v>
      </c>
      <c r="C2">
        <v>244</v>
      </c>
      <c r="D2">
        <v>979</v>
      </c>
      <c r="E2" s="3">
        <v>4044.82</v>
      </c>
      <c r="F2" s="2">
        <v>0.2034</v>
      </c>
    </row>
    <row r="3" spans="1:6">
      <c r="A3" s="77"/>
      <c r="B3">
        <v>2</v>
      </c>
      <c r="C3">
        <v>343</v>
      </c>
      <c r="D3">
        <v>1373</v>
      </c>
      <c r="E3" s="3">
        <v>5780.89</v>
      </c>
      <c r="F3" s="2">
        <v>0.28199999999999997</v>
      </c>
    </row>
    <row r="4" spans="1:6">
      <c r="A4" s="77"/>
      <c r="B4">
        <v>4</v>
      </c>
      <c r="C4">
        <v>483</v>
      </c>
      <c r="D4">
        <v>1935</v>
      </c>
      <c r="E4" s="3">
        <v>8224.06</v>
      </c>
      <c r="F4" s="2">
        <v>0.4012</v>
      </c>
    </row>
    <row r="5" spans="1:6">
      <c r="A5" s="77"/>
      <c r="B5">
        <v>8</v>
      </c>
      <c r="C5">
        <v>629</v>
      </c>
      <c r="D5">
        <v>2520</v>
      </c>
      <c r="E5" s="3">
        <v>12654.82</v>
      </c>
      <c r="F5" s="2">
        <v>0.51780000000000004</v>
      </c>
    </row>
    <row r="6" spans="1:6">
      <c r="A6" s="77"/>
      <c r="B6">
        <v>16</v>
      </c>
      <c r="C6">
        <v>772</v>
      </c>
      <c r="D6">
        <v>3089</v>
      </c>
      <c r="E6" s="3">
        <v>20671.93</v>
      </c>
      <c r="F6" s="2">
        <v>0.63319999999999999</v>
      </c>
    </row>
    <row r="7" spans="1:6">
      <c r="A7" s="77"/>
      <c r="B7">
        <v>32</v>
      </c>
      <c r="C7">
        <v>905</v>
      </c>
      <c r="D7">
        <v>3622</v>
      </c>
      <c r="E7" s="3">
        <v>35291.599999999999</v>
      </c>
      <c r="F7" s="2">
        <v>0.73909999999999998</v>
      </c>
    </row>
    <row r="8" spans="1:6">
      <c r="A8" s="77"/>
      <c r="B8">
        <v>64</v>
      </c>
      <c r="C8">
        <v>1096</v>
      </c>
      <c r="D8">
        <v>4067</v>
      </c>
      <c r="E8" s="3">
        <v>62902.52</v>
      </c>
      <c r="F8" s="2">
        <v>0.81859999999999999</v>
      </c>
    </row>
    <row r="9" spans="1:6">
      <c r="A9" s="77"/>
      <c r="B9">
        <v>128</v>
      </c>
      <c r="C9">
        <v>1009</v>
      </c>
      <c r="D9">
        <v>4037</v>
      </c>
      <c r="E9" s="3">
        <v>126767.89</v>
      </c>
      <c r="F9" s="2">
        <v>0.81189999999999996</v>
      </c>
    </row>
    <row r="10" spans="1:6">
      <c r="A10" s="77"/>
      <c r="B10">
        <v>256</v>
      </c>
      <c r="C10">
        <v>1014</v>
      </c>
      <c r="D10">
        <v>4056</v>
      </c>
      <c r="E10" s="3">
        <v>252384.37</v>
      </c>
      <c r="F10" s="2">
        <v>0.81610000000000005</v>
      </c>
    </row>
    <row r="17" spans="1:6">
      <c r="C17" t="s">
        <v>1</v>
      </c>
      <c r="D17" t="s">
        <v>25</v>
      </c>
      <c r="E17" t="s">
        <v>24</v>
      </c>
      <c r="F17" t="s">
        <v>0</v>
      </c>
    </row>
    <row r="18" spans="1:6">
      <c r="A18" s="77" t="s">
        <v>21</v>
      </c>
      <c r="B18">
        <v>1</v>
      </c>
      <c r="C18">
        <v>4035</v>
      </c>
      <c r="D18">
        <v>252</v>
      </c>
      <c r="E18" s="3">
        <v>230.63</v>
      </c>
      <c r="F18" s="2">
        <v>0.97909999999999997</v>
      </c>
    </row>
    <row r="19" spans="1:6">
      <c r="A19" s="77"/>
      <c r="B19">
        <v>2</v>
      </c>
      <c r="C19">
        <v>4174</v>
      </c>
      <c r="D19">
        <v>261</v>
      </c>
      <c r="E19" s="3">
        <v>463.92</v>
      </c>
      <c r="F19" s="2">
        <v>0.9779000000000001</v>
      </c>
    </row>
    <row r="20" spans="1:6">
      <c r="A20" s="77"/>
      <c r="B20">
        <v>4</v>
      </c>
      <c r="C20">
        <v>4189</v>
      </c>
      <c r="D20">
        <v>262</v>
      </c>
      <c r="E20" s="3">
        <v>938.59</v>
      </c>
      <c r="F20" s="2">
        <v>0.97829999999999995</v>
      </c>
    </row>
    <row r="21" spans="1:6">
      <c r="A21" s="77"/>
      <c r="B21">
        <v>8</v>
      </c>
      <c r="C21">
        <v>4201</v>
      </c>
      <c r="D21">
        <v>263</v>
      </c>
      <c r="E21" s="3">
        <v>1888.8</v>
      </c>
      <c r="F21" s="2">
        <v>0.97730000000000006</v>
      </c>
    </row>
    <row r="22" spans="1:6">
      <c r="A22" s="77"/>
      <c r="B22">
        <v>16</v>
      </c>
      <c r="C22">
        <v>4208</v>
      </c>
      <c r="D22">
        <v>263</v>
      </c>
      <c r="E22" s="3">
        <v>3785.17</v>
      </c>
      <c r="F22" s="2">
        <v>0.97750000000000004</v>
      </c>
    </row>
    <row r="30" spans="1:6">
      <c r="C30" t="s">
        <v>1</v>
      </c>
      <c r="D30" t="s">
        <v>23</v>
      </c>
      <c r="E30" t="s">
        <v>24</v>
      </c>
      <c r="F30" t="s">
        <v>0</v>
      </c>
    </row>
    <row r="31" spans="1:6">
      <c r="A31" s="77" t="s">
        <v>20</v>
      </c>
      <c r="B31">
        <v>1</v>
      </c>
      <c r="C31">
        <v>1164</v>
      </c>
      <c r="D31">
        <v>4658</v>
      </c>
      <c r="E31" s="3">
        <v>825.93</v>
      </c>
      <c r="F31" s="2">
        <v>0.63570000000000004</v>
      </c>
    </row>
    <row r="32" spans="1:6">
      <c r="A32" s="77"/>
      <c r="B32">
        <v>2</v>
      </c>
      <c r="C32">
        <v>912</v>
      </c>
      <c r="D32">
        <v>3650</v>
      </c>
      <c r="E32" s="3">
        <v>2147.86</v>
      </c>
      <c r="F32" s="2">
        <v>0.61439999999999995</v>
      </c>
    </row>
    <row r="33" spans="1:6">
      <c r="A33" s="77"/>
      <c r="B33">
        <v>4</v>
      </c>
      <c r="C33">
        <v>1060</v>
      </c>
      <c r="D33">
        <v>4240</v>
      </c>
      <c r="E33" s="3">
        <v>3732.66</v>
      </c>
      <c r="F33" s="2">
        <v>0.61829999999999996</v>
      </c>
    </row>
    <row r="34" spans="1:6">
      <c r="A34" s="77"/>
      <c r="B34">
        <v>8</v>
      </c>
      <c r="C34">
        <v>976</v>
      </c>
      <c r="D34">
        <v>3904</v>
      </c>
      <c r="E34" s="3">
        <v>8152.14</v>
      </c>
      <c r="F34" s="2">
        <v>0.62119999999999997</v>
      </c>
    </row>
    <row r="35" spans="1:6">
      <c r="A35" s="77"/>
      <c r="B35">
        <v>16</v>
      </c>
      <c r="C35">
        <v>967</v>
      </c>
      <c r="D35">
        <v>3868</v>
      </c>
      <c r="E35" s="3">
        <v>16501.12</v>
      </c>
      <c r="F35" s="2">
        <v>0.61929999999999996</v>
      </c>
    </row>
    <row r="44" spans="1:6">
      <c r="C44" t="s">
        <v>1</v>
      </c>
      <c r="D44" t="s">
        <v>25</v>
      </c>
      <c r="E44" t="s">
        <v>24</v>
      </c>
      <c r="F44" t="s">
        <v>0</v>
      </c>
    </row>
    <row r="45" spans="1:6">
      <c r="A45" s="77" t="s">
        <v>22</v>
      </c>
      <c r="B45">
        <v>1</v>
      </c>
      <c r="C45">
        <v>3569</v>
      </c>
      <c r="D45">
        <v>223</v>
      </c>
      <c r="E45" s="3">
        <v>259.88</v>
      </c>
      <c r="F45" s="2">
        <v>0.96650000000000003</v>
      </c>
    </row>
    <row r="46" spans="1:6">
      <c r="A46" s="77"/>
      <c r="B46">
        <v>2</v>
      </c>
      <c r="C46">
        <v>3614</v>
      </c>
      <c r="D46">
        <v>226</v>
      </c>
      <c r="E46" s="3">
        <v>533.79999999999995</v>
      </c>
      <c r="F46" s="2">
        <v>0.96900000000000008</v>
      </c>
    </row>
    <row r="47" spans="1:6">
      <c r="A47" s="77"/>
      <c r="B47">
        <v>4</v>
      </c>
      <c r="C47">
        <v>3602</v>
      </c>
      <c r="D47">
        <v>225</v>
      </c>
      <c r="E47" s="3">
        <v>1088.2</v>
      </c>
      <c r="F47" s="2">
        <v>0.96510000000000007</v>
      </c>
    </row>
    <row r="48" spans="1:6">
      <c r="A48" s="77"/>
      <c r="B48">
        <v>8</v>
      </c>
      <c r="C48">
        <v>3619</v>
      </c>
      <c r="D48">
        <v>226</v>
      </c>
      <c r="E48" s="3">
        <v>2188.7600000000002</v>
      </c>
      <c r="F48" s="2">
        <v>0.96829999999999994</v>
      </c>
    </row>
    <row r="49" spans="1:6">
      <c r="A49" s="77"/>
      <c r="B49">
        <v>16</v>
      </c>
      <c r="C49">
        <v>3622</v>
      </c>
      <c r="D49">
        <v>226</v>
      </c>
      <c r="E49" s="3">
        <v>4395.25</v>
      </c>
      <c r="F49" s="2">
        <v>0.96810000000000007</v>
      </c>
    </row>
  </sheetData>
  <mergeCells count="4">
    <mergeCell ref="A2:A10"/>
    <mergeCell ref="A18:A22"/>
    <mergeCell ref="A31:A35"/>
    <mergeCell ref="A45:A4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8710-E555-0C4C-9B2E-94D04D29B264}">
  <dimension ref="A1:F49"/>
  <sheetViews>
    <sheetView topLeftCell="A13" workbookViewId="0">
      <selection activeCell="D10" sqref="D10"/>
    </sheetView>
  </sheetViews>
  <sheetFormatPr baseColWidth="10" defaultRowHeight="16"/>
  <cols>
    <col min="1" max="1" width="8" bestFit="1" customWidth="1"/>
    <col min="2" max="2" width="5" bestFit="1" customWidth="1"/>
    <col min="3" max="3" width="6.1640625" bestFit="1" customWidth="1"/>
    <col min="5" max="5" width="10.1640625" bestFit="1" customWidth="1"/>
    <col min="6" max="6" width="9.5" bestFit="1" customWidth="1"/>
  </cols>
  <sheetData>
    <row r="1" spans="1:6">
      <c r="C1" t="s">
        <v>1</v>
      </c>
      <c r="D1" t="s">
        <v>23</v>
      </c>
      <c r="E1" t="s">
        <v>24</v>
      </c>
      <c r="F1" t="s">
        <v>0</v>
      </c>
    </row>
    <row r="2" spans="1:6">
      <c r="A2" s="77" t="s">
        <v>19</v>
      </c>
      <c r="B2">
        <v>1</v>
      </c>
      <c r="C2">
        <v>305</v>
      </c>
      <c r="D2">
        <v>1222</v>
      </c>
      <c r="E2" s="3">
        <v>3236.84</v>
      </c>
      <c r="F2" s="2">
        <v>0.20219999999999999</v>
      </c>
    </row>
    <row r="3" spans="1:6">
      <c r="A3" s="77"/>
      <c r="B3">
        <v>2</v>
      </c>
      <c r="C3">
        <v>366</v>
      </c>
      <c r="D3">
        <v>1467</v>
      </c>
      <c r="E3" s="3">
        <v>5411.64</v>
      </c>
      <c r="F3" s="2">
        <v>0.2611</v>
      </c>
    </row>
    <row r="4" spans="1:6">
      <c r="A4" s="77"/>
      <c r="B4">
        <v>4</v>
      </c>
      <c r="C4">
        <v>419</v>
      </c>
      <c r="D4">
        <v>1678</v>
      </c>
      <c r="E4" s="3">
        <v>9494.4699999999993</v>
      </c>
      <c r="F4" s="2">
        <v>0.3362</v>
      </c>
    </row>
    <row r="5" spans="1:6">
      <c r="A5" s="77"/>
      <c r="B5">
        <v>8</v>
      </c>
      <c r="C5">
        <v>455</v>
      </c>
      <c r="D5">
        <v>1824</v>
      </c>
      <c r="E5" s="3">
        <v>17496.47</v>
      </c>
      <c r="F5" s="2">
        <v>0.39030000000000004</v>
      </c>
    </row>
    <row r="6" spans="1:6">
      <c r="A6" s="77"/>
      <c r="B6">
        <v>16</v>
      </c>
      <c r="C6">
        <v>951</v>
      </c>
      <c r="D6">
        <v>3806</v>
      </c>
      <c r="E6" s="3">
        <v>16745.990000000002</v>
      </c>
      <c r="F6" s="2">
        <v>0.42710000000000004</v>
      </c>
    </row>
    <row r="7" spans="1:6">
      <c r="A7" s="77"/>
      <c r="B7">
        <v>32</v>
      </c>
      <c r="C7">
        <v>326</v>
      </c>
      <c r="D7">
        <v>1305</v>
      </c>
      <c r="E7" s="3">
        <v>97437.16</v>
      </c>
      <c r="F7" s="2">
        <v>0.34310000000000002</v>
      </c>
    </row>
    <row r="8" spans="1:6">
      <c r="A8" s="77"/>
      <c r="B8">
        <v>64</v>
      </c>
      <c r="C8">
        <v>327</v>
      </c>
      <c r="D8">
        <v>1293</v>
      </c>
      <c r="E8" s="3">
        <v>174356.8</v>
      </c>
      <c r="F8" s="2">
        <v>0.29680000000000001</v>
      </c>
    </row>
    <row r="9" spans="1:6">
      <c r="A9" s="77"/>
      <c r="E9" s="3"/>
      <c r="F9" s="2"/>
    </row>
    <row r="10" spans="1:6">
      <c r="A10" s="77"/>
      <c r="E10" s="3"/>
      <c r="F10" s="2"/>
    </row>
    <row r="17" spans="1:6">
      <c r="C17" t="s">
        <v>1</v>
      </c>
      <c r="D17" t="s">
        <v>25</v>
      </c>
      <c r="E17" t="s">
        <v>24</v>
      </c>
      <c r="F17" t="s">
        <v>0</v>
      </c>
    </row>
    <row r="18" spans="1:6">
      <c r="A18" s="77" t="s">
        <v>21</v>
      </c>
      <c r="B18">
        <v>1</v>
      </c>
      <c r="C18">
        <v>3280</v>
      </c>
      <c r="D18">
        <v>205</v>
      </c>
      <c r="E18" s="3">
        <v>285.95999999999998</v>
      </c>
      <c r="F18" s="2">
        <v>0.98019999999999996</v>
      </c>
    </row>
    <row r="19" spans="1:6">
      <c r="A19" s="77"/>
      <c r="B19">
        <v>2</v>
      </c>
      <c r="C19">
        <v>1202</v>
      </c>
      <c r="D19">
        <v>75.2</v>
      </c>
      <c r="E19" s="3">
        <v>1638.11</v>
      </c>
      <c r="F19" s="2">
        <v>0.34979999999999994</v>
      </c>
    </row>
    <row r="20" spans="1:6">
      <c r="A20" s="77"/>
      <c r="B20">
        <v>4</v>
      </c>
      <c r="C20">
        <v>753</v>
      </c>
      <c r="D20">
        <v>47.1</v>
      </c>
      <c r="E20" s="3">
        <v>5277.24</v>
      </c>
      <c r="F20" s="2">
        <v>0.27710000000000001</v>
      </c>
    </row>
    <row r="21" spans="1:6">
      <c r="A21" s="77"/>
      <c r="B21">
        <v>8</v>
      </c>
      <c r="C21">
        <v>820</v>
      </c>
      <c r="D21">
        <v>51.3</v>
      </c>
      <c r="E21" s="3">
        <v>9698.35</v>
      </c>
      <c r="F21" s="2">
        <v>0.29780000000000001</v>
      </c>
    </row>
    <row r="22" spans="1:6">
      <c r="A22" s="77"/>
      <c r="B22">
        <v>16</v>
      </c>
      <c r="C22">
        <v>814</v>
      </c>
      <c r="D22">
        <v>50.9</v>
      </c>
      <c r="E22" s="3">
        <v>19443.400000000001</v>
      </c>
      <c r="F22" s="2">
        <v>0.31180000000000002</v>
      </c>
    </row>
    <row r="30" spans="1:6">
      <c r="C30" t="s">
        <v>1</v>
      </c>
      <c r="D30" t="s">
        <v>23</v>
      </c>
      <c r="E30" t="s">
        <v>24</v>
      </c>
      <c r="F30" t="s">
        <v>0</v>
      </c>
    </row>
    <row r="31" spans="1:6">
      <c r="A31" s="77" t="s">
        <v>20</v>
      </c>
      <c r="B31">
        <v>1</v>
      </c>
      <c r="C31">
        <v>1777</v>
      </c>
      <c r="D31">
        <v>7111</v>
      </c>
      <c r="E31" s="3">
        <v>538.61</v>
      </c>
      <c r="F31" s="2">
        <v>0.57340000000000002</v>
      </c>
    </row>
    <row r="32" spans="1:6">
      <c r="A32" s="77"/>
      <c r="B32">
        <v>2</v>
      </c>
      <c r="C32">
        <v>1068</v>
      </c>
      <c r="D32">
        <v>4276</v>
      </c>
      <c r="E32" s="3">
        <v>1822.24</v>
      </c>
      <c r="F32" s="2">
        <v>0.60580000000000001</v>
      </c>
    </row>
    <row r="33" spans="1:6">
      <c r="A33" s="77"/>
      <c r="B33">
        <v>4</v>
      </c>
      <c r="C33">
        <v>879</v>
      </c>
      <c r="D33">
        <v>3517</v>
      </c>
      <c r="E33" s="3">
        <v>4493.0600000000004</v>
      </c>
      <c r="F33" s="2">
        <v>0.64670000000000005</v>
      </c>
    </row>
    <row r="34" spans="1:6">
      <c r="A34" s="77"/>
      <c r="B34">
        <v>8</v>
      </c>
      <c r="C34">
        <v>807</v>
      </c>
      <c r="D34">
        <v>3231</v>
      </c>
      <c r="E34" s="3">
        <v>9844.92</v>
      </c>
      <c r="F34" s="2">
        <v>0.65670000000000006</v>
      </c>
    </row>
    <row r="35" spans="1:6">
      <c r="A35" s="77"/>
      <c r="B35">
        <v>16</v>
      </c>
      <c r="C35">
        <v>788</v>
      </c>
      <c r="D35">
        <v>3154</v>
      </c>
      <c r="E35" s="3">
        <v>20230.09</v>
      </c>
      <c r="F35" s="2">
        <v>0.67480000000000007</v>
      </c>
    </row>
    <row r="44" spans="1:6">
      <c r="C44" t="s">
        <v>1</v>
      </c>
      <c r="D44" t="s">
        <v>25</v>
      </c>
      <c r="E44" t="s">
        <v>24</v>
      </c>
      <c r="F44" t="s">
        <v>0</v>
      </c>
    </row>
    <row r="45" spans="1:6">
      <c r="A45" s="77" t="s">
        <v>22</v>
      </c>
      <c r="B45">
        <v>1</v>
      </c>
      <c r="C45">
        <v>3556</v>
      </c>
      <c r="D45">
        <v>222</v>
      </c>
      <c r="E45" s="3">
        <v>260.14</v>
      </c>
      <c r="F45" s="2">
        <v>0.96420000000000006</v>
      </c>
    </row>
    <row r="46" spans="1:6">
      <c r="A46" s="77"/>
      <c r="B46">
        <v>2</v>
      </c>
      <c r="C46">
        <v>3491</v>
      </c>
      <c r="D46">
        <v>218</v>
      </c>
      <c r="E46" s="3">
        <v>540.37</v>
      </c>
      <c r="F46" s="2">
        <v>0.9645999999999999</v>
      </c>
    </row>
    <row r="47" spans="1:6">
      <c r="A47" s="77"/>
      <c r="B47">
        <v>4</v>
      </c>
      <c r="C47">
        <v>3484</v>
      </c>
      <c r="D47">
        <v>218</v>
      </c>
      <c r="E47" s="3">
        <v>1093.45</v>
      </c>
      <c r="F47" s="2">
        <v>0.96140000000000003</v>
      </c>
    </row>
    <row r="48" spans="1:6">
      <c r="A48" s="77"/>
      <c r="B48">
        <v>8</v>
      </c>
      <c r="C48">
        <v>3484</v>
      </c>
      <c r="D48">
        <v>218</v>
      </c>
      <c r="E48" s="3">
        <v>2236.8200000000002</v>
      </c>
      <c r="F48" s="2">
        <v>0.95879999999999999</v>
      </c>
    </row>
    <row r="49" spans="1:6">
      <c r="A49" s="77"/>
      <c r="B49">
        <v>16</v>
      </c>
      <c r="C49">
        <v>3485</v>
      </c>
      <c r="D49">
        <v>218</v>
      </c>
      <c r="E49" s="3">
        <v>4529.7</v>
      </c>
      <c r="F49" s="2">
        <v>0.9484999999999999</v>
      </c>
    </row>
  </sheetData>
  <mergeCells count="4">
    <mergeCell ref="A2:A10"/>
    <mergeCell ref="A18:A22"/>
    <mergeCell ref="A31:A35"/>
    <mergeCell ref="A45:A4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E8AE-7F59-6A48-9A65-F6E9F2121DCD}">
  <dimension ref="A1:G35"/>
  <sheetViews>
    <sheetView workbookViewId="0">
      <selection activeCell="E26" sqref="E26"/>
    </sheetView>
  </sheetViews>
  <sheetFormatPr baseColWidth="10" defaultRowHeight="18"/>
  <cols>
    <col min="1" max="1" width="8.6640625" style="4" customWidth="1"/>
    <col min="2" max="3" width="10.1640625" style="4" customWidth="1"/>
    <col min="4" max="7" width="34.1640625" style="5" customWidth="1"/>
    <col min="8" max="8" width="30.5" style="5" customWidth="1"/>
    <col min="9" max="9" width="28.33203125" style="5" customWidth="1"/>
    <col min="10" max="16384" width="10.83203125" style="5"/>
  </cols>
  <sheetData>
    <row r="1" spans="1:7">
      <c r="A1" s="4" t="s">
        <v>27</v>
      </c>
      <c r="B1" s="4" t="s">
        <v>26</v>
      </c>
      <c r="C1" s="4" t="s">
        <v>28</v>
      </c>
      <c r="D1" s="5" t="s">
        <v>1</v>
      </c>
      <c r="E1" s="5" t="s">
        <v>23</v>
      </c>
      <c r="F1" s="5" t="s">
        <v>24</v>
      </c>
      <c r="G1" s="5" t="s">
        <v>0</v>
      </c>
    </row>
    <row r="2" spans="1:7">
      <c r="A2" s="6">
        <v>1</v>
      </c>
      <c r="B2" s="4">
        <v>1</v>
      </c>
      <c r="C2" s="4">
        <f>表1[[#This Row],[iodepth]]*表1[[#This Row],[numjobs]]</f>
        <v>1</v>
      </c>
      <c r="D2" s="5">
        <v>212</v>
      </c>
      <c r="E2" s="5">
        <v>850</v>
      </c>
      <c r="F2" s="5">
        <v>4659.41</v>
      </c>
      <c r="G2" s="7">
        <v>0.20080000000000001</v>
      </c>
    </row>
    <row r="3" spans="1:7">
      <c r="A3" s="6">
        <v>1</v>
      </c>
      <c r="B3" s="4">
        <v>2</v>
      </c>
      <c r="C3" s="4">
        <f>表1[[#This Row],[iodepth]]*表1[[#This Row],[numjobs]]</f>
        <v>2</v>
      </c>
      <c r="D3" s="5">
        <v>242</v>
      </c>
      <c r="E3" s="5">
        <v>970</v>
      </c>
      <c r="F3" s="5">
        <v>8196.34</v>
      </c>
      <c r="G3" s="7">
        <v>0.23219999999999999</v>
      </c>
    </row>
    <row r="4" spans="1:7">
      <c r="A4" s="6">
        <v>2</v>
      </c>
      <c r="B4" s="4">
        <v>1</v>
      </c>
      <c r="C4" s="4">
        <f>表1[[#This Row],[iodepth]]*表1[[#This Row],[numjobs]]</f>
        <v>2</v>
      </c>
      <c r="D4" s="5">
        <v>299</v>
      </c>
      <c r="E4" s="5">
        <v>1196</v>
      </c>
      <c r="F4" s="5">
        <v>6640.31</v>
      </c>
      <c r="G4" s="7">
        <v>0.28299999999999997</v>
      </c>
    </row>
    <row r="5" spans="1:7">
      <c r="A5" s="6">
        <v>1</v>
      </c>
      <c r="B5" s="4">
        <v>4</v>
      </c>
      <c r="C5" s="4">
        <f>表1[[#This Row],[iodepth]]*表1[[#This Row],[numjobs]]</f>
        <v>4</v>
      </c>
      <c r="D5" s="5">
        <v>300</v>
      </c>
      <c r="E5" s="5">
        <v>1201</v>
      </c>
      <c r="F5" s="5">
        <v>13270.97</v>
      </c>
      <c r="G5" s="7">
        <v>0.30180000000000001</v>
      </c>
    </row>
    <row r="6" spans="1:7">
      <c r="A6" s="6">
        <v>2</v>
      </c>
      <c r="B6" s="4">
        <v>2</v>
      </c>
      <c r="C6" s="4">
        <f>表1[[#This Row],[iodepth]]*表1[[#This Row],[numjobs]]</f>
        <v>4</v>
      </c>
      <c r="D6" s="5">
        <v>379</v>
      </c>
      <c r="E6" s="5">
        <v>1516</v>
      </c>
      <c r="F6" s="5">
        <v>10499.86</v>
      </c>
      <c r="G6" s="7">
        <v>0.36299999999999999</v>
      </c>
    </row>
    <row r="7" spans="1:7">
      <c r="A7" s="6">
        <v>4</v>
      </c>
      <c r="B7" s="4">
        <v>1</v>
      </c>
      <c r="C7" s="4">
        <f>表1[[#This Row],[iodepth]]*表1[[#This Row],[numjobs]]</f>
        <v>4</v>
      </c>
      <c r="D7" s="5">
        <v>415</v>
      </c>
      <c r="E7" s="5">
        <v>1661</v>
      </c>
      <c r="F7" s="5">
        <v>9583</v>
      </c>
      <c r="G7" s="7">
        <v>0.39379999999999998</v>
      </c>
    </row>
    <row r="8" spans="1:7">
      <c r="A8" s="6">
        <v>1</v>
      </c>
      <c r="B8" s="4">
        <v>8</v>
      </c>
      <c r="C8" s="4">
        <f>表1[[#This Row],[iodepth]]*表1[[#This Row],[numjobs]]</f>
        <v>8</v>
      </c>
      <c r="D8" s="5">
        <v>334</v>
      </c>
      <c r="E8" s="5">
        <v>1340</v>
      </c>
      <c r="F8" s="5">
        <v>23818.97</v>
      </c>
      <c r="G8" s="7">
        <v>0.34810000000000002</v>
      </c>
    </row>
    <row r="9" spans="1:7">
      <c r="A9" s="6">
        <v>2</v>
      </c>
      <c r="B9" s="4">
        <v>4</v>
      </c>
      <c r="C9" s="4">
        <f>表1[[#This Row],[iodepth]]*表1[[#This Row],[numjobs]]</f>
        <v>8</v>
      </c>
      <c r="D9" s="5">
        <v>422</v>
      </c>
      <c r="E9" s="5">
        <v>1690</v>
      </c>
      <c r="F9" s="5">
        <v>18876.77</v>
      </c>
      <c r="G9" s="7">
        <v>0.42270000000000002</v>
      </c>
    </row>
    <row r="10" spans="1:7">
      <c r="A10" s="6">
        <v>4</v>
      </c>
      <c r="B10" s="4">
        <v>2</v>
      </c>
      <c r="C10" s="4">
        <f>表1[[#This Row],[iodepth]]*表1[[#This Row],[numjobs]]</f>
        <v>8</v>
      </c>
      <c r="D10" s="5">
        <v>488</v>
      </c>
      <c r="E10" s="5">
        <v>1955</v>
      </c>
      <c r="F10" s="5">
        <v>16313.91</v>
      </c>
      <c r="G10" s="7">
        <v>0.4657</v>
      </c>
    </row>
    <row r="11" spans="1:7">
      <c r="A11" s="6">
        <v>8</v>
      </c>
      <c r="B11" s="4">
        <v>1</v>
      </c>
      <c r="C11" s="4">
        <f>表1[[#This Row],[iodepth]]*表1[[#This Row],[numjobs]]</f>
        <v>8</v>
      </c>
      <c r="D11" s="5">
        <v>539</v>
      </c>
      <c r="E11" s="5">
        <v>2157</v>
      </c>
      <c r="F11" s="5">
        <v>14788.46</v>
      </c>
      <c r="G11" s="7">
        <v>0.51090000000000002</v>
      </c>
    </row>
    <row r="12" spans="1:7">
      <c r="A12" s="6">
        <v>1</v>
      </c>
      <c r="B12" s="4">
        <v>16</v>
      </c>
      <c r="C12" s="4">
        <f>表1[[#This Row],[iodepth]]*表1[[#This Row],[numjobs]]</f>
        <v>16</v>
      </c>
      <c r="D12" s="5">
        <v>356</v>
      </c>
      <c r="E12" s="5">
        <v>1425</v>
      </c>
      <c r="F12" s="5">
        <v>44727.54</v>
      </c>
      <c r="G12" s="7">
        <v>0.37319999999999998</v>
      </c>
    </row>
    <row r="13" spans="1:7">
      <c r="A13" s="6">
        <v>2</v>
      </c>
      <c r="B13" s="4">
        <v>8</v>
      </c>
      <c r="C13" s="4">
        <f>表1[[#This Row],[iodepth]]*表1[[#This Row],[numjobs]]</f>
        <v>16</v>
      </c>
      <c r="D13" s="5">
        <v>447</v>
      </c>
      <c r="E13" s="5">
        <v>1789</v>
      </c>
      <c r="F13" s="5">
        <v>35685.51</v>
      </c>
      <c r="G13" s="7">
        <v>0.46479999999999999</v>
      </c>
    </row>
    <row r="14" spans="1:7">
      <c r="A14" s="6">
        <v>4</v>
      </c>
      <c r="B14" s="4">
        <v>4</v>
      </c>
      <c r="C14" s="4">
        <f>表1[[#This Row],[iodepth]]*表1[[#This Row],[numjobs]]</f>
        <v>16</v>
      </c>
      <c r="D14" s="5">
        <v>515</v>
      </c>
      <c r="E14" s="5">
        <v>2061</v>
      </c>
      <c r="F14" s="5">
        <v>30975.279999999999</v>
      </c>
      <c r="G14" s="7">
        <v>0.51839999999999997</v>
      </c>
    </row>
    <row r="15" spans="1:7">
      <c r="A15" s="6">
        <v>8</v>
      </c>
      <c r="B15" s="4">
        <v>2</v>
      </c>
      <c r="C15" s="4">
        <f>表1[[#This Row],[iodepth]]*表1[[#This Row],[numjobs]]</f>
        <v>16</v>
      </c>
      <c r="D15" s="5">
        <v>597</v>
      </c>
      <c r="E15" s="5">
        <v>2391</v>
      </c>
      <c r="F15" s="5">
        <v>26704.080000000002</v>
      </c>
      <c r="G15" s="7">
        <v>0.56859999999999999</v>
      </c>
    </row>
    <row r="16" spans="1:7">
      <c r="A16" s="6">
        <v>16</v>
      </c>
      <c r="B16" s="4">
        <v>1</v>
      </c>
      <c r="C16" s="4">
        <f>表1[[#This Row],[iodepth]]*表1[[#This Row],[numjobs]]</f>
        <v>16</v>
      </c>
      <c r="D16" s="5">
        <v>661</v>
      </c>
      <c r="E16" s="5">
        <v>2644</v>
      </c>
      <c r="F16" s="5">
        <v>24151.7</v>
      </c>
      <c r="G16" s="7">
        <v>0.62609999999999999</v>
      </c>
    </row>
    <row r="17" spans="1:7">
      <c r="A17" s="6">
        <v>2</v>
      </c>
      <c r="B17" s="4">
        <v>16</v>
      </c>
      <c r="C17" s="4">
        <f>表1[[#This Row],[iodepth]]*表1[[#This Row],[numjobs]]</f>
        <v>32</v>
      </c>
      <c r="D17" s="5">
        <v>465</v>
      </c>
      <c r="E17" s="5">
        <v>1861</v>
      </c>
      <c r="F17" s="5">
        <v>68455.69</v>
      </c>
      <c r="G17" s="7">
        <v>0.48649999999999999</v>
      </c>
    </row>
    <row r="18" spans="1:7">
      <c r="A18" s="6">
        <v>4</v>
      </c>
      <c r="B18" s="4">
        <v>8</v>
      </c>
      <c r="C18" s="4">
        <f>表1[[#This Row],[iodepth]]*表1[[#This Row],[numjobs]]</f>
        <v>32</v>
      </c>
      <c r="D18" s="5">
        <v>523</v>
      </c>
      <c r="E18" s="5">
        <v>2095</v>
      </c>
      <c r="F18" s="5">
        <v>60945.47</v>
      </c>
      <c r="G18" s="7">
        <v>0.54169999999999996</v>
      </c>
    </row>
    <row r="19" spans="1:7">
      <c r="A19" s="6">
        <v>8</v>
      </c>
      <c r="B19" s="4">
        <v>4</v>
      </c>
      <c r="C19" s="4">
        <f>表1[[#This Row],[iodepth]]*表1[[#This Row],[numjobs]]</f>
        <v>32</v>
      </c>
      <c r="D19" s="5">
        <v>602</v>
      </c>
      <c r="E19" s="5">
        <v>2409</v>
      </c>
      <c r="F19" s="5">
        <v>53046.1</v>
      </c>
      <c r="G19" s="7">
        <v>0.60409999999999997</v>
      </c>
    </row>
    <row r="20" spans="1:7">
      <c r="A20" s="6">
        <v>16</v>
      </c>
      <c r="B20" s="4">
        <v>2</v>
      </c>
      <c r="C20" s="4">
        <f>表1[[#This Row],[iodepth]]*表1[[#This Row],[numjobs]]</f>
        <v>32</v>
      </c>
      <c r="D20" s="5">
        <v>700</v>
      </c>
      <c r="E20" s="5">
        <v>2801</v>
      </c>
      <c r="F20" s="5">
        <v>45635.6</v>
      </c>
      <c r="G20" s="7">
        <v>0.66469999999999996</v>
      </c>
    </row>
    <row r="21" spans="1:7">
      <c r="A21" s="6">
        <v>32</v>
      </c>
      <c r="B21" s="4">
        <v>1</v>
      </c>
      <c r="C21" s="4">
        <f>表1[[#This Row],[iodepth]]*表1[[#This Row],[numjobs]]</f>
        <v>32</v>
      </c>
      <c r="D21" s="5">
        <v>772</v>
      </c>
      <c r="E21" s="5">
        <v>3091</v>
      </c>
      <c r="F21" s="5">
        <v>41357.949999999997</v>
      </c>
      <c r="G21" s="7">
        <v>0.72289999999999999</v>
      </c>
    </row>
    <row r="22" spans="1:7">
      <c r="A22" s="6">
        <v>4</v>
      </c>
      <c r="B22" s="4">
        <v>16</v>
      </c>
      <c r="C22" s="4">
        <f>表1[[#This Row],[iodepth]]*表1[[#This Row],[numjobs]]</f>
        <v>64</v>
      </c>
      <c r="D22" s="5">
        <v>529</v>
      </c>
      <c r="E22" s="5">
        <v>2120</v>
      </c>
      <c r="F22" s="5">
        <v>120159.63</v>
      </c>
      <c r="G22" s="7">
        <v>0.55520000000000003</v>
      </c>
    </row>
    <row r="23" spans="1:7">
      <c r="A23" s="6">
        <v>8</v>
      </c>
      <c r="B23" s="4">
        <v>8</v>
      </c>
      <c r="C23" s="4">
        <f>表1[[#This Row],[iodepth]]*表1[[#This Row],[numjobs]]</f>
        <v>64</v>
      </c>
      <c r="D23" s="5">
        <v>602</v>
      </c>
      <c r="E23" s="5">
        <v>2410</v>
      </c>
      <c r="F23" s="5">
        <v>105950.23</v>
      </c>
      <c r="G23" s="7">
        <v>0.62419999999999998</v>
      </c>
    </row>
    <row r="24" spans="1:7">
      <c r="A24" s="6">
        <v>16</v>
      </c>
      <c r="B24" s="4">
        <v>4</v>
      </c>
      <c r="C24" s="4">
        <f>表1[[#This Row],[iodepth]]*表1[[#This Row],[numjobs]]</f>
        <v>64</v>
      </c>
      <c r="D24" s="5">
        <v>685</v>
      </c>
      <c r="E24" s="5">
        <v>2742</v>
      </c>
      <c r="F24" s="5">
        <v>93251.93</v>
      </c>
      <c r="G24" s="7">
        <v>0.68669999999999998</v>
      </c>
    </row>
    <row r="25" spans="1:7">
      <c r="A25" s="6">
        <v>32</v>
      </c>
      <c r="B25" s="4">
        <v>2</v>
      </c>
      <c r="C25" s="4">
        <f>表1[[#This Row],[iodepth]]*表1[[#This Row],[numjobs]]</f>
        <v>64</v>
      </c>
      <c r="D25" s="5">
        <v>796</v>
      </c>
      <c r="E25" s="5">
        <v>3186</v>
      </c>
      <c r="F25" s="5">
        <v>80264.69</v>
      </c>
      <c r="G25" s="7">
        <v>0.74839999999999995</v>
      </c>
    </row>
    <row r="26" spans="1:7">
      <c r="A26" s="6">
        <v>64</v>
      </c>
      <c r="B26" s="4">
        <v>1</v>
      </c>
      <c r="C26" s="4">
        <f>表1[[#This Row],[iodepth]]*表1[[#This Row],[numjobs]]</f>
        <v>64</v>
      </c>
      <c r="D26" s="5">
        <v>869</v>
      </c>
      <c r="E26" s="5">
        <v>3477</v>
      </c>
      <c r="F26" s="5">
        <v>73575.710000000006</v>
      </c>
      <c r="G26" s="7">
        <v>0.80600000000000005</v>
      </c>
    </row>
    <row r="27" spans="1:7">
      <c r="A27" s="6">
        <v>8</v>
      </c>
      <c r="B27" s="4">
        <v>16</v>
      </c>
      <c r="C27" s="4">
        <f>表1[[#This Row],[iodepth]]*表1[[#This Row],[numjobs]]</f>
        <v>128</v>
      </c>
      <c r="D27" s="5">
        <v>535</v>
      </c>
      <c r="E27" s="5">
        <v>2141</v>
      </c>
      <c r="F27" s="5">
        <v>236682.38</v>
      </c>
      <c r="G27" s="7">
        <v>0.55969999999999998</v>
      </c>
    </row>
    <row r="28" spans="1:7">
      <c r="A28" s="6">
        <v>16</v>
      </c>
      <c r="B28" s="4">
        <v>8</v>
      </c>
      <c r="C28" s="4">
        <f>表1[[#This Row],[iodepth]]*表1[[#This Row],[numjobs]]</f>
        <v>128</v>
      </c>
      <c r="D28" s="5">
        <v>609</v>
      </c>
      <c r="E28" s="5">
        <v>2438</v>
      </c>
      <c r="F28" s="5">
        <v>209527.07</v>
      </c>
      <c r="G28" s="7">
        <v>0.63009999999999999</v>
      </c>
    </row>
    <row r="29" spans="1:7">
      <c r="A29" s="6">
        <v>32</v>
      </c>
      <c r="B29" s="4">
        <v>4</v>
      </c>
      <c r="C29" s="4">
        <f>表1[[#This Row],[iodepth]]*表1[[#This Row],[numjobs]]</f>
        <v>128</v>
      </c>
      <c r="D29" s="5">
        <v>698</v>
      </c>
      <c r="E29" s="5">
        <v>2795</v>
      </c>
      <c r="F29" s="5">
        <v>183027.83</v>
      </c>
      <c r="G29" s="7">
        <v>0.69569999999999999</v>
      </c>
    </row>
    <row r="30" spans="1:7">
      <c r="A30" s="6">
        <v>64</v>
      </c>
      <c r="B30" s="4">
        <v>2</v>
      </c>
      <c r="C30" s="4">
        <f>表1[[#This Row],[iodepth]]*表1[[#This Row],[numjobs]]</f>
        <v>128</v>
      </c>
      <c r="D30" s="5">
        <v>798</v>
      </c>
      <c r="E30" s="5">
        <v>3195</v>
      </c>
      <c r="F30" s="5">
        <v>160133.01</v>
      </c>
      <c r="G30" s="7">
        <v>0.75029999999999997</v>
      </c>
    </row>
    <row r="31" spans="1:7">
      <c r="A31" s="6">
        <v>16</v>
      </c>
      <c r="B31" s="4">
        <v>16</v>
      </c>
      <c r="C31" s="4">
        <f>表1[[#This Row],[iodepth]]*表1[[#This Row],[numjobs]]</f>
        <v>256</v>
      </c>
      <c r="D31" s="5">
        <v>536</v>
      </c>
      <c r="E31" s="5">
        <v>2144</v>
      </c>
      <c r="F31" s="5">
        <v>473891.35</v>
      </c>
      <c r="G31" s="7">
        <v>0.55869999999999997</v>
      </c>
    </row>
    <row r="32" spans="1:7">
      <c r="A32" s="6">
        <v>32</v>
      </c>
      <c r="B32" s="4">
        <v>8</v>
      </c>
      <c r="C32" s="4">
        <f>表1[[#This Row],[iodepth]]*表1[[#This Row],[numjobs]]</f>
        <v>256</v>
      </c>
      <c r="D32" s="5">
        <v>615</v>
      </c>
      <c r="E32" s="5">
        <v>2462</v>
      </c>
      <c r="F32" s="5">
        <v>414962.15</v>
      </c>
      <c r="G32" s="7">
        <v>0.63200000000000001</v>
      </c>
    </row>
    <row r="33" spans="1:7">
      <c r="A33" s="6">
        <v>64</v>
      </c>
      <c r="B33" s="4">
        <v>4</v>
      </c>
      <c r="C33" s="4">
        <f>表1[[#This Row],[iodepth]]*表1[[#This Row],[numjobs]]</f>
        <v>256</v>
      </c>
      <c r="D33" s="5">
        <v>696</v>
      </c>
      <c r="E33" s="5">
        <v>2787</v>
      </c>
      <c r="F33" s="5">
        <v>367132.85</v>
      </c>
      <c r="G33" s="7">
        <v>0.69220000000000004</v>
      </c>
    </row>
    <row r="34" spans="1:7">
      <c r="A34" s="6">
        <v>32</v>
      </c>
      <c r="B34" s="4">
        <v>16</v>
      </c>
      <c r="C34" s="4">
        <f>表1[[#This Row],[iodepth]]*表1[[#This Row],[numjobs]]</f>
        <v>512</v>
      </c>
      <c r="D34" s="5">
        <v>545</v>
      </c>
      <c r="E34" s="5">
        <v>2183</v>
      </c>
      <c r="F34" s="5">
        <v>894924.07</v>
      </c>
      <c r="G34" s="7">
        <v>0.54659999999999997</v>
      </c>
    </row>
    <row r="35" spans="1:7">
      <c r="A35" s="6">
        <v>64</v>
      </c>
      <c r="B35" s="4">
        <v>8</v>
      </c>
      <c r="C35" s="4">
        <f>表1[[#This Row],[iodepth]]*表1[[#This Row],[numjobs]]</f>
        <v>512</v>
      </c>
      <c r="D35" s="5">
        <v>612</v>
      </c>
      <c r="E35" s="5">
        <v>2451</v>
      </c>
      <c r="F35" s="5">
        <v>816641.09</v>
      </c>
      <c r="G35" s="7">
        <v>0.59930000000000005</v>
      </c>
    </row>
  </sheetData>
  <phoneticPr fontId="2" type="noConversion"/>
  <conditionalFormatting sqref="F2:F3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{E1F2010C-04C8-0F49-B2C9-950C55CBBABB}</x14:id>
        </ext>
      </extLst>
    </cfRule>
  </conditionalFormatting>
  <conditionalFormatting sqref="D2:D3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{2183F7F3-586B-3B4C-83ED-6FB336600BB2}</x14:id>
        </ext>
      </extLst>
    </cfRule>
  </conditionalFormatting>
  <conditionalFormatting sqref="E2:E3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{DE690E42-B0B6-B74A-9923-38AA6101461E}</x14:id>
        </ext>
      </extLst>
    </cfRule>
  </conditionalFormatting>
  <conditionalFormatting sqref="F2:F35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{878BF95B-62A4-4447-A369-39D2960E117F}</x14:id>
        </ext>
      </extLst>
    </cfRule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{E50CB7D4-474C-F545-B2BF-910A94BAAE4A}</x14:id>
        </ext>
      </extLst>
    </cfRule>
  </conditionalFormatting>
  <conditionalFormatting sqref="G2:G35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{17384C02-7374-544F-867D-3F44CAD078F6}</x14:id>
        </ext>
      </extLst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F2010C-04C8-0F49-B2C9-950C55CBB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F2:F35</xm:sqref>
        </x14:conditionalFormatting>
        <x14:conditionalFormatting xmlns:xm="http://schemas.microsoft.com/office/excel/2006/main">
          <x14:cfRule type="dataBar" id="{2183F7F3-586B-3B4C-83ED-6FB336600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D2:D35</xm:sqref>
        </x14:conditionalFormatting>
        <x14:conditionalFormatting xmlns:xm="http://schemas.microsoft.com/office/excel/2006/main">
          <x14:cfRule type="dataBar" id="{DE690E42-B0B6-B74A-9923-38AA6101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E2:E35</xm:sqref>
        </x14:conditionalFormatting>
        <x14:conditionalFormatting xmlns:xm="http://schemas.microsoft.com/office/excel/2006/main">
          <x14:cfRule type="dataBar" id="{878BF95B-62A4-4447-A369-39D2960E1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0CB7D4-474C-F545-B2BF-910A94BAA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F2:F35</xm:sqref>
        </x14:conditionalFormatting>
        <x14:conditionalFormatting xmlns:xm="http://schemas.microsoft.com/office/excel/2006/main">
          <x14:cfRule type="dataBar" id="{17384C02-7374-544F-867D-3F44CAD07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1CC7-667D-8846-B45A-AA3AB6C013F5}">
  <dimension ref="A1:P20"/>
  <sheetViews>
    <sheetView workbookViewId="0">
      <selection sqref="A1:P20"/>
    </sheetView>
  </sheetViews>
  <sheetFormatPr baseColWidth="10" defaultRowHeight="16"/>
  <cols>
    <col min="1" max="1" width="9.83203125" bestFit="1" customWidth="1"/>
    <col min="2" max="2" width="9.83203125" customWidth="1"/>
    <col min="3" max="3" width="8.83203125" bestFit="1" customWidth="1"/>
    <col min="4" max="4" width="13.33203125" hidden="1" customWidth="1"/>
    <col min="5" max="6" width="13.33203125" customWidth="1"/>
    <col min="7" max="7" width="13.33203125" hidden="1" customWidth="1"/>
    <col min="8" max="9" width="13.33203125" customWidth="1"/>
    <col min="10" max="10" width="13.33203125" hidden="1" customWidth="1"/>
    <col min="11" max="12" width="13.33203125" customWidth="1"/>
    <col min="13" max="13" width="13.33203125" hidden="1" customWidth="1"/>
    <col min="14" max="15" width="13.33203125" customWidth="1"/>
    <col min="16" max="16" width="8.33203125" customWidth="1"/>
  </cols>
  <sheetData>
    <row r="1" spans="1:16">
      <c r="A1" s="78" t="s">
        <v>35</v>
      </c>
      <c r="B1" s="78"/>
      <c r="C1" s="78"/>
      <c r="D1" s="78" t="s">
        <v>30</v>
      </c>
      <c r="E1" s="78"/>
      <c r="F1" s="78"/>
      <c r="G1" s="78" t="s">
        <v>29</v>
      </c>
      <c r="H1" s="78"/>
      <c r="I1" s="78"/>
      <c r="J1" s="78" t="s">
        <v>31</v>
      </c>
      <c r="K1" s="78"/>
      <c r="L1" s="78"/>
      <c r="M1" s="78" t="s">
        <v>32</v>
      </c>
      <c r="N1" s="78"/>
      <c r="O1" s="78"/>
      <c r="P1" s="10" t="s">
        <v>33</v>
      </c>
    </row>
    <row r="2" spans="1:16">
      <c r="A2" s="11" t="s">
        <v>26</v>
      </c>
      <c r="B2" s="11" t="s">
        <v>27</v>
      </c>
      <c r="C2" s="11" t="s">
        <v>38</v>
      </c>
      <c r="D2" s="12" t="s">
        <v>34</v>
      </c>
      <c r="E2" s="12" t="s">
        <v>25</v>
      </c>
      <c r="F2" s="12" t="s">
        <v>24</v>
      </c>
      <c r="G2" s="12" t="s">
        <v>1</v>
      </c>
      <c r="H2" s="12" t="s">
        <v>25</v>
      </c>
      <c r="I2" s="12" t="s">
        <v>24</v>
      </c>
      <c r="J2" s="12" t="s">
        <v>36</v>
      </c>
      <c r="K2" s="12" t="s">
        <v>25</v>
      </c>
      <c r="L2" s="12" t="s">
        <v>24</v>
      </c>
      <c r="M2" s="12" t="s">
        <v>37</v>
      </c>
      <c r="N2" s="12" t="s">
        <v>25</v>
      </c>
      <c r="O2" s="12" t="s">
        <v>24</v>
      </c>
      <c r="P2" s="11" t="s">
        <v>0</v>
      </c>
    </row>
    <row r="3" spans="1:16">
      <c r="A3" s="13">
        <v>1</v>
      </c>
      <c r="B3" s="8">
        <v>1</v>
      </c>
      <c r="C3" s="8">
        <f>表2[[#This Row],[numjobs]]*表2[[#This Row],[iodepth]]</f>
        <v>1</v>
      </c>
      <c r="D3" s="9">
        <v>71.900000000000006</v>
      </c>
      <c r="E3" s="9">
        <v>281</v>
      </c>
      <c r="F3" s="9">
        <v>10.85689</v>
      </c>
      <c r="G3" s="9">
        <v>9.4</v>
      </c>
      <c r="H3" s="9">
        <v>36.799999999999997</v>
      </c>
      <c r="I3" s="9">
        <v>95.82</v>
      </c>
      <c r="J3" s="9">
        <v>19.8</v>
      </c>
      <c r="K3" s="9">
        <v>1240</v>
      </c>
      <c r="L3" s="9">
        <v>39.479999999999997</v>
      </c>
      <c r="M3" s="9">
        <v>25.4</v>
      </c>
      <c r="N3" s="9">
        <v>1587</v>
      </c>
      <c r="O3" s="9">
        <v>31.78</v>
      </c>
      <c r="P3" s="14">
        <v>0.9667</v>
      </c>
    </row>
    <row r="4" spans="1:16">
      <c r="A4" s="13">
        <v>1</v>
      </c>
      <c r="B4" s="8">
        <v>2</v>
      </c>
      <c r="C4" s="8">
        <f>表2[[#This Row],[numjobs]]*表2[[#This Row],[iodepth]]</f>
        <v>2</v>
      </c>
      <c r="D4" s="9">
        <v>127</v>
      </c>
      <c r="E4" s="9">
        <v>497</v>
      </c>
      <c r="F4" s="9">
        <v>12.45</v>
      </c>
      <c r="G4" s="9">
        <v>19.2</v>
      </c>
      <c r="H4" s="9">
        <v>75.099999999999994</v>
      </c>
      <c r="I4" s="9">
        <v>95.01</v>
      </c>
      <c r="J4" s="9">
        <v>24.8</v>
      </c>
      <c r="K4" s="9">
        <v>1547</v>
      </c>
      <c r="L4" s="9">
        <v>71.87</v>
      </c>
      <c r="M4" s="9">
        <v>6.8840000000000003</v>
      </c>
      <c r="N4" s="9">
        <v>430</v>
      </c>
      <c r="O4" s="9">
        <v>275.48</v>
      </c>
      <c r="P4" s="14">
        <v>0.96579999999999999</v>
      </c>
    </row>
    <row r="5" spans="1:16">
      <c r="A5" s="13">
        <v>2</v>
      </c>
      <c r="B5" s="8">
        <v>1</v>
      </c>
      <c r="C5" s="8">
        <f>表2[[#This Row],[numjobs]]*表2[[#This Row],[iodepth]]</f>
        <v>2</v>
      </c>
      <c r="D5" s="9">
        <v>95.8</v>
      </c>
      <c r="E5" s="9">
        <v>374</v>
      </c>
      <c r="F5" s="9">
        <v>14.152509999999999</v>
      </c>
      <c r="G5" s="9">
        <v>19.2</v>
      </c>
      <c r="H5" s="9">
        <v>75</v>
      </c>
      <c r="I5" s="9">
        <v>94.34</v>
      </c>
      <c r="J5" s="9">
        <v>24.1</v>
      </c>
      <c r="K5" s="9">
        <v>1509</v>
      </c>
      <c r="L5" s="9">
        <v>66.569999999999993</v>
      </c>
      <c r="M5" s="9">
        <v>7.6150000000000002</v>
      </c>
      <c r="N5" s="9">
        <v>476</v>
      </c>
      <c r="O5" s="9">
        <v>246.05</v>
      </c>
      <c r="P5" s="14">
        <v>0.97650000000000003</v>
      </c>
    </row>
    <row r="6" spans="1:16">
      <c r="A6" s="13">
        <v>1</v>
      </c>
      <c r="B6" s="8">
        <v>4</v>
      </c>
      <c r="C6" s="8">
        <f>表2[[#This Row],[numjobs]]*表2[[#This Row],[iodepth]]</f>
        <v>4</v>
      </c>
      <c r="D6" s="9">
        <v>196</v>
      </c>
      <c r="E6" s="9">
        <v>766</v>
      </c>
      <c r="F6" s="9">
        <v>16.87</v>
      </c>
      <c r="G6" s="9">
        <v>41.5</v>
      </c>
      <c r="H6" s="9">
        <v>162</v>
      </c>
      <c r="I6" s="9">
        <v>91.41</v>
      </c>
      <c r="J6" s="9">
        <v>24</v>
      </c>
      <c r="K6" s="9">
        <v>1560</v>
      </c>
      <c r="L6" s="9">
        <v>148.58000000000001</v>
      </c>
      <c r="M6" s="9">
        <v>13.1</v>
      </c>
      <c r="N6" s="9">
        <v>818</v>
      </c>
      <c r="O6" s="9">
        <v>289.72000000000003</v>
      </c>
      <c r="P6" s="14">
        <v>0.96060000000000001</v>
      </c>
    </row>
    <row r="7" spans="1:16">
      <c r="A7" s="13">
        <v>2</v>
      </c>
      <c r="B7" s="8">
        <v>2</v>
      </c>
      <c r="C7" s="8">
        <f>表2[[#This Row],[numjobs]]*表2[[#This Row],[iodepth]]</f>
        <v>4</v>
      </c>
      <c r="D7" s="9">
        <v>224</v>
      </c>
      <c r="E7" s="9">
        <v>873</v>
      </c>
      <c r="F7" s="9">
        <v>14.64</v>
      </c>
      <c r="G7" s="9">
        <v>37.700000000000003</v>
      </c>
      <c r="H7" s="9">
        <v>147</v>
      </c>
      <c r="I7" s="9">
        <v>96.94</v>
      </c>
      <c r="J7" s="9">
        <v>24.7</v>
      </c>
      <c r="K7" s="9">
        <v>1545</v>
      </c>
      <c r="L7" s="9">
        <v>142.4</v>
      </c>
      <c r="M7" s="9">
        <v>12.7</v>
      </c>
      <c r="N7" s="9">
        <v>795</v>
      </c>
      <c r="O7" s="9">
        <v>297.83999999999997</v>
      </c>
      <c r="P7" s="14">
        <v>0.95909999999999995</v>
      </c>
    </row>
    <row r="8" spans="1:16">
      <c r="A8" s="13">
        <v>4</v>
      </c>
      <c r="B8" s="8">
        <v>1</v>
      </c>
      <c r="C8" s="8">
        <f>表2[[#This Row],[numjobs]]*表2[[#This Row],[iodepth]]</f>
        <v>4</v>
      </c>
      <c r="D8" s="9">
        <v>171</v>
      </c>
      <c r="E8" s="9">
        <v>669</v>
      </c>
      <c r="F8" s="9">
        <v>16.182390000000002</v>
      </c>
      <c r="G8" s="9">
        <v>38.4</v>
      </c>
      <c r="H8" s="9">
        <v>150</v>
      </c>
      <c r="I8" s="9">
        <v>95.05</v>
      </c>
      <c r="J8" s="9">
        <v>24.8</v>
      </c>
      <c r="K8" s="9">
        <v>1549</v>
      </c>
      <c r="L8" s="9">
        <v>141.08000000000001</v>
      </c>
      <c r="M8" s="9">
        <v>13.8</v>
      </c>
      <c r="N8" s="9">
        <v>861</v>
      </c>
      <c r="O8" s="9">
        <v>273.60000000000002</v>
      </c>
      <c r="P8" s="14">
        <v>0.96309999999999996</v>
      </c>
    </row>
    <row r="9" spans="1:16">
      <c r="A9" s="13">
        <v>1</v>
      </c>
      <c r="B9" s="8">
        <v>8</v>
      </c>
      <c r="C9" s="8">
        <f>表2[[#This Row],[numjobs]]*表2[[#This Row],[iodepth]]</f>
        <v>8</v>
      </c>
      <c r="D9" s="9">
        <v>237</v>
      </c>
      <c r="E9" s="9">
        <v>926</v>
      </c>
      <c r="F9" s="9">
        <v>30.52</v>
      </c>
      <c r="G9" s="9">
        <v>84.4</v>
      </c>
      <c r="H9" s="9">
        <v>330</v>
      </c>
      <c r="I9" s="9">
        <v>92.06</v>
      </c>
      <c r="J9" s="9">
        <v>25.1</v>
      </c>
      <c r="K9" s="9">
        <v>1566</v>
      </c>
      <c r="L9" s="9">
        <v>307.52</v>
      </c>
      <c r="M9" s="9">
        <v>26.4</v>
      </c>
      <c r="N9" s="9">
        <v>1651</v>
      </c>
      <c r="O9" s="9">
        <v>293.76</v>
      </c>
      <c r="P9" s="14">
        <v>0.92759999999999998</v>
      </c>
    </row>
    <row r="10" spans="1:16">
      <c r="A10" s="13">
        <v>2</v>
      </c>
      <c r="B10" s="8">
        <v>4</v>
      </c>
      <c r="C10" s="8">
        <f>表2[[#This Row],[numjobs]]*表2[[#This Row],[iodepth]]</f>
        <v>8</v>
      </c>
      <c r="D10" s="9">
        <v>292</v>
      </c>
      <c r="E10" s="9">
        <v>1139</v>
      </c>
      <c r="F10" s="9">
        <v>24.03</v>
      </c>
      <c r="G10" s="9">
        <v>79.2</v>
      </c>
      <c r="H10" s="9">
        <v>310</v>
      </c>
      <c r="I10" s="9">
        <v>95.84</v>
      </c>
      <c r="J10" s="9">
        <v>24.8</v>
      </c>
      <c r="K10" s="9">
        <v>1553</v>
      </c>
      <c r="L10" s="9">
        <v>304.01</v>
      </c>
      <c r="M10" s="9">
        <v>22.7</v>
      </c>
      <c r="N10" s="9">
        <v>1417</v>
      </c>
      <c r="O10" s="9">
        <v>335.78</v>
      </c>
      <c r="P10" s="14">
        <v>0.95240000000000002</v>
      </c>
    </row>
    <row r="11" spans="1:16">
      <c r="A11" s="13">
        <v>4</v>
      </c>
      <c r="B11" s="8">
        <v>2</v>
      </c>
      <c r="C11" s="8">
        <f>表2[[#This Row],[numjobs]]*表2[[#This Row],[iodepth]]</f>
        <v>8</v>
      </c>
      <c r="D11" s="9">
        <v>291</v>
      </c>
      <c r="E11" s="9">
        <v>1135</v>
      </c>
      <c r="F11" s="9">
        <v>23.38</v>
      </c>
      <c r="G11" s="9">
        <v>75.599999999999994</v>
      </c>
      <c r="H11" s="9">
        <v>295</v>
      </c>
      <c r="I11" s="9">
        <v>97.57</v>
      </c>
      <c r="J11" s="9">
        <v>24.7</v>
      </c>
      <c r="K11" s="9">
        <v>1544</v>
      </c>
      <c r="L11" s="9">
        <v>300.39</v>
      </c>
      <c r="M11" s="9">
        <v>22.4</v>
      </c>
      <c r="N11" s="9">
        <v>1399</v>
      </c>
      <c r="O11" s="9">
        <v>339.02</v>
      </c>
      <c r="P11" s="14">
        <v>0.96850000000000003</v>
      </c>
    </row>
    <row r="12" spans="1:16">
      <c r="A12" s="13">
        <v>1</v>
      </c>
      <c r="B12" s="8">
        <v>16</v>
      </c>
      <c r="C12" s="8">
        <f>表2[[#This Row],[numjobs]]*表2[[#This Row],[iodepth]]</f>
        <v>16</v>
      </c>
      <c r="D12" s="9">
        <v>238</v>
      </c>
      <c r="E12" s="9">
        <v>929</v>
      </c>
      <c r="F12" s="9">
        <v>64</v>
      </c>
      <c r="G12" s="9">
        <v>154</v>
      </c>
      <c r="H12" s="9">
        <v>601</v>
      </c>
      <c r="I12" s="9">
        <v>101.22</v>
      </c>
      <c r="J12" s="9">
        <v>24</v>
      </c>
      <c r="K12" s="9">
        <v>1560</v>
      </c>
      <c r="L12" s="9">
        <v>628.87</v>
      </c>
      <c r="M12" s="9">
        <v>38.200000000000003</v>
      </c>
      <c r="N12" s="9">
        <v>2390</v>
      </c>
      <c r="O12" s="9">
        <v>412.94</v>
      </c>
      <c r="P12" s="14">
        <v>0.89949999999999997</v>
      </c>
    </row>
    <row r="13" spans="1:16">
      <c r="A13" s="13">
        <v>2</v>
      </c>
      <c r="B13" s="8">
        <v>8</v>
      </c>
      <c r="C13" s="8">
        <f>表2[[#This Row],[numjobs]]*表2[[#This Row],[iodepth]]</f>
        <v>16</v>
      </c>
      <c r="D13" s="9">
        <v>301</v>
      </c>
      <c r="E13" s="9">
        <v>1175</v>
      </c>
      <c r="F13" s="9">
        <v>49.69</v>
      </c>
      <c r="G13" s="9">
        <v>155</v>
      </c>
      <c r="H13" s="9">
        <v>606</v>
      </c>
      <c r="I13" s="9">
        <v>99.9</v>
      </c>
      <c r="J13" s="9">
        <v>25</v>
      </c>
      <c r="K13" s="9">
        <v>1563</v>
      </c>
      <c r="L13" s="9">
        <v>619.80999999999995</v>
      </c>
      <c r="M13" s="9">
        <v>37.700000000000003</v>
      </c>
      <c r="N13" s="9">
        <v>2359</v>
      </c>
      <c r="O13" s="9">
        <v>410.33</v>
      </c>
      <c r="P13" s="14">
        <v>0.93659999999999999</v>
      </c>
    </row>
    <row r="14" spans="1:16">
      <c r="A14" s="13">
        <v>4</v>
      </c>
      <c r="B14" s="8">
        <v>4</v>
      </c>
      <c r="C14" s="8">
        <f>表2[[#This Row],[numjobs]]*表2[[#This Row],[iodepth]]</f>
        <v>16</v>
      </c>
      <c r="D14" s="9">
        <v>301</v>
      </c>
      <c r="E14" s="9">
        <v>1177</v>
      </c>
      <c r="F14" s="9">
        <v>48.77</v>
      </c>
      <c r="G14" s="9">
        <v>152</v>
      </c>
      <c r="H14" s="9">
        <v>595</v>
      </c>
      <c r="I14" s="9">
        <v>100.73</v>
      </c>
      <c r="J14" s="9">
        <v>24.8</v>
      </c>
      <c r="K14" s="9">
        <v>1553</v>
      </c>
      <c r="L14" s="9">
        <v>621.27</v>
      </c>
      <c r="M14" s="9">
        <v>36.1</v>
      </c>
      <c r="N14" s="9">
        <v>2255</v>
      </c>
      <c r="O14" s="9">
        <v>425.99</v>
      </c>
      <c r="P14" s="14">
        <v>0.95430000000000004</v>
      </c>
    </row>
    <row r="15" spans="1:16">
      <c r="A15" s="13">
        <v>1</v>
      </c>
      <c r="B15" s="8">
        <v>32</v>
      </c>
      <c r="C15" s="8">
        <f>表2[[#This Row],[numjobs]]*表2[[#This Row],[iodepth]]</f>
        <v>32</v>
      </c>
      <c r="D15" s="9">
        <v>246</v>
      </c>
      <c r="E15" s="9">
        <v>963</v>
      </c>
      <c r="F15" s="9">
        <v>126.67</v>
      </c>
      <c r="G15" s="9">
        <v>247</v>
      </c>
      <c r="H15" s="9">
        <v>966</v>
      </c>
      <c r="I15" s="9">
        <v>126.39</v>
      </c>
      <c r="J15" s="9">
        <v>24.9</v>
      </c>
      <c r="K15" s="9">
        <v>1557</v>
      </c>
      <c r="L15" s="9">
        <v>1272.79</v>
      </c>
      <c r="M15" s="9">
        <v>42.6</v>
      </c>
      <c r="N15" s="9">
        <v>2664</v>
      </c>
      <c r="O15" s="9">
        <v>745.86</v>
      </c>
      <c r="P15" s="14">
        <v>0.88700000000000001</v>
      </c>
    </row>
    <row r="16" spans="1:16">
      <c r="A16" s="13">
        <v>2</v>
      </c>
      <c r="B16" s="8">
        <v>16</v>
      </c>
      <c r="C16" s="8">
        <f>表2[[#This Row],[numjobs]]*表2[[#This Row],[iodepth]]</f>
        <v>32</v>
      </c>
      <c r="D16" s="9">
        <v>302</v>
      </c>
      <c r="E16" s="9">
        <v>1181</v>
      </c>
      <c r="F16" s="9">
        <v>102.11</v>
      </c>
      <c r="G16" s="9">
        <v>266</v>
      </c>
      <c r="H16" s="9">
        <v>1041</v>
      </c>
      <c r="I16" s="9">
        <v>117.08</v>
      </c>
      <c r="J16" s="9">
        <v>25</v>
      </c>
      <c r="K16" s="9">
        <v>1564</v>
      </c>
      <c r="L16" s="9">
        <v>1259.1400000000001</v>
      </c>
      <c r="M16" s="9">
        <v>42.6</v>
      </c>
      <c r="N16" s="9">
        <v>2665</v>
      </c>
      <c r="O16" s="9">
        <v>738.15</v>
      </c>
      <c r="P16" s="14">
        <v>0.93110000000000004</v>
      </c>
    </row>
    <row r="17" spans="1:16">
      <c r="A17" s="13">
        <v>4</v>
      </c>
      <c r="B17" s="8">
        <v>8</v>
      </c>
      <c r="C17" s="8">
        <f>表2[[#This Row],[numjobs]]*表2[[#This Row],[iodepth]]</f>
        <v>32</v>
      </c>
      <c r="D17" s="9">
        <v>303</v>
      </c>
      <c r="E17" s="9">
        <v>1182</v>
      </c>
      <c r="F17" s="9">
        <v>101.25</v>
      </c>
      <c r="G17" s="9">
        <v>268</v>
      </c>
      <c r="H17" s="9">
        <v>1045</v>
      </c>
      <c r="I17" s="9">
        <v>116.18</v>
      </c>
      <c r="J17" s="9">
        <v>24.9</v>
      </c>
      <c r="K17" s="9">
        <v>1554</v>
      </c>
      <c r="L17" s="9">
        <v>1262.8900000000001</v>
      </c>
      <c r="M17" s="9">
        <v>42.6</v>
      </c>
      <c r="N17" s="9">
        <v>2665</v>
      </c>
      <c r="O17" s="9">
        <v>733.24</v>
      </c>
      <c r="P17" s="14">
        <v>0.95450000000000002</v>
      </c>
    </row>
    <row r="18" spans="1:16">
      <c r="A18" s="13">
        <v>2</v>
      </c>
      <c r="B18" s="8">
        <v>32</v>
      </c>
      <c r="C18" s="8">
        <f>表2[[#This Row],[numjobs]]*表2[[#This Row],[iodepth]]</f>
        <v>64</v>
      </c>
      <c r="D18" s="9">
        <v>302</v>
      </c>
      <c r="E18" s="9">
        <v>1179</v>
      </c>
      <c r="F18" s="9">
        <v>208.03</v>
      </c>
      <c r="G18" s="9">
        <v>370</v>
      </c>
      <c r="H18" s="9">
        <v>1444</v>
      </c>
      <c r="I18" s="9">
        <v>168.74</v>
      </c>
      <c r="J18" s="9">
        <v>25.2</v>
      </c>
      <c r="K18" s="9">
        <v>1573</v>
      </c>
      <c r="L18" s="9">
        <v>2518.0300000000002</v>
      </c>
      <c r="M18" s="9">
        <v>42.7</v>
      </c>
      <c r="N18" s="9">
        <v>2667</v>
      </c>
      <c r="O18" s="9">
        <v>1486.33</v>
      </c>
      <c r="P18" s="14">
        <v>0.92510000000000003</v>
      </c>
    </row>
    <row r="19" spans="1:16">
      <c r="A19" s="13">
        <v>4</v>
      </c>
      <c r="B19" s="8">
        <v>16</v>
      </c>
      <c r="C19" s="8">
        <f>表2[[#This Row],[numjobs]]*表2[[#This Row],[iodepth]]</f>
        <v>64</v>
      </c>
      <c r="D19" s="9">
        <v>304</v>
      </c>
      <c r="E19" s="9">
        <v>1187</v>
      </c>
      <c r="F19" s="9">
        <v>206.2</v>
      </c>
      <c r="G19" s="9">
        <v>373</v>
      </c>
      <c r="H19" s="9">
        <v>1456</v>
      </c>
      <c r="I19" s="9">
        <v>167.2</v>
      </c>
      <c r="J19" s="9">
        <v>25</v>
      </c>
      <c r="K19" s="9">
        <v>1563</v>
      </c>
      <c r="L19" s="9">
        <v>2534.09</v>
      </c>
      <c r="M19" s="9">
        <v>42.7</v>
      </c>
      <c r="N19" s="9">
        <v>2666</v>
      </c>
      <c r="O19" s="9">
        <v>1483.11</v>
      </c>
      <c r="P19" s="14">
        <v>0.95540000000000003</v>
      </c>
    </row>
    <row r="20" spans="1:16">
      <c r="A20" s="15">
        <v>4</v>
      </c>
      <c r="B20" s="16">
        <v>32</v>
      </c>
      <c r="C20" s="16">
        <f>表2[[#This Row],[numjobs]]*表2[[#This Row],[iodepth]]</f>
        <v>128</v>
      </c>
      <c r="D20" s="17">
        <v>304</v>
      </c>
      <c r="E20" s="17">
        <v>1189</v>
      </c>
      <c r="F20" s="17">
        <v>416.53</v>
      </c>
      <c r="G20" s="17">
        <v>393</v>
      </c>
      <c r="H20" s="17">
        <v>1535</v>
      </c>
      <c r="I20" s="17">
        <v>322.07</v>
      </c>
      <c r="J20" s="17">
        <v>25.3</v>
      </c>
      <c r="K20" s="17">
        <v>1581</v>
      </c>
      <c r="L20" s="17">
        <v>5034.83</v>
      </c>
      <c r="M20" s="17">
        <v>42.6</v>
      </c>
      <c r="N20" s="17">
        <v>2665</v>
      </c>
      <c r="O20" s="17">
        <v>2983.68</v>
      </c>
      <c r="P20" s="18">
        <v>0.95830000000000004</v>
      </c>
    </row>
  </sheetData>
  <mergeCells count="5">
    <mergeCell ref="D1:F1"/>
    <mergeCell ref="G1:I1"/>
    <mergeCell ref="J1:L1"/>
    <mergeCell ref="M1:O1"/>
    <mergeCell ref="A1:C1"/>
  </mergeCells>
  <phoneticPr fontId="2" type="noConversion"/>
  <conditionalFormatting sqref="D4:D20 D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{489A2556-614F-9D48-AC0B-035F9129A224}</x14:id>
        </ext>
      </extLst>
    </cfRule>
  </conditionalFormatting>
  <conditionalFormatting sqref="G4:G20 G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{F1E42323-FBF1-5D4A-9A34-12EB683A777D}</x14:id>
        </ext>
      </extLst>
    </cfRule>
  </conditionalFormatting>
  <conditionalFormatting sqref="K4:K20 K2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{660F6973-761B-6646-BAB8-719B1EDBB673}</x14:id>
        </ext>
      </extLst>
    </cfRule>
  </conditionalFormatting>
  <conditionalFormatting sqref="N4:N20 N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{0428576E-5A93-BE47-AAE4-1026261E7E24}</x14:id>
        </ext>
      </extLst>
    </cfRule>
  </conditionalFormatting>
  <conditionalFormatting sqref="F4:F20 F2 I4:I20 I2 L4:L20 L2 O4:O20 O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{00B3E87A-0160-6F43-8230-096E17CE9AB6}</x14:id>
        </ext>
      </extLst>
    </cfRule>
  </conditionalFormatting>
  <conditionalFormatting sqref="E4:E20 E2 H4:H20 H2 K4:K20 K2 N4:N20 N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{411B6D25-C9B6-4B4F-AE09-275F4F5D85AD}</x14:id>
        </ext>
      </extLst>
    </cfRule>
  </conditionalFormatting>
  <conditionalFormatting sqref="E3:E20 H3:H20 K3:K20 N3:N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{0203D14A-8564-B44C-9FF4-1674853D2252}</x14:id>
        </ext>
      </extLst>
    </cfRule>
  </conditionalFormatting>
  <conditionalFormatting sqref="F3:F20 I3:I20 L3:L20 O3:O2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{F8C846A1-0BD9-3741-94A5-C3C524AA3893}</x14:id>
        </ext>
      </extLst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9A2556-614F-9D48-AC0B-035F9129A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D4:D20 D2</xm:sqref>
        </x14:conditionalFormatting>
        <x14:conditionalFormatting xmlns:xm="http://schemas.microsoft.com/office/excel/2006/main">
          <x14:cfRule type="dataBar" id="{F1E42323-FBF1-5D4A-9A34-12EB683A7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G4:G20 G2</xm:sqref>
        </x14:conditionalFormatting>
        <x14:conditionalFormatting xmlns:xm="http://schemas.microsoft.com/office/excel/2006/main">
          <x14:cfRule type="dataBar" id="{660F6973-761B-6646-BAB8-719B1EDBB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K4:K20 K2</xm:sqref>
        </x14:conditionalFormatting>
        <x14:conditionalFormatting xmlns:xm="http://schemas.microsoft.com/office/excel/2006/main">
          <x14:cfRule type="dataBar" id="{0428576E-5A93-BE47-AAE4-1026261E7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N4:N20 N2</xm:sqref>
        </x14:conditionalFormatting>
        <x14:conditionalFormatting xmlns:xm="http://schemas.microsoft.com/office/excel/2006/main">
          <x14:cfRule type="dataBar" id="{00B3E87A-0160-6F43-8230-096E17CE9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F4:F20 F2 I4:I20 I2 L4:L20 L2 O4:O20 O2</xm:sqref>
        </x14:conditionalFormatting>
        <x14:conditionalFormatting xmlns:xm="http://schemas.microsoft.com/office/excel/2006/main">
          <x14:cfRule type="dataBar" id="{411B6D25-C9B6-4B4F-AE09-275F4F5D8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E4:E20 E2 H4:H20 H2 K4:K20 K2 N4:N20 N2</xm:sqref>
        </x14:conditionalFormatting>
        <x14:conditionalFormatting xmlns:xm="http://schemas.microsoft.com/office/excel/2006/main">
          <x14:cfRule type="dataBar" id="{0203D14A-8564-B44C-9FF4-1674853D2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E3:E20 H3:H20 K3:K20 N3:N20</xm:sqref>
        </x14:conditionalFormatting>
        <x14:conditionalFormatting xmlns:xm="http://schemas.microsoft.com/office/excel/2006/main">
          <x14:cfRule type="dataBar" id="{F8C846A1-0BD9-3741-94A5-C3C524AA3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F3:F20 I3:I20 L3:L20 O3:O20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2862-86A5-FE41-930E-3EC0BB27EFA8}">
  <dimension ref="A1:L26"/>
  <sheetViews>
    <sheetView zoomScale="135" zoomScaleNormal="135" workbookViewId="0">
      <selection activeCell="J25" activeCellId="3" sqref="J7 J12 J16 J25"/>
    </sheetView>
  </sheetViews>
  <sheetFormatPr baseColWidth="10" defaultRowHeight="16"/>
  <cols>
    <col min="1" max="1" width="5" style="19" bestFit="1" customWidth="1"/>
    <col min="2" max="2" width="8.83203125" style="19" bestFit="1" customWidth="1"/>
    <col min="3" max="3" width="11" style="19" bestFit="1" customWidth="1"/>
    <col min="4" max="4" width="6.33203125" customWidth="1"/>
    <col min="5" max="6" width="15.83203125" customWidth="1"/>
    <col min="7" max="7" width="6.33203125" customWidth="1"/>
    <col min="8" max="9" width="15.83203125" customWidth="1"/>
    <col min="10" max="10" width="6.33203125" customWidth="1"/>
    <col min="11" max="12" width="15.83203125" customWidth="1"/>
  </cols>
  <sheetData>
    <row r="1" spans="1:12">
      <c r="A1" s="79" t="s">
        <v>46</v>
      </c>
      <c r="B1" s="79" t="s">
        <v>27</v>
      </c>
      <c r="C1" s="79" t="s">
        <v>39</v>
      </c>
      <c r="D1" s="79" t="s">
        <v>43</v>
      </c>
      <c r="E1" s="79"/>
      <c r="F1" s="79"/>
      <c r="G1" s="79" t="s">
        <v>56</v>
      </c>
      <c r="H1" s="79"/>
      <c r="I1" s="79"/>
      <c r="J1" s="79" t="s">
        <v>44</v>
      </c>
      <c r="K1" s="79"/>
      <c r="L1" s="79"/>
    </row>
    <row r="2" spans="1:12">
      <c r="A2" s="79"/>
      <c r="B2" s="79"/>
      <c r="C2" s="79"/>
      <c r="D2" s="44" t="s">
        <v>1</v>
      </c>
      <c r="E2" s="44" t="s">
        <v>42</v>
      </c>
      <c r="F2" s="44" t="s">
        <v>45</v>
      </c>
      <c r="G2" s="44" t="s">
        <v>1</v>
      </c>
      <c r="H2" s="44" t="s">
        <v>42</v>
      </c>
      <c r="I2" s="44" t="s">
        <v>24</v>
      </c>
      <c r="J2" s="44" t="s">
        <v>1</v>
      </c>
      <c r="K2" s="44" t="s">
        <v>42</v>
      </c>
      <c r="L2" s="44" t="s">
        <v>24</v>
      </c>
    </row>
    <row r="3" spans="1:12">
      <c r="A3" s="20">
        <v>2</v>
      </c>
      <c r="B3" s="20">
        <v>1</v>
      </c>
      <c r="C3" s="20" t="s">
        <v>29</v>
      </c>
      <c r="D3" s="21">
        <v>107</v>
      </c>
      <c r="E3" s="22">
        <v>0.432</v>
      </c>
      <c r="F3" s="23">
        <v>9230.58</v>
      </c>
      <c r="G3" s="21">
        <v>115</v>
      </c>
      <c r="H3" s="22">
        <v>0.46</v>
      </c>
      <c r="I3" s="23">
        <v>8654.14</v>
      </c>
      <c r="J3" s="21">
        <v>91</v>
      </c>
      <c r="K3" s="22">
        <v>0.36399999999999999</v>
      </c>
      <c r="L3" s="23">
        <v>10957.06</v>
      </c>
    </row>
    <row r="4" spans="1:12">
      <c r="A4" s="24">
        <v>6</v>
      </c>
      <c r="B4" s="24">
        <v>2</v>
      </c>
      <c r="C4" s="24" t="s">
        <v>29</v>
      </c>
      <c r="D4" s="25">
        <v>128</v>
      </c>
      <c r="E4" s="26">
        <v>0.51600000000000001</v>
      </c>
      <c r="F4" s="27">
        <v>15483.48</v>
      </c>
      <c r="G4" s="25">
        <v>169</v>
      </c>
      <c r="H4" s="26">
        <v>0.67800000000000005</v>
      </c>
      <c r="I4" s="27">
        <v>11768.29</v>
      </c>
      <c r="J4" s="25">
        <v>153</v>
      </c>
      <c r="K4" s="26">
        <v>0.61299999999999999</v>
      </c>
      <c r="L4" s="27">
        <v>13018.15</v>
      </c>
    </row>
    <row r="5" spans="1:12">
      <c r="A5" s="24">
        <v>10</v>
      </c>
      <c r="B5" s="24">
        <v>4</v>
      </c>
      <c r="C5" s="24" t="s">
        <v>29</v>
      </c>
      <c r="D5" s="25">
        <v>195</v>
      </c>
      <c r="E5" s="26">
        <v>0.78200000000000003</v>
      </c>
      <c r="F5" s="27">
        <v>20445.11</v>
      </c>
      <c r="G5" s="25">
        <v>234</v>
      </c>
      <c r="H5" s="26">
        <v>0.93899999999999995</v>
      </c>
      <c r="I5" s="27">
        <v>17010.27</v>
      </c>
      <c r="J5" s="25">
        <v>141</v>
      </c>
      <c r="K5" s="26">
        <v>0.56699999999999995</v>
      </c>
      <c r="L5" s="27">
        <v>28196.38</v>
      </c>
    </row>
    <row r="6" spans="1:12">
      <c r="A6" s="24">
        <v>14</v>
      </c>
      <c r="B6" s="24">
        <v>8</v>
      </c>
      <c r="C6" s="24" t="s">
        <v>29</v>
      </c>
      <c r="D6" s="25">
        <v>202</v>
      </c>
      <c r="E6" s="26">
        <v>0.80800000000000005</v>
      </c>
      <c r="F6" s="27">
        <v>39553.089999999997</v>
      </c>
      <c r="G6" s="25">
        <v>272</v>
      </c>
      <c r="H6" s="26">
        <v>1.0880000000000001</v>
      </c>
      <c r="I6" s="27">
        <v>29382.92</v>
      </c>
      <c r="J6" s="25">
        <v>200</v>
      </c>
      <c r="K6" s="26">
        <v>0.80400000000000005</v>
      </c>
      <c r="L6" s="27">
        <v>39787.74</v>
      </c>
    </row>
    <row r="7" spans="1:12">
      <c r="A7" s="24">
        <v>18</v>
      </c>
      <c r="B7" s="67">
        <v>16</v>
      </c>
      <c r="C7" s="67" t="s">
        <v>29</v>
      </c>
      <c r="D7" s="47">
        <v>253</v>
      </c>
      <c r="E7" s="48">
        <v>1.014</v>
      </c>
      <c r="F7" s="68">
        <v>63059.05</v>
      </c>
      <c r="G7" s="47">
        <v>280</v>
      </c>
      <c r="H7" s="48">
        <v>1.121</v>
      </c>
      <c r="I7" s="68">
        <v>57076.47</v>
      </c>
      <c r="J7" s="47">
        <v>255</v>
      </c>
      <c r="K7" s="48">
        <v>1.0209999999999999</v>
      </c>
      <c r="L7" s="68">
        <v>62642.3</v>
      </c>
    </row>
    <row r="8" spans="1:12">
      <c r="A8" s="28">
        <v>22</v>
      </c>
      <c r="B8" s="28">
        <v>32</v>
      </c>
      <c r="C8" s="28" t="s">
        <v>29</v>
      </c>
      <c r="D8" s="29">
        <v>221</v>
      </c>
      <c r="E8" s="30">
        <v>0.88400000000000001</v>
      </c>
      <c r="F8" s="31">
        <v>144748.93</v>
      </c>
      <c r="G8" s="29">
        <v>353</v>
      </c>
      <c r="H8" s="30">
        <v>1.413</v>
      </c>
      <c r="I8" s="31">
        <v>90554.62</v>
      </c>
      <c r="J8" s="29">
        <v>247</v>
      </c>
      <c r="K8" s="30">
        <v>0.99199999999999999</v>
      </c>
      <c r="L8" s="31">
        <v>129033.54</v>
      </c>
    </row>
    <row r="9" spans="1:12">
      <c r="A9" s="32">
        <v>1</v>
      </c>
      <c r="B9" s="32">
        <v>1</v>
      </c>
      <c r="C9" s="32" t="s">
        <v>30</v>
      </c>
      <c r="D9" s="33">
        <v>425</v>
      </c>
      <c r="E9" s="34">
        <v>1.7</v>
      </c>
      <c r="F9" s="35">
        <v>2328.4899999999998</v>
      </c>
      <c r="G9" s="33">
        <v>411</v>
      </c>
      <c r="H9" s="34">
        <v>1.645</v>
      </c>
      <c r="I9" s="35">
        <v>2410.0100000000002</v>
      </c>
      <c r="J9" s="33">
        <v>219</v>
      </c>
      <c r="K9" s="34">
        <v>0.878</v>
      </c>
      <c r="L9" s="35">
        <v>4530</v>
      </c>
    </row>
    <row r="10" spans="1:12">
      <c r="A10" s="36">
        <v>5</v>
      </c>
      <c r="B10" s="36">
        <v>2</v>
      </c>
      <c r="C10" s="36" t="s">
        <v>30</v>
      </c>
      <c r="D10" s="37">
        <v>1018</v>
      </c>
      <c r="E10" s="38">
        <v>4.0739999999999998</v>
      </c>
      <c r="F10" s="39">
        <v>1942.18</v>
      </c>
      <c r="G10" s="37">
        <v>1035</v>
      </c>
      <c r="H10" s="38">
        <v>4.1440000000000001</v>
      </c>
      <c r="I10" s="39">
        <v>1908.88</v>
      </c>
      <c r="J10" s="37">
        <v>456</v>
      </c>
      <c r="K10" s="38">
        <v>1.827</v>
      </c>
      <c r="L10" s="39">
        <v>4360</v>
      </c>
    </row>
    <row r="11" spans="1:12">
      <c r="A11" s="36">
        <v>9</v>
      </c>
      <c r="B11" s="36">
        <v>4</v>
      </c>
      <c r="C11" s="36" t="s">
        <v>30</v>
      </c>
      <c r="D11" s="37">
        <v>1334</v>
      </c>
      <c r="E11" s="38">
        <v>5.3380000000000001</v>
      </c>
      <c r="F11" s="39">
        <v>2975.84</v>
      </c>
      <c r="G11" s="37">
        <v>1345</v>
      </c>
      <c r="H11" s="38">
        <v>5.3810000000000002</v>
      </c>
      <c r="I11" s="39">
        <v>2950.1</v>
      </c>
      <c r="J11" s="37">
        <v>972</v>
      </c>
      <c r="K11" s="38">
        <v>3.89</v>
      </c>
      <c r="L11" s="39">
        <v>4093.95</v>
      </c>
    </row>
    <row r="12" spans="1:12">
      <c r="A12" s="36">
        <v>13</v>
      </c>
      <c r="B12" s="69">
        <v>8</v>
      </c>
      <c r="C12" s="69" t="s">
        <v>30</v>
      </c>
      <c r="D12" s="45">
        <v>1365</v>
      </c>
      <c r="E12" s="46">
        <v>5.4630000000000001</v>
      </c>
      <c r="F12" s="70">
        <v>5836.25</v>
      </c>
      <c r="G12" s="45">
        <v>1394</v>
      </c>
      <c r="H12" s="46">
        <v>5.5780000000000003</v>
      </c>
      <c r="I12" s="70">
        <v>5713.44</v>
      </c>
      <c r="J12" s="45">
        <v>1319</v>
      </c>
      <c r="K12" s="46">
        <v>5.2789999999999999</v>
      </c>
      <c r="L12" s="70">
        <v>6044.18</v>
      </c>
    </row>
    <row r="13" spans="1:12">
      <c r="A13" s="36">
        <v>17</v>
      </c>
      <c r="B13" s="36">
        <v>16</v>
      </c>
      <c r="C13" s="36" t="s">
        <v>30</v>
      </c>
      <c r="D13" s="37">
        <v>1375</v>
      </c>
      <c r="E13" s="38">
        <v>5.5</v>
      </c>
      <c r="F13" s="39">
        <v>11616.29</v>
      </c>
      <c r="G13" s="37">
        <v>1423</v>
      </c>
      <c r="H13" s="38">
        <v>5.6950000000000003</v>
      </c>
      <c r="I13" s="39">
        <v>11214.92</v>
      </c>
      <c r="J13" s="37">
        <v>1363</v>
      </c>
      <c r="K13" s="38">
        <v>5.4550000000000001</v>
      </c>
      <c r="L13" s="39">
        <v>11713.5</v>
      </c>
    </row>
    <row r="14" spans="1:12">
      <c r="A14" s="40">
        <v>21</v>
      </c>
      <c r="B14" s="40">
        <v>32</v>
      </c>
      <c r="C14" s="40" t="s">
        <v>30</v>
      </c>
      <c r="D14" s="41">
        <v>1377</v>
      </c>
      <c r="E14" s="42">
        <v>5.5110000000000001</v>
      </c>
      <c r="F14" s="43">
        <v>23211.74</v>
      </c>
      <c r="G14" s="41">
        <v>1246</v>
      </c>
      <c r="H14" s="42">
        <v>4.9850000000000003</v>
      </c>
      <c r="I14" s="43">
        <v>25650.67</v>
      </c>
      <c r="J14" s="41">
        <v>1373</v>
      </c>
      <c r="K14" s="42">
        <v>5.4930000000000003</v>
      </c>
      <c r="L14" s="43">
        <v>23290</v>
      </c>
    </row>
    <row r="15" spans="1:12">
      <c r="A15" s="24">
        <v>4</v>
      </c>
      <c r="B15" s="24">
        <v>1</v>
      </c>
      <c r="C15" s="24" t="s">
        <v>32</v>
      </c>
      <c r="D15" s="25">
        <v>728</v>
      </c>
      <c r="E15" s="26">
        <v>45.6</v>
      </c>
      <c r="F15" s="27">
        <v>1349.63</v>
      </c>
      <c r="G15" s="25">
        <v>675</v>
      </c>
      <c r="H15" s="26">
        <v>42.2</v>
      </c>
      <c r="I15" s="27">
        <v>1460.45</v>
      </c>
      <c r="J15" s="25">
        <v>1167</v>
      </c>
      <c r="K15" s="26">
        <v>72</v>
      </c>
      <c r="L15" s="27">
        <v>839.23</v>
      </c>
    </row>
    <row r="16" spans="1:12">
      <c r="A16" s="24">
        <v>8</v>
      </c>
      <c r="B16" s="67">
        <v>2</v>
      </c>
      <c r="C16" s="67" t="s">
        <v>32</v>
      </c>
      <c r="D16" s="49">
        <v>1100</v>
      </c>
      <c r="E16" s="50">
        <v>68.8</v>
      </c>
      <c r="F16" s="68">
        <v>1798.19</v>
      </c>
      <c r="G16" s="49">
        <v>1707</v>
      </c>
      <c r="H16" s="50">
        <v>107</v>
      </c>
      <c r="I16" s="68">
        <v>1154.49</v>
      </c>
      <c r="J16" s="49">
        <v>1522</v>
      </c>
      <c r="K16" s="50">
        <v>95.2</v>
      </c>
      <c r="L16" s="68">
        <v>1300.69</v>
      </c>
    </row>
    <row r="17" spans="1:12">
      <c r="A17" s="24">
        <v>12</v>
      </c>
      <c r="B17" s="24">
        <v>4</v>
      </c>
      <c r="C17" s="24" t="s">
        <v>32</v>
      </c>
      <c r="D17" s="25">
        <v>1177</v>
      </c>
      <c r="E17" s="26">
        <v>73.599999999999994</v>
      </c>
      <c r="F17" s="27">
        <v>3379.82</v>
      </c>
      <c r="G17" s="25">
        <v>1631</v>
      </c>
      <c r="H17" s="26">
        <v>102</v>
      </c>
      <c r="I17" s="27">
        <v>2436.02</v>
      </c>
      <c r="J17" s="25">
        <v>870</v>
      </c>
      <c r="K17" s="26">
        <v>54.4</v>
      </c>
      <c r="L17" s="27">
        <v>4573.1499999999996</v>
      </c>
    </row>
    <row r="18" spans="1:12">
      <c r="A18" s="24">
        <v>16</v>
      </c>
      <c r="B18" s="24">
        <v>8</v>
      </c>
      <c r="C18" s="24" t="s">
        <v>32</v>
      </c>
      <c r="D18" s="25">
        <v>1062</v>
      </c>
      <c r="E18" s="26">
        <v>66.400000000000006</v>
      </c>
      <c r="F18" s="27">
        <v>7511.35</v>
      </c>
      <c r="G18" s="25">
        <v>1784</v>
      </c>
      <c r="H18" s="26">
        <v>112</v>
      </c>
      <c r="I18" s="27">
        <v>4466.74</v>
      </c>
      <c r="J18" s="25">
        <v>836</v>
      </c>
      <c r="K18" s="26">
        <v>52.3</v>
      </c>
      <c r="L18" s="27">
        <v>9545.1200000000008</v>
      </c>
    </row>
    <row r="19" spans="1:12">
      <c r="A19" s="24">
        <v>20</v>
      </c>
      <c r="B19" s="24">
        <v>16</v>
      </c>
      <c r="C19" s="24" t="s">
        <v>32</v>
      </c>
      <c r="D19" s="25">
        <v>1189</v>
      </c>
      <c r="E19" s="26">
        <v>74.3</v>
      </c>
      <c r="F19" s="27">
        <v>13436.84</v>
      </c>
      <c r="G19" s="25">
        <v>1931</v>
      </c>
      <c r="H19" s="26">
        <v>121</v>
      </c>
      <c r="I19" s="27">
        <v>8267.7000000000007</v>
      </c>
      <c r="J19" s="25">
        <v>618</v>
      </c>
      <c r="K19" s="26">
        <v>38.6</v>
      </c>
      <c r="L19" s="27">
        <v>25864.89</v>
      </c>
    </row>
    <row r="20" spans="1:12">
      <c r="A20" s="28">
        <v>24</v>
      </c>
      <c r="B20" s="28">
        <v>32</v>
      </c>
      <c r="C20" s="28" t="s">
        <v>32</v>
      </c>
      <c r="D20" s="29">
        <v>1187</v>
      </c>
      <c r="E20" s="30">
        <v>74.2</v>
      </c>
      <c r="F20" s="31">
        <v>26919.62</v>
      </c>
      <c r="G20" s="29">
        <v>2275</v>
      </c>
      <c r="H20" s="30">
        <v>142</v>
      </c>
      <c r="I20" s="31">
        <v>14046.29</v>
      </c>
      <c r="J20" s="29">
        <v>806</v>
      </c>
      <c r="K20" s="30">
        <v>50.4</v>
      </c>
      <c r="L20" s="31">
        <v>39642.22</v>
      </c>
    </row>
    <row r="21" spans="1:12">
      <c r="A21" s="32">
        <v>3</v>
      </c>
      <c r="B21" s="32">
        <v>1</v>
      </c>
      <c r="C21" s="32" t="s">
        <v>31</v>
      </c>
      <c r="D21" s="33">
        <v>368</v>
      </c>
      <c r="E21" s="34">
        <v>23</v>
      </c>
      <c r="F21" s="35">
        <v>2688.41</v>
      </c>
      <c r="G21" s="33">
        <v>377</v>
      </c>
      <c r="H21" s="34">
        <v>23.6</v>
      </c>
      <c r="I21" s="35">
        <v>2627.57</v>
      </c>
      <c r="J21" s="33">
        <v>208</v>
      </c>
      <c r="K21" s="34">
        <v>13</v>
      </c>
      <c r="L21" s="35">
        <v>4771.1499999999996</v>
      </c>
    </row>
    <row r="22" spans="1:12">
      <c r="A22" s="36">
        <v>7</v>
      </c>
      <c r="B22" s="36">
        <v>2</v>
      </c>
      <c r="C22" s="36" t="s">
        <v>31</v>
      </c>
      <c r="D22" s="37">
        <v>760</v>
      </c>
      <c r="E22" s="38">
        <v>47.5</v>
      </c>
      <c r="F22" s="39">
        <v>2606.65</v>
      </c>
      <c r="G22" s="37">
        <v>788</v>
      </c>
      <c r="H22" s="38">
        <v>49.3</v>
      </c>
      <c r="I22" s="39">
        <v>2512.4299999999998</v>
      </c>
      <c r="J22" s="37">
        <v>422</v>
      </c>
      <c r="K22" s="38">
        <v>26.4</v>
      </c>
      <c r="L22" s="39">
        <v>4710.7</v>
      </c>
    </row>
    <row r="23" spans="1:12">
      <c r="A23" s="36">
        <v>11</v>
      </c>
      <c r="B23" s="36">
        <v>4</v>
      </c>
      <c r="C23" s="36" t="s">
        <v>31</v>
      </c>
      <c r="D23" s="37">
        <v>2041</v>
      </c>
      <c r="E23" s="38">
        <v>128</v>
      </c>
      <c r="F23" s="39">
        <v>1935.53</v>
      </c>
      <c r="G23" s="37">
        <v>2442</v>
      </c>
      <c r="H23" s="38">
        <v>153</v>
      </c>
      <c r="I23" s="39">
        <v>1615.41</v>
      </c>
      <c r="J23" s="37">
        <v>840</v>
      </c>
      <c r="K23" s="38">
        <v>52.6</v>
      </c>
      <c r="L23" s="39">
        <v>4731.49</v>
      </c>
    </row>
    <row r="24" spans="1:12">
      <c r="A24" s="36">
        <v>15</v>
      </c>
      <c r="B24" s="36">
        <v>8</v>
      </c>
      <c r="C24" s="36" t="s">
        <v>31</v>
      </c>
      <c r="D24" s="37">
        <v>3010</v>
      </c>
      <c r="E24" s="38">
        <v>188</v>
      </c>
      <c r="F24" s="39">
        <v>2638.77</v>
      </c>
      <c r="G24" s="37">
        <v>2897</v>
      </c>
      <c r="H24" s="38">
        <v>181</v>
      </c>
      <c r="I24" s="39">
        <v>2739.57</v>
      </c>
      <c r="J24" s="37">
        <v>1674</v>
      </c>
      <c r="K24" s="38">
        <v>105</v>
      </c>
      <c r="L24" s="39">
        <v>4751.3500000000004</v>
      </c>
    </row>
    <row r="25" spans="1:12">
      <c r="A25" s="36">
        <v>19</v>
      </c>
      <c r="B25" s="69">
        <v>16</v>
      </c>
      <c r="C25" s="69" t="s">
        <v>31</v>
      </c>
      <c r="D25" s="45">
        <v>2998</v>
      </c>
      <c r="E25" s="46">
        <v>187</v>
      </c>
      <c r="F25" s="70">
        <v>5317.07</v>
      </c>
      <c r="G25" s="45">
        <v>2951</v>
      </c>
      <c r="H25" s="46">
        <v>184</v>
      </c>
      <c r="I25" s="70">
        <v>5399.7</v>
      </c>
      <c r="J25" s="45">
        <v>2704</v>
      </c>
      <c r="K25" s="46">
        <v>169</v>
      </c>
      <c r="L25" s="70">
        <v>5890</v>
      </c>
    </row>
    <row r="26" spans="1:12">
      <c r="A26" s="40">
        <v>23</v>
      </c>
      <c r="B26" s="40">
        <v>32</v>
      </c>
      <c r="C26" s="40" t="s">
        <v>31</v>
      </c>
      <c r="D26" s="41">
        <v>3032</v>
      </c>
      <c r="E26" s="42">
        <v>190</v>
      </c>
      <c r="F26" s="43">
        <v>10533.85</v>
      </c>
      <c r="G26" s="41">
        <v>2987</v>
      </c>
      <c r="H26" s="42">
        <v>187</v>
      </c>
      <c r="I26" s="43">
        <v>10684.96</v>
      </c>
      <c r="J26" s="41">
        <v>2757</v>
      </c>
      <c r="K26" s="42">
        <v>172</v>
      </c>
      <c r="L26" s="43">
        <v>11580</v>
      </c>
    </row>
  </sheetData>
  <sortState xmlns:xlrd2="http://schemas.microsoft.com/office/spreadsheetml/2017/richdata2" ref="A3:L26">
    <sortCondition ref="C3:C26"/>
  </sortState>
  <mergeCells count="6">
    <mergeCell ref="A1:A2"/>
    <mergeCell ref="D1:F1"/>
    <mergeCell ref="G1:I1"/>
    <mergeCell ref="J1:L1"/>
    <mergeCell ref="C1:C2"/>
    <mergeCell ref="B1:B2"/>
  </mergeCells>
  <phoneticPr fontId="2" type="noConversion"/>
  <conditionalFormatting sqref="E3:E8 H3:H8 K3:K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{F4CAD17F-7A0D-5142-BCF4-8A44ED1844AF}</x14:id>
        </ext>
      </extLst>
    </cfRule>
  </conditionalFormatting>
  <conditionalFormatting sqref="E15:E20 H15:H20 K15:K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{C84AE535-ADDA-7844-9ACC-AACBFE5400F2}</x14:id>
        </ext>
      </extLst>
    </cfRule>
  </conditionalFormatting>
  <conditionalFormatting sqref="E9:E14 H9:H14 K9:K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{122AD55E-EDB4-1D4B-B7AC-75C94A6DB001}</x14:id>
        </ext>
      </extLst>
    </cfRule>
  </conditionalFormatting>
  <conditionalFormatting sqref="E21:E26 H21:H26 K21:K2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{CEB054C0-4FAB-CE45-BAE3-CCD55BD5280A}</x14:id>
        </ext>
      </extLst>
    </cfRule>
  </conditionalFormatting>
  <conditionalFormatting sqref="F3:F26 I3:I26 L3:L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{D210F16E-3774-FA46-BF6F-27675856DEED}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CAD17F-7A0D-5142-BCF4-8A44ED1844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E3:E8 H3:H8 K3:K8</xm:sqref>
        </x14:conditionalFormatting>
        <x14:conditionalFormatting xmlns:xm="http://schemas.microsoft.com/office/excel/2006/main">
          <x14:cfRule type="dataBar" id="{C84AE535-ADDA-7844-9ACC-AACBFE540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E15:E20 H15:H20 K15:K20</xm:sqref>
        </x14:conditionalFormatting>
        <x14:conditionalFormatting xmlns:xm="http://schemas.microsoft.com/office/excel/2006/main">
          <x14:cfRule type="dataBar" id="{122AD55E-EDB4-1D4B-B7AC-75C94A6DB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E9:E14 H9:H14 K9:K14</xm:sqref>
        </x14:conditionalFormatting>
        <x14:conditionalFormatting xmlns:xm="http://schemas.microsoft.com/office/excel/2006/main">
          <x14:cfRule type="dataBar" id="{CEB054C0-4FAB-CE45-BAE3-CCD55BD52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E21:E26 H21:H26 K21:K26</xm:sqref>
        </x14:conditionalFormatting>
        <x14:conditionalFormatting xmlns:xm="http://schemas.microsoft.com/office/excel/2006/main">
          <x14:cfRule type="dataBar" id="{D210F16E-3774-FA46-BF6F-27675856D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F3:F26 I3:I26 L3:L26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2EEF-6070-1143-BF94-AF5FB6F8E274}">
  <dimension ref="A1:Q18"/>
  <sheetViews>
    <sheetView zoomScaleNormal="100" workbookViewId="0">
      <selection sqref="A1:K18"/>
    </sheetView>
  </sheetViews>
  <sheetFormatPr baseColWidth="10" defaultRowHeight="16"/>
  <cols>
    <col min="1" max="1" width="6" style="51" bestFit="1" customWidth="1"/>
    <col min="2" max="2" width="11" style="51" bestFit="1" customWidth="1"/>
    <col min="3" max="3" width="6.33203125" bestFit="1" customWidth="1"/>
    <col min="4" max="5" width="11.6640625" customWidth="1"/>
    <col min="6" max="6" width="6.33203125" bestFit="1" customWidth="1"/>
    <col min="7" max="8" width="11.6640625" customWidth="1"/>
    <col min="9" max="9" width="6.33203125" bestFit="1" customWidth="1"/>
    <col min="10" max="11" width="11.6640625" customWidth="1"/>
  </cols>
  <sheetData>
    <row r="1" spans="1:17">
      <c r="A1" s="79" t="s">
        <v>55</v>
      </c>
      <c r="B1" s="79" t="s">
        <v>39</v>
      </c>
      <c r="C1" s="79" t="s">
        <v>43</v>
      </c>
      <c r="D1" s="79"/>
      <c r="E1" s="79"/>
      <c r="F1" s="79" t="s">
        <v>56</v>
      </c>
      <c r="G1" s="79"/>
      <c r="H1" s="79"/>
      <c r="I1" s="79" t="s">
        <v>44</v>
      </c>
      <c r="J1" s="79"/>
      <c r="K1" s="79"/>
    </row>
    <row r="2" spans="1:17">
      <c r="A2" s="79"/>
      <c r="B2" s="79"/>
      <c r="C2" s="44" t="s">
        <v>1</v>
      </c>
      <c r="D2" s="44" t="s">
        <v>42</v>
      </c>
      <c r="E2" s="44" t="s">
        <v>45</v>
      </c>
      <c r="F2" s="44" t="s">
        <v>1</v>
      </c>
      <c r="G2" s="44" t="s">
        <v>42</v>
      </c>
      <c r="H2" s="44" t="s">
        <v>24</v>
      </c>
      <c r="I2" s="44" t="s">
        <v>1</v>
      </c>
      <c r="J2" s="44" t="s">
        <v>42</v>
      </c>
      <c r="K2" s="44" t="s">
        <v>24</v>
      </c>
    </row>
    <row r="3" spans="1:17">
      <c r="A3" s="63">
        <v>2</v>
      </c>
      <c r="B3" s="63" t="s">
        <v>40</v>
      </c>
      <c r="C3" s="21">
        <v>253</v>
      </c>
      <c r="D3" s="64">
        <v>1.014</v>
      </c>
      <c r="E3" s="23">
        <v>63059.05</v>
      </c>
      <c r="F3" s="21">
        <v>280</v>
      </c>
      <c r="G3" s="64">
        <v>1.121</v>
      </c>
      <c r="H3" s="23">
        <v>57076.47</v>
      </c>
      <c r="I3" s="21">
        <v>255</v>
      </c>
      <c r="J3" s="64">
        <v>1.0209999999999999</v>
      </c>
      <c r="K3" s="23">
        <v>62642.3</v>
      </c>
    </row>
    <row r="4" spans="1:17">
      <c r="A4" s="59">
        <v>4</v>
      </c>
      <c r="B4" s="59" t="s">
        <v>40</v>
      </c>
      <c r="C4" s="25">
        <v>486</v>
      </c>
      <c r="D4" s="60">
        <v>1.9450000000000001</v>
      </c>
      <c r="E4" s="27">
        <v>32890.839999999997</v>
      </c>
      <c r="F4" s="25">
        <v>521</v>
      </c>
      <c r="G4" s="60">
        <v>2.0859999999999999</v>
      </c>
      <c r="H4" s="27">
        <v>30653.77</v>
      </c>
      <c r="I4" s="25">
        <v>519</v>
      </c>
      <c r="J4" s="60">
        <v>2.077</v>
      </c>
      <c r="K4" s="27">
        <v>30801.93</v>
      </c>
      <c r="M4" s="3"/>
      <c r="O4" s="3"/>
      <c r="Q4" s="3"/>
    </row>
    <row r="5" spans="1:17">
      <c r="A5" s="59">
        <v>6</v>
      </c>
      <c r="B5" s="59" t="s">
        <v>40</v>
      </c>
      <c r="C5" s="25">
        <v>684</v>
      </c>
      <c r="D5" s="60">
        <v>2.7389999999999999</v>
      </c>
      <c r="E5" s="27">
        <v>23345</v>
      </c>
      <c r="F5" s="25">
        <v>960</v>
      </c>
      <c r="G5" s="60">
        <v>3.8239999999999998</v>
      </c>
      <c r="H5" s="27">
        <v>16638.47</v>
      </c>
      <c r="I5" s="25">
        <v>920</v>
      </c>
      <c r="J5" s="60">
        <v>3.68</v>
      </c>
      <c r="K5" s="27">
        <v>17373.82</v>
      </c>
      <c r="M5" s="3"/>
      <c r="O5" s="3"/>
      <c r="Q5" s="3"/>
    </row>
    <row r="6" spans="1:17">
      <c r="A6" s="61">
        <v>8</v>
      </c>
      <c r="B6" s="61" t="s">
        <v>40</v>
      </c>
      <c r="C6" s="29">
        <v>876</v>
      </c>
      <c r="D6" s="62">
        <v>3.504</v>
      </c>
      <c r="E6" s="31">
        <v>18245.75</v>
      </c>
      <c r="F6" s="29">
        <v>993</v>
      </c>
      <c r="G6" s="62">
        <v>3.972</v>
      </c>
      <c r="H6" s="31">
        <v>16088.95</v>
      </c>
      <c r="I6" s="29">
        <v>1064</v>
      </c>
      <c r="J6" s="62">
        <v>4.2560000000000002</v>
      </c>
      <c r="K6" s="31">
        <v>15021.91</v>
      </c>
      <c r="M6" s="3"/>
      <c r="O6" s="3"/>
      <c r="Q6" s="3"/>
    </row>
    <row r="7" spans="1:17">
      <c r="A7" s="54">
        <v>2</v>
      </c>
      <c r="B7" s="54" t="s">
        <v>30</v>
      </c>
      <c r="C7" s="33">
        <v>1365</v>
      </c>
      <c r="D7" s="55">
        <v>5.4630000000000001</v>
      </c>
      <c r="E7" s="35">
        <v>5836.25</v>
      </c>
      <c r="F7" s="33">
        <v>1394</v>
      </c>
      <c r="G7" s="55">
        <v>5.5780000000000003</v>
      </c>
      <c r="H7" s="35">
        <v>5713.44</v>
      </c>
      <c r="I7" s="33">
        <v>1319</v>
      </c>
      <c r="J7" s="55">
        <v>5.2789999999999999</v>
      </c>
      <c r="K7" s="35">
        <v>6044.18</v>
      </c>
    </row>
    <row r="8" spans="1:17">
      <c r="A8" s="56">
        <v>4</v>
      </c>
      <c r="B8" s="56" t="s">
        <v>30</v>
      </c>
      <c r="C8" s="37">
        <v>2111</v>
      </c>
      <c r="D8" s="53">
        <v>8.4450000000000003</v>
      </c>
      <c r="E8" s="39">
        <v>3770.57</v>
      </c>
      <c r="F8" s="37">
        <v>2050</v>
      </c>
      <c r="G8" s="53">
        <v>8.202</v>
      </c>
      <c r="H8" s="39">
        <v>3878.37</v>
      </c>
      <c r="I8" s="37">
        <v>1752</v>
      </c>
      <c r="J8" s="53">
        <v>7.01</v>
      </c>
      <c r="K8" s="39">
        <v>4549.96</v>
      </c>
    </row>
    <row r="9" spans="1:17">
      <c r="A9" s="56">
        <v>6</v>
      </c>
      <c r="B9" s="56" t="s">
        <v>30</v>
      </c>
      <c r="C9" s="37">
        <v>2716</v>
      </c>
      <c r="D9" s="53">
        <v>10.6</v>
      </c>
      <c r="E9" s="39">
        <v>2927.96</v>
      </c>
      <c r="F9" s="37">
        <v>2979</v>
      </c>
      <c r="G9" s="53">
        <v>11.6</v>
      </c>
      <c r="H9" s="39">
        <v>2664.31</v>
      </c>
      <c r="I9" s="37">
        <v>1802</v>
      </c>
      <c r="J9" s="53">
        <v>7.2119999999999997</v>
      </c>
      <c r="K9" s="39">
        <v>4423.32</v>
      </c>
    </row>
    <row r="10" spans="1:17">
      <c r="A10" s="57">
        <v>8</v>
      </c>
      <c r="B10" s="57" t="s">
        <v>30</v>
      </c>
      <c r="C10" s="41">
        <v>3384</v>
      </c>
      <c r="D10" s="58">
        <v>13.2</v>
      </c>
      <c r="E10" s="43">
        <v>2348.2600000000002</v>
      </c>
      <c r="F10" s="41">
        <v>3628</v>
      </c>
      <c r="G10" s="58">
        <v>14.2</v>
      </c>
      <c r="H10" s="43">
        <v>2185.79</v>
      </c>
      <c r="I10" s="41">
        <v>1778</v>
      </c>
      <c r="J10" s="58">
        <v>7.1139999999999999</v>
      </c>
      <c r="K10" s="43">
        <v>4484.3500000000004</v>
      </c>
    </row>
    <row r="11" spans="1:17">
      <c r="A11" s="59">
        <v>2</v>
      </c>
      <c r="B11" s="59" t="s">
        <v>32</v>
      </c>
      <c r="C11" s="25">
        <v>1100</v>
      </c>
      <c r="D11" s="60">
        <v>68.8</v>
      </c>
      <c r="E11" s="27">
        <v>1798.19</v>
      </c>
      <c r="F11" s="25">
        <v>1707</v>
      </c>
      <c r="G11" s="60">
        <v>107</v>
      </c>
      <c r="H11" s="27">
        <v>1154.49</v>
      </c>
      <c r="I11" s="25">
        <v>1522</v>
      </c>
      <c r="J11" s="60">
        <v>95.2</v>
      </c>
      <c r="K11" s="27">
        <v>1300.69</v>
      </c>
    </row>
    <row r="12" spans="1:17">
      <c r="A12" s="59">
        <v>4</v>
      </c>
      <c r="B12" s="59" t="s">
        <v>32</v>
      </c>
      <c r="C12" s="25">
        <v>1707</v>
      </c>
      <c r="D12" s="60">
        <v>106</v>
      </c>
      <c r="E12" s="27">
        <v>1158.6500000000001</v>
      </c>
      <c r="F12" s="25">
        <v>1669</v>
      </c>
      <c r="G12" s="60">
        <v>104</v>
      </c>
      <c r="H12" s="27">
        <v>1181.3499999999999</v>
      </c>
      <c r="I12" s="25">
        <v>1828</v>
      </c>
      <c r="J12" s="60">
        <v>114</v>
      </c>
      <c r="K12" s="27">
        <v>1080.92</v>
      </c>
    </row>
    <row r="13" spans="1:17">
      <c r="A13" s="59">
        <v>6</v>
      </c>
      <c r="B13" s="59" t="s">
        <v>32</v>
      </c>
      <c r="C13" s="25">
        <v>1673</v>
      </c>
      <c r="D13" s="60">
        <v>105</v>
      </c>
      <c r="E13" s="27">
        <v>1178.7</v>
      </c>
      <c r="F13" s="25">
        <v>1744</v>
      </c>
      <c r="G13" s="60">
        <v>109</v>
      </c>
      <c r="H13" s="27">
        <v>1128.58</v>
      </c>
      <c r="I13" s="25">
        <v>2034</v>
      </c>
      <c r="J13" s="60">
        <v>127</v>
      </c>
      <c r="K13" s="27">
        <v>970.52</v>
      </c>
    </row>
    <row r="14" spans="1:17">
      <c r="A14" s="61">
        <v>8</v>
      </c>
      <c r="B14" s="61" t="s">
        <v>32</v>
      </c>
      <c r="C14" s="29">
        <v>1515</v>
      </c>
      <c r="D14" s="62">
        <v>94.7</v>
      </c>
      <c r="E14" s="31">
        <v>1304.43</v>
      </c>
      <c r="F14" s="29">
        <v>1871</v>
      </c>
      <c r="G14" s="62">
        <v>117</v>
      </c>
      <c r="H14" s="31">
        <v>1052.48</v>
      </c>
      <c r="I14" s="29">
        <v>2457</v>
      </c>
      <c r="J14" s="62">
        <v>154</v>
      </c>
      <c r="K14" s="31">
        <v>802.27</v>
      </c>
    </row>
    <row r="15" spans="1:17">
      <c r="A15" s="54">
        <v>2</v>
      </c>
      <c r="B15" s="54" t="s">
        <v>31</v>
      </c>
      <c r="C15" s="33">
        <v>2998</v>
      </c>
      <c r="D15" s="55">
        <v>187</v>
      </c>
      <c r="E15" s="35">
        <v>5317.07</v>
      </c>
      <c r="F15" s="33">
        <v>2951</v>
      </c>
      <c r="G15" s="55">
        <v>184</v>
      </c>
      <c r="H15" s="35">
        <v>5399.7</v>
      </c>
      <c r="I15" s="33">
        <v>2704</v>
      </c>
      <c r="J15" s="55">
        <v>169</v>
      </c>
      <c r="K15" s="35">
        <v>5890</v>
      </c>
    </row>
    <row r="16" spans="1:17">
      <c r="A16" s="56">
        <v>4</v>
      </c>
      <c r="B16" s="56" t="s">
        <v>31</v>
      </c>
      <c r="C16" s="37">
        <v>3736</v>
      </c>
      <c r="D16" s="53">
        <v>234</v>
      </c>
      <c r="E16" s="39">
        <v>4265.1499999999996</v>
      </c>
      <c r="F16" s="37">
        <v>4276</v>
      </c>
      <c r="G16" s="53">
        <v>267</v>
      </c>
      <c r="H16" s="39">
        <v>3721.67</v>
      </c>
      <c r="I16" s="37">
        <v>3091</v>
      </c>
      <c r="J16" s="53">
        <v>193</v>
      </c>
      <c r="K16" s="39">
        <v>5154.63</v>
      </c>
    </row>
    <row r="17" spans="1:11">
      <c r="A17" s="56">
        <v>6</v>
      </c>
      <c r="B17" s="56" t="s">
        <v>31</v>
      </c>
      <c r="C17" s="37">
        <v>3410</v>
      </c>
      <c r="D17" s="53">
        <v>213</v>
      </c>
      <c r="E17" s="39">
        <v>4673.17</v>
      </c>
      <c r="F17" s="37">
        <v>3787</v>
      </c>
      <c r="G17" s="53">
        <v>237</v>
      </c>
      <c r="H17" s="39">
        <v>4203.87</v>
      </c>
      <c r="I17" s="37">
        <v>3041</v>
      </c>
      <c r="J17" s="53">
        <v>190</v>
      </c>
      <c r="K17" s="39">
        <v>5239.71</v>
      </c>
    </row>
    <row r="18" spans="1:11">
      <c r="A18" s="57">
        <v>8</v>
      </c>
      <c r="B18" s="57" t="s">
        <v>31</v>
      </c>
      <c r="C18" s="41">
        <v>3246</v>
      </c>
      <c r="D18" s="58">
        <v>203</v>
      </c>
      <c r="E18" s="43">
        <v>4910.53</v>
      </c>
      <c r="F18" s="41">
        <v>3847</v>
      </c>
      <c r="G18" s="58">
        <v>240</v>
      </c>
      <c r="H18" s="43">
        <v>4137.5600000000004</v>
      </c>
      <c r="I18" s="41">
        <v>3117</v>
      </c>
      <c r="J18" s="58">
        <v>195</v>
      </c>
      <c r="K18" s="43">
        <v>5111.5</v>
      </c>
    </row>
  </sheetData>
  <sortState xmlns:xlrd2="http://schemas.microsoft.com/office/spreadsheetml/2017/richdata2" ref="A3:K18">
    <sortCondition ref="B3:B18"/>
  </sortState>
  <mergeCells count="5">
    <mergeCell ref="B1:B2"/>
    <mergeCell ref="C1:E1"/>
    <mergeCell ref="F1:H1"/>
    <mergeCell ref="I1:K1"/>
    <mergeCell ref="A1:A2"/>
  </mergeCells>
  <phoneticPr fontId="2" type="noConversion"/>
  <conditionalFormatting sqref="D3:D6 G3:G6 J3:J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{5D7169A7-D520-4C4D-AD86-54FEBBD2A68F}</x14:id>
        </ext>
      </extLst>
    </cfRule>
  </conditionalFormatting>
  <conditionalFormatting sqref="D7:D10 G7:G10 J7:J1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{B8EA6262-58D0-0E47-B714-89BA0A79DD82}</x14:id>
        </ext>
      </extLst>
    </cfRule>
  </conditionalFormatting>
  <conditionalFormatting sqref="D15:D18 G15:G18 J15:J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{1A9EA1B0-E165-0447-88DC-8BD55555A5EE}</x14:id>
        </ext>
      </extLst>
    </cfRule>
  </conditionalFormatting>
  <conditionalFormatting sqref="D11:D14 G11:G14 J11:J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{F46900BD-4CA3-724F-8465-6F06103EAEEF}</x14:id>
        </ext>
      </extLst>
    </cfRule>
  </conditionalFormatting>
  <conditionalFormatting sqref="E3:E18 H3:H18 K3:K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{DD6E638F-9BBD-7741-929E-28A9E4A35E34}</x14:id>
        </ext>
      </extLst>
    </cfRule>
  </conditionalFormatting>
  <conditionalFormatting sqref="D15:D18 G15:G18 J15:J1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{8241CD16-C629-D241-9446-05C00E1332CC}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7169A7-D520-4C4D-AD86-54FEBBD2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G3:G6 J3:J6</xm:sqref>
        </x14:conditionalFormatting>
        <x14:conditionalFormatting xmlns:xm="http://schemas.microsoft.com/office/excel/2006/main">
          <x14:cfRule type="dataBar" id="{B8EA6262-58D0-0E47-B714-89BA0A79D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D7:D10 G7:G10 J7:J10</xm:sqref>
        </x14:conditionalFormatting>
        <x14:conditionalFormatting xmlns:xm="http://schemas.microsoft.com/office/excel/2006/main">
          <x14:cfRule type="dataBar" id="{1A9EA1B0-E165-0447-88DC-8BD55555A5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D15:D18 G15:G18 J15:J18</xm:sqref>
        </x14:conditionalFormatting>
        <x14:conditionalFormatting xmlns:xm="http://schemas.microsoft.com/office/excel/2006/main">
          <x14:cfRule type="dataBar" id="{F46900BD-4CA3-724F-8465-6F06103EA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D11:D14 G11:G14 J11:J14</xm:sqref>
        </x14:conditionalFormatting>
        <x14:conditionalFormatting xmlns:xm="http://schemas.microsoft.com/office/excel/2006/main">
          <x14:cfRule type="dataBar" id="{DD6E638F-9BBD-7741-929E-28A9E4A35E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E3:E18 H3:H18 K3:K18</xm:sqref>
        </x14:conditionalFormatting>
        <x14:conditionalFormatting xmlns:xm="http://schemas.microsoft.com/office/excel/2006/main">
          <x14:cfRule type="dataBar" id="{8241CD16-C629-D241-9446-05C00E133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D15:D18 G15:G18 J15:J19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434C0-EBDF-1147-ADB0-D49A53A663F3}">
  <dimension ref="A1:Q18"/>
  <sheetViews>
    <sheetView zoomScaleNormal="100" workbookViewId="0">
      <selection sqref="A1:K18"/>
    </sheetView>
  </sheetViews>
  <sheetFormatPr baseColWidth="10" defaultRowHeight="16"/>
  <cols>
    <col min="1" max="1" width="6" style="51" bestFit="1" customWidth="1"/>
    <col min="2" max="2" width="11" style="51" bestFit="1" customWidth="1"/>
    <col min="3" max="3" width="6.33203125" bestFit="1" customWidth="1"/>
    <col min="4" max="5" width="11.6640625" customWidth="1"/>
    <col min="6" max="6" width="6.33203125" bestFit="1" customWidth="1"/>
    <col min="7" max="8" width="11.6640625" customWidth="1"/>
    <col min="9" max="9" width="6.33203125" bestFit="1" customWidth="1"/>
    <col min="10" max="11" width="11.6640625" customWidth="1"/>
  </cols>
  <sheetData>
    <row r="1" spans="1:17">
      <c r="A1" s="79" t="s">
        <v>55</v>
      </c>
      <c r="B1" s="79" t="s">
        <v>39</v>
      </c>
      <c r="C1" s="79" t="s">
        <v>43</v>
      </c>
      <c r="D1" s="79"/>
      <c r="E1" s="79"/>
      <c r="F1" s="79" t="s">
        <v>56</v>
      </c>
      <c r="G1" s="79"/>
      <c r="H1" s="79"/>
      <c r="I1" s="79" t="s">
        <v>44</v>
      </c>
      <c r="J1" s="79"/>
      <c r="K1" s="79"/>
    </row>
    <row r="2" spans="1:17">
      <c r="A2" s="79"/>
      <c r="B2" s="79"/>
      <c r="C2" s="44" t="s">
        <v>1</v>
      </c>
      <c r="D2" s="44" t="s">
        <v>42</v>
      </c>
      <c r="E2" s="44" t="s">
        <v>45</v>
      </c>
      <c r="F2" s="44" t="s">
        <v>1</v>
      </c>
      <c r="G2" s="44" t="s">
        <v>42</v>
      </c>
      <c r="H2" s="44" t="s">
        <v>24</v>
      </c>
      <c r="I2" s="44" t="s">
        <v>1</v>
      </c>
      <c r="J2" s="44" t="s">
        <v>42</v>
      </c>
      <c r="K2" s="44" t="s">
        <v>24</v>
      </c>
    </row>
    <row r="3" spans="1:17">
      <c r="A3" s="63">
        <v>2</v>
      </c>
      <c r="B3" s="63" t="s">
        <v>40</v>
      </c>
      <c r="C3" s="21">
        <v>300</v>
      </c>
      <c r="D3" s="64">
        <v>1.2010000000000001</v>
      </c>
      <c r="E3" s="23">
        <v>53279</v>
      </c>
      <c r="F3" s="21">
        <v>342</v>
      </c>
      <c r="G3" s="64">
        <v>1.37</v>
      </c>
      <c r="H3" s="23">
        <v>46688</v>
      </c>
      <c r="I3" s="21">
        <v>320</v>
      </c>
      <c r="J3" s="64">
        <v>1.282</v>
      </c>
      <c r="K3" s="23">
        <v>49805</v>
      </c>
    </row>
    <row r="4" spans="1:17">
      <c r="A4" s="59">
        <v>4</v>
      </c>
      <c r="B4" s="59" t="s">
        <v>40</v>
      </c>
      <c r="C4" s="25">
        <v>471</v>
      </c>
      <c r="D4" s="60">
        <v>1.887</v>
      </c>
      <c r="E4" s="27">
        <v>33894</v>
      </c>
      <c r="F4" s="25">
        <v>489</v>
      </c>
      <c r="G4" s="60">
        <v>1.9570000000000001</v>
      </c>
      <c r="H4" s="27">
        <v>32678</v>
      </c>
      <c r="I4" s="25">
        <v>604</v>
      </c>
      <c r="J4" s="60">
        <v>2.4169999999999998</v>
      </c>
      <c r="K4" s="27">
        <v>26459</v>
      </c>
      <c r="M4" s="3"/>
      <c r="O4" s="3"/>
      <c r="Q4" s="3"/>
    </row>
    <row r="5" spans="1:17">
      <c r="A5" s="59">
        <v>6</v>
      </c>
      <c r="B5" s="59" t="s">
        <v>40</v>
      </c>
      <c r="C5" s="25">
        <v>670</v>
      </c>
      <c r="D5" s="60">
        <v>2.681</v>
      </c>
      <c r="E5" s="27">
        <v>23850</v>
      </c>
      <c r="F5" s="25">
        <v>858</v>
      </c>
      <c r="G5" s="60">
        <v>3.4340000000000002</v>
      </c>
      <c r="H5" s="27">
        <v>18611</v>
      </c>
      <c r="I5" s="25">
        <v>807</v>
      </c>
      <c r="J5" s="60">
        <v>3.23</v>
      </c>
      <c r="K5" s="27">
        <v>18611</v>
      </c>
      <c r="M5" s="3"/>
      <c r="O5" s="3"/>
      <c r="Q5" s="3"/>
    </row>
    <row r="6" spans="1:17">
      <c r="A6" s="61">
        <v>8</v>
      </c>
      <c r="B6" s="61" t="s">
        <v>40</v>
      </c>
      <c r="C6" s="29">
        <v>962</v>
      </c>
      <c r="D6" s="62">
        <v>3.8490000000000002</v>
      </c>
      <c r="E6" s="31">
        <v>16607</v>
      </c>
      <c r="F6" s="29">
        <v>1009</v>
      </c>
      <c r="G6" s="62">
        <v>4.0369999999999999</v>
      </c>
      <c r="H6" s="31">
        <v>15831</v>
      </c>
      <c r="I6" s="29">
        <v>1059</v>
      </c>
      <c r="J6" s="62">
        <v>4.24</v>
      </c>
      <c r="K6" s="31">
        <v>15081</v>
      </c>
      <c r="M6" s="3"/>
      <c r="O6" s="3"/>
      <c r="Q6" s="3"/>
    </row>
    <row r="7" spans="1:17">
      <c r="A7" s="54">
        <v>2</v>
      </c>
      <c r="B7" s="54" t="s">
        <v>30</v>
      </c>
      <c r="C7" s="33">
        <v>1200</v>
      </c>
      <c r="D7" s="55">
        <v>4.8019999999999996</v>
      </c>
      <c r="E7" s="35">
        <v>6643</v>
      </c>
      <c r="F7" s="33">
        <v>1277</v>
      </c>
      <c r="G7" s="55">
        <v>5.1100000000000003</v>
      </c>
      <c r="H7" s="35">
        <v>6223</v>
      </c>
      <c r="I7" s="33">
        <v>1101</v>
      </c>
      <c r="J7" s="55">
        <v>4.4050000000000002</v>
      </c>
      <c r="K7" s="35">
        <v>7245</v>
      </c>
    </row>
    <row r="8" spans="1:17">
      <c r="A8" s="56">
        <v>4</v>
      </c>
      <c r="B8" s="56" t="s">
        <v>30</v>
      </c>
      <c r="C8" s="37">
        <v>1935</v>
      </c>
      <c r="D8" s="53">
        <v>7.8129999999999997</v>
      </c>
      <c r="E8" s="39">
        <v>4077</v>
      </c>
      <c r="F8" s="37">
        <v>2104</v>
      </c>
      <c r="G8" s="53">
        <v>8.4179999999999993</v>
      </c>
      <c r="H8" s="39">
        <v>3773</v>
      </c>
      <c r="I8" s="37">
        <v>1749</v>
      </c>
      <c r="J8" s="53">
        <v>6.9980000000000002</v>
      </c>
      <c r="K8" s="39">
        <v>4558</v>
      </c>
    </row>
    <row r="9" spans="1:17">
      <c r="A9" s="56">
        <v>6</v>
      </c>
      <c r="B9" s="56" t="s">
        <v>30</v>
      </c>
      <c r="C9" s="37">
        <v>2676</v>
      </c>
      <c r="D9" s="53">
        <v>10.5</v>
      </c>
      <c r="E9" s="39">
        <v>2972</v>
      </c>
      <c r="F9" s="37">
        <v>3038</v>
      </c>
      <c r="G9" s="53">
        <v>11.9</v>
      </c>
      <c r="H9" s="39">
        <v>2610</v>
      </c>
      <c r="I9" s="37">
        <v>1745</v>
      </c>
      <c r="J9" s="53">
        <v>6.98</v>
      </c>
      <c r="K9" s="39">
        <v>4570</v>
      </c>
    </row>
    <row r="10" spans="1:17">
      <c r="A10" s="57">
        <v>8</v>
      </c>
      <c r="B10" s="57" t="s">
        <v>30</v>
      </c>
      <c r="C10" s="41">
        <v>3479</v>
      </c>
      <c r="D10" s="58">
        <v>13.6</v>
      </c>
      <c r="E10" s="43">
        <v>2283</v>
      </c>
      <c r="F10" s="41">
        <v>3639</v>
      </c>
      <c r="G10" s="58">
        <v>14.2</v>
      </c>
      <c r="H10" s="43">
        <v>2178</v>
      </c>
      <c r="I10" s="41">
        <v>1716</v>
      </c>
      <c r="J10" s="58">
        <v>6.867</v>
      </c>
      <c r="K10" s="43">
        <v>4640</v>
      </c>
    </row>
    <row r="11" spans="1:17">
      <c r="A11" s="59">
        <v>2</v>
      </c>
      <c r="B11" s="59" t="s">
        <v>32</v>
      </c>
      <c r="C11" s="25">
        <v>1440</v>
      </c>
      <c r="D11" s="60">
        <v>90</v>
      </c>
      <c r="E11" s="27">
        <v>1372</v>
      </c>
      <c r="F11" s="25">
        <v>1494</v>
      </c>
      <c r="G11" s="60">
        <v>93.4</v>
      </c>
      <c r="H11" s="27">
        <v>1312</v>
      </c>
      <c r="I11" s="25">
        <v>1524</v>
      </c>
      <c r="J11" s="60">
        <v>95.3</v>
      </c>
      <c r="K11" s="27">
        <v>1298</v>
      </c>
    </row>
    <row r="12" spans="1:17">
      <c r="A12" s="59">
        <v>4</v>
      </c>
      <c r="B12" s="59" t="s">
        <v>32</v>
      </c>
      <c r="C12" s="25">
        <v>1669</v>
      </c>
      <c r="D12" s="60">
        <v>104</v>
      </c>
      <c r="E12" s="27">
        <v>1181</v>
      </c>
      <c r="F12" s="25">
        <v>1552</v>
      </c>
      <c r="G12" s="60">
        <v>97</v>
      </c>
      <c r="H12" s="27">
        <v>1269</v>
      </c>
      <c r="I12" s="25">
        <v>1935</v>
      </c>
      <c r="J12" s="60">
        <v>121</v>
      </c>
      <c r="K12" s="27">
        <v>1021</v>
      </c>
    </row>
    <row r="13" spans="1:17">
      <c r="A13" s="59">
        <v>6</v>
      </c>
      <c r="B13" s="59" t="s">
        <v>32</v>
      </c>
      <c r="C13" s="25">
        <v>1588</v>
      </c>
      <c r="D13" s="60">
        <v>99.3</v>
      </c>
      <c r="E13" s="27">
        <v>1242</v>
      </c>
      <c r="F13" s="25">
        <v>1746</v>
      </c>
      <c r="G13" s="60">
        <v>109</v>
      </c>
      <c r="H13" s="27">
        <v>1127</v>
      </c>
      <c r="I13" s="25">
        <v>2188</v>
      </c>
      <c r="J13" s="60">
        <v>137</v>
      </c>
      <c r="K13" s="27">
        <v>1127</v>
      </c>
    </row>
    <row r="14" spans="1:17">
      <c r="A14" s="61">
        <v>8</v>
      </c>
      <c r="B14" s="61" t="s">
        <v>32</v>
      </c>
      <c r="C14" s="29">
        <v>1713</v>
      </c>
      <c r="D14" s="62">
        <v>107</v>
      </c>
      <c r="E14" s="31">
        <v>1151</v>
      </c>
      <c r="F14" s="29">
        <v>1723</v>
      </c>
      <c r="G14" s="62">
        <v>108</v>
      </c>
      <c r="H14" s="31">
        <v>1142</v>
      </c>
      <c r="I14" s="29">
        <v>2489</v>
      </c>
      <c r="J14" s="62">
        <v>156</v>
      </c>
      <c r="K14" s="31">
        <v>792</v>
      </c>
    </row>
    <row r="15" spans="1:17">
      <c r="A15" s="54">
        <v>2</v>
      </c>
      <c r="B15" s="54" t="s">
        <v>31</v>
      </c>
      <c r="C15" s="33">
        <v>2875</v>
      </c>
      <c r="D15" s="55">
        <v>180</v>
      </c>
      <c r="E15" s="35">
        <v>5545</v>
      </c>
      <c r="F15" s="33">
        <v>2859</v>
      </c>
      <c r="G15" s="55">
        <v>179</v>
      </c>
      <c r="H15" s="35">
        <v>5562</v>
      </c>
      <c r="I15" s="33">
        <v>2867</v>
      </c>
      <c r="J15" s="55">
        <v>179</v>
      </c>
      <c r="K15" s="35">
        <v>5559</v>
      </c>
    </row>
    <row r="16" spans="1:17">
      <c r="A16" s="56">
        <v>4</v>
      </c>
      <c r="B16" s="56" t="s">
        <v>31</v>
      </c>
      <c r="C16" s="37">
        <v>3577</v>
      </c>
      <c r="D16" s="53">
        <v>224</v>
      </c>
      <c r="E16" s="39">
        <v>4456</v>
      </c>
      <c r="F16" s="37">
        <v>4188</v>
      </c>
      <c r="G16" s="53">
        <v>262</v>
      </c>
      <c r="H16" s="39">
        <v>3797</v>
      </c>
      <c r="I16" s="37">
        <v>3182</v>
      </c>
      <c r="J16" s="53">
        <v>199</v>
      </c>
      <c r="K16" s="39">
        <v>5008</v>
      </c>
    </row>
    <row r="17" spans="1:11">
      <c r="A17" s="56">
        <v>6</v>
      </c>
      <c r="B17" s="56" t="s">
        <v>31</v>
      </c>
      <c r="C17" s="37">
        <v>3388</v>
      </c>
      <c r="D17" s="53">
        <v>212</v>
      </c>
      <c r="E17" s="39">
        <v>4704</v>
      </c>
      <c r="F17" s="37">
        <v>3857</v>
      </c>
      <c r="G17" s="53">
        <v>241</v>
      </c>
      <c r="H17" s="39">
        <v>4127</v>
      </c>
      <c r="I17" s="37">
        <v>2966</v>
      </c>
      <c r="J17" s="53">
        <v>185</v>
      </c>
      <c r="K17" s="39">
        <v>4127</v>
      </c>
    </row>
    <row r="18" spans="1:11">
      <c r="A18" s="57">
        <v>8</v>
      </c>
      <c r="B18" s="57" t="s">
        <v>31</v>
      </c>
      <c r="C18" s="41">
        <v>3328</v>
      </c>
      <c r="D18" s="58">
        <v>208</v>
      </c>
      <c r="E18" s="43">
        <v>4791</v>
      </c>
      <c r="F18" s="41">
        <v>3786</v>
      </c>
      <c r="G18" s="58">
        <v>237</v>
      </c>
      <c r="H18" s="43">
        <v>4205</v>
      </c>
      <c r="I18" s="41">
        <v>3035</v>
      </c>
      <c r="J18" s="58">
        <v>190</v>
      </c>
      <c r="K18" s="43">
        <v>5249</v>
      </c>
    </row>
  </sheetData>
  <mergeCells count="5">
    <mergeCell ref="A1:A2"/>
    <mergeCell ref="B1:B2"/>
    <mergeCell ref="C1:E1"/>
    <mergeCell ref="F1:H1"/>
    <mergeCell ref="I1:K1"/>
  </mergeCells>
  <phoneticPr fontId="2" type="noConversion"/>
  <conditionalFormatting sqref="D3:D6 G3:G6 J3:J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{727E1C15-AFE3-1F45-9ECC-4D4CEF91B97B}</x14:id>
        </ext>
      </extLst>
    </cfRule>
  </conditionalFormatting>
  <conditionalFormatting sqref="D7:D10 G7:G10 J7:J1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{E758C96A-F377-B847-A6EA-07C39C522D4C}</x14:id>
        </ext>
      </extLst>
    </cfRule>
  </conditionalFormatting>
  <conditionalFormatting sqref="D15:D18 G15:G18 J15:J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{95F7A631-C877-3642-8FFF-D9224DDA536F}</x14:id>
        </ext>
      </extLst>
    </cfRule>
  </conditionalFormatting>
  <conditionalFormatting sqref="D11:D14 G11:G14 J11:J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{B04BC0D3-2DBE-DB46-A63F-A613FF95E849}</x14:id>
        </ext>
      </extLst>
    </cfRule>
  </conditionalFormatting>
  <conditionalFormatting sqref="E3:E18 H3:H18 K3:K18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{A746E752-5670-8945-B696-F7E0BB31470C}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E1C15-AFE3-1F45-9ECC-4D4CEF91B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G3:G6 J3:J6</xm:sqref>
        </x14:conditionalFormatting>
        <x14:conditionalFormatting xmlns:xm="http://schemas.microsoft.com/office/excel/2006/main">
          <x14:cfRule type="dataBar" id="{E758C96A-F377-B847-A6EA-07C39C522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D7:D10 G7:G10 J7:J10</xm:sqref>
        </x14:conditionalFormatting>
        <x14:conditionalFormatting xmlns:xm="http://schemas.microsoft.com/office/excel/2006/main">
          <x14:cfRule type="dataBar" id="{95F7A631-C877-3642-8FFF-D9224DDA5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D15:D18 G15:G18 J15:J18</xm:sqref>
        </x14:conditionalFormatting>
        <x14:conditionalFormatting xmlns:xm="http://schemas.microsoft.com/office/excel/2006/main">
          <x14:cfRule type="dataBar" id="{B04BC0D3-2DBE-DB46-A63F-A613FF95E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D11:D14 G11:G14 J11:J14</xm:sqref>
        </x14:conditionalFormatting>
        <x14:conditionalFormatting xmlns:xm="http://schemas.microsoft.com/office/excel/2006/main">
          <x14:cfRule type="dataBar" id="{A746E752-5670-8945-B696-F7E0BB314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E3:E18 H3:H18 K3:K18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67F7-746E-274B-A96B-6441173C3A26}">
  <dimension ref="A1:K22"/>
  <sheetViews>
    <sheetView workbookViewId="0">
      <selection activeCell="N32" sqref="N32"/>
    </sheetView>
  </sheetViews>
  <sheetFormatPr baseColWidth="10" defaultRowHeight="16"/>
  <cols>
    <col min="1" max="1" width="12.33203125" customWidth="1"/>
  </cols>
  <sheetData>
    <row r="1" spans="1:11">
      <c r="A1" s="79" t="s">
        <v>55</v>
      </c>
      <c r="B1" s="79" t="s">
        <v>39</v>
      </c>
      <c r="C1" s="79" t="s">
        <v>43</v>
      </c>
      <c r="D1" s="79"/>
      <c r="E1" s="79"/>
      <c r="F1" s="79" t="s">
        <v>56</v>
      </c>
      <c r="G1" s="79"/>
      <c r="H1" s="79"/>
      <c r="I1" s="79" t="s">
        <v>44</v>
      </c>
      <c r="J1" s="79"/>
      <c r="K1" s="79"/>
    </row>
    <row r="2" spans="1:11">
      <c r="A2" s="80"/>
      <c r="B2" s="80"/>
      <c r="C2" s="75" t="s">
        <v>1</v>
      </c>
      <c r="D2" s="75" t="s">
        <v>42</v>
      </c>
      <c r="E2" s="75" t="s">
        <v>45</v>
      </c>
      <c r="F2" s="75" t="s">
        <v>1</v>
      </c>
      <c r="G2" s="75" t="s">
        <v>42</v>
      </c>
      <c r="H2" s="75" t="s">
        <v>24</v>
      </c>
      <c r="I2" s="75" t="s">
        <v>1</v>
      </c>
      <c r="J2" s="75" t="s">
        <v>42</v>
      </c>
      <c r="K2" s="75" t="s">
        <v>24</v>
      </c>
    </row>
    <row r="3" spans="1:11">
      <c r="A3" s="63">
        <v>2</v>
      </c>
      <c r="B3" s="63" t="s">
        <v>40</v>
      </c>
      <c r="C3" s="21">
        <v>300</v>
      </c>
      <c r="D3" s="64">
        <v>1.2010000000000001</v>
      </c>
      <c r="E3" s="23">
        <v>53279</v>
      </c>
      <c r="F3" s="21">
        <v>342</v>
      </c>
      <c r="G3" s="64">
        <v>1.37</v>
      </c>
      <c r="H3" s="23">
        <v>46688</v>
      </c>
      <c r="I3" s="21">
        <v>320</v>
      </c>
      <c r="J3" s="64">
        <v>1.282</v>
      </c>
      <c r="K3" s="23">
        <v>49805</v>
      </c>
    </row>
    <row r="4" spans="1:11">
      <c r="A4" s="59">
        <v>4</v>
      </c>
      <c r="B4" s="59" t="s">
        <v>40</v>
      </c>
      <c r="C4" s="25">
        <v>471</v>
      </c>
      <c r="D4" s="60">
        <v>1.887</v>
      </c>
      <c r="E4" s="27">
        <v>33894</v>
      </c>
      <c r="F4" s="25">
        <v>489</v>
      </c>
      <c r="G4" s="60">
        <v>1.9570000000000001</v>
      </c>
      <c r="H4" s="27">
        <v>32678</v>
      </c>
      <c r="I4" s="25">
        <v>604</v>
      </c>
      <c r="J4" s="60">
        <v>2.4169999999999998</v>
      </c>
      <c r="K4" s="27">
        <v>26459</v>
      </c>
    </row>
    <row r="5" spans="1:11">
      <c r="A5" s="59">
        <v>6</v>
      </c>
      <c r="B5" s="59" t="s">
        <v>40</v>
      </c>
      <c r="C5" s="25">
        <v>670</v>
      </c>
      <c r="D5" s="60">
        <v>2.681</v>
      </c>
      <c r="E5" s="27">
        <v>23850</v>
      </c>
      <c r="F5" s="25">
        <v>858</v>
      </c>
      <c r="G5" s="60">
        <v>3.4340000000000002</v>
      </c>
      <c r="H5" s="27">
        <v>18611</v>
      </c>
      <c r="I5" s="25">
        <v>807</v>
      </c>
      <c r="J5" s="60">
        <v>3.23</v>
      </c>
      <c r="K5" s="27">
        <v>18611</v>
      </c>
    </row>
    <row r="6" spans="1:11">
      <c r="A6" s="59">
        <v>8</v>
      </c>
      <c r="B6" s="59" t="s">
        <v>40</v>
      </c>
      <c r="C6" s="25">
        <v>962</v>
      </c>
      <c r="D6" s="60">
        <v>3.8490000000000002</v>
      </c>
      <c r="E6" s="27">
        <v>16607</v>
      </c>
      <c r="F6" s="25">
        <v>1009</v>
      </c>
      <c r="G6" s="60">
        <v>4.0369999999999999</v>
      </c>
      <c r="H6" s="27">
        <v>15831</v>
      </c>
      <c r="I6" s="25">
        <v>1059</v>
      </c>
      <c r="J6" s="60">
        <v>4.24</v>
      </c>
      <c r="K6" s="27">
        <v>15081</v>
      </c>
    </row>
    <row r="7" spans="1:11">
      <c r="A7" s="61" t="s">
        <v>61</v>
      </c>
      <c r="B7" s="61" t="s">
        <v>29</v>
      </c>
      <c r="C7" s="29">
        <v>1015</v>
      </c>
      <c r="D7" s="62">
        <v>4.0620000000000003</v>
      </c>
      <c r="E7" s="31">
        <v>15736</v>
      </c>
      <c r="F7" s="29">
        <v>1041</v>
      </c>
      <c r="G7" s="62">
        <v>4.1669999999999998</v>
      </c>
      <c r="H7" s="31">
        <v>15338</v>
      </c>
      <c r="I7" s="29">
        <v>1052</v>
      </c>
      <c r="J7" s="62">
        <v>4.21</v>
      </c>
      <c r="K7" s="31">
        <v>15188</v>
      </c>
    </row>
    <row r="8" spans="1:11">
      <c r="A8" s="54">
        <v>2</v>
      </c>
      <c r="B8" s="54" t="s">
        <v>30</v>
      </c>
      <c r="C8" s="33">
        <v>1200</v>
      </c>
      <c r="D8" s="55">
        <v>4.8019999999999996</v>
      </c>
      <c r="E8" s="35">
        <v>6643</v>
      </c>
      <c r="F8" s="33">
        <v>1277</v>
      </c>
      <c r="G8" s="55">
        <v>5.1100000000000003</v>
      </c>
      <c r="H8" s="35">
        <v>6223</v>
      </c>
      <c r="I8" s="33">
        <v>1101</v>
      </c>
      <c r="J8" s="55">
        <v>4.4050000000000002</v>
      </c>
      <c r="K8" s="35">
        <v>7245</v>
      </c>
    </row>
    <row r="9" spans="1:11">
      <c r="A9" s="56">
        <v>4</v>
      </c>
      <c r="B9" s="56" t="s">
        <v>30</v>
      </c>
      <c r="C9" s="37">
        <v>1935</v>
      </c>
      <c r="D9" s="53">
        <v>7.8129999999999997</v>
      </c>
      <c r="E9" s="39">
        <v>4077</v>
      </c>
      <c r="F9" s="37">
        <v>2104</v>
      </c>
      <c r="G9" s="53">
        <v>8.4179999999999993</v>
      </c>
      <c r="H9" s="39">
        <v>3773</v>
      </c>
      <c r="I9" s="37">
        <v>1749</v>
      </c>
      <c r="J9" s="53">
        <v>6.9980000000000002</v>
      </c>
      <c r="K9" s="39">
        <v>4558</v>
      </c>
    </row>
    <row r="10" spans="1:11">
      <c r="A10" s="56">
        <v>6</v>
      </c>
      <c r="B10" s="56" t="s">
        <v>30</v>
      </c>
      <c r="C10" s="37">
        <v>2676</v>
      </c>
      <c r="D10" s="53">
        <v>10.5</v>
      </c>
      <c r="E10" s="39">
        <v>2972</v>
      </c>
      <c r="F10" s="37">
        <v>3038</v>
      </c>
      <c r="G10" s="53">
        <v>11.9</v>
      </c>
      <c r="H10" s="39">
        <v>2610</v>
      </c>
      <c r="I10" s="37">
        <v>1745</v>
      </c>
      <c r="J10" s="53">
        <v>6.98</v>
      </c>
      <c r="K10" s="39">
        <v>4570</v>
      </c>
    </row>
    <row r="11" spans="1:11">
      <c r="A11" s="56">
        <v>8</v>
      </c>
      <c r="B11" s="56" t="s">
        <v>30</v>
      </c>
      <c r="C11" s="37">
        <v>3479</v>
      </c>
      <c r="D11" s="53">
        <v>13.6</v>
      </c>
      <c r="E11" s="39">
        <v>2283</v>
      </c>
      <c r="F11" s="37">
        <v>3639</v>
      </c>
      <c r="G11" s="53">
        <v>14.2</v>
      </c>
      <c r="H11" s="39">
        <v>2178</v>
      </c>
      <c r="I11" s="37">
        <v>1716</v>
      </c>
      <c r="J11" s="53">
        <v>6.867</v>
      </c>
      <c r="K11" s="39">
        <v>4640</v>
      </c>
    </row>
    <row r="12" spans="1:11">
      <c r="A12" s="57" t="s">
        <v>60</v>
      </c>
      <c r="B12" s="57" t="s">
        <v>30</v>
      </c>
      <c r="C12" s="41">
        <v>2530</v>
      </c>
      <c r="D12" s="58">
        <v>9.8800000000000008</v>
      </c>
      <c r="E12" s="43">
        <v>3143</v>
      </c>
      <c r="F12" s="41">
        <v>3663</v>
      </c>
      <c r="G12" s="58">
        <v>14.3</v>
      </c>
      <c r="H12" s="43">
        <v>2164</v>
      </c>
      <c r="I12" s="41">
        <v>1690</v>
      </c>
      <c r="J12" s="58">
        <v>6.7610000000000001</v>
      </c>
      <c r="K12" s="43">
        <v>4719</v>
      </c>
    </row>
    <row r="13" spans="1:11">
      <c r="A13" s="63">
        <v>2</v>
      </c>
      <c r="B13" s="63" t="s">
        <v>32</v>
      </c>
      <c r="C13" s="21">
        <v>1440</v>
      </c>
      <c r="D13" s="64">
        <v>90</v>
      </c>
      <c r="E13" s="23">
        <v>1372</v>
      </c>
      <c r="F13" s="21">
        <v>1494</v>
      </c>
      <c r="G13" s="64">
        <v>93.4</v>
      </c>
      <c r="H13" s="23">
        <v>1312</v>
      </c>
      <c r="I13" s="21">
        <v>1524</v>
      </c>
      <c r="J13" s="64">
        <v>95.3</v>
      </c>
      <c r="K13" s="23">
        <v>1298</v>
      </c>
    </row>
    <row r="14" spans="1:11">
      <c r="A14" s="59">
        <v>4</v>
      </c>
      <c r="B14" s="59" t="s">
        <v>32</v>
      </c>
      <c r="C14" s="25">
        <v>1669</v>
      </c>
      <c r="D14" s="60">
        <v>104</v>
      </c>
      <c r="E14" s="27">
        <v>1181</v>
      </c>
      <c r="F14" s="25">
        <v>1552</v>
      </c>
      <c r="G14" s="60">
        <v>97</v>
      </c>
      <c r="H14" s="27">
        <v>1269</v>
      </c>
      <c r="I14" s="25">
        <v>1935</v>
      </c>
      <c r="J14" s="60">
        <v>121</v>
      </c>
      <c r="K14" s="27">
        <v>1021</v>
      </c>
    </row>
    <row r="15" spans="1:11">
      <c r="A15" s="59">
        <v>6</v>
      </c>
      <c r="B15" s="59" t="s">
        <v>32</v>
      </c>
      <c r="C15" s="25">
        <v>1588</v>
      </c>
      <c r="D15" s="60">
        <v>99.3</v>
      </c>
      <c r="E15" s="27">
        <v>1242</v>
      </c>
      <c r="F15" s="25">
        <v>1746</v>
      </c>
      <c r="G15" s="60">
        <v>109</v>
      </c>
      <c r="H15" s="27">
        <v>1127</v>
      </c>
      <c r="I15" s="25">
        <v>2188</v>
      </c>
      <c r="J15" s="60">
        <v>137</v>
      </c>
      <c r="K15" s="27">
        <v>1127</v>
      </c>
    </row>
    <row r="16" spans="1:11">
      <c r="A16" s="59">
        <v>8</v>
      </c>
      <c r="B16" s="59" t="s">
        <v>32</v>
      </c>
      <c r="C16" s="25">
        <v>1713</v>
      </c>
      <c r="D16" s="60">
        <v>107</v>
      </c>
      <c r="E16" s="27">
        <v>1151</v>
      </c>
      <c r="F16" s="25">
        <v>1723</v>
      </c>
      <c r="G16" s="60">
        <v>108</v>
      </c>
      <c r="H16" s="27">
        <v>1142</v>
      </c>
      <c r="I16" s="25">
        <v>2489</v>
      </c>
      <c r="J16" s="60">
        <v>156</v>
      </c>
      <c r="K16" s="27">
        <v>792</v>
      </c>
    </row>
    <row r="17" spans="1:11">
      <c r="A17" s="61" t="s">
        <v>60</v>
      </c>
      <c r="B17" s="61" t="s">
        <v>32</v>
      </c>
      <c r="C17" s="29">
        <v>735</v>
      </c>
      <c r="D17" s="62">
        <v>45.9</v>
      </c>
      <c r="E17" s="31">
        <v>2670</v>
      </c>
      <c r="F17" s="29">
        <v>1871</v>
      </c>
      <c r="G17" s="62">
        <v>117</v>
      </c>
      <c r="H17" s="31">
        <v>1051</v>
      </c>
      <c r="I17" s="29">
        <v>2448</v>
      </c>
      <c r="J17" s="62">
        <v>153</v>
      </c>
      <c r="K17" s="31">
        <v>806</v>
      </c>
    </row>
    <row r="18" spans="1:11">
      <c r="A18" s="54">
        <v>2</v>
      </c>
      <c r="B18" s="54" t="s">
        <v>31</v>
      </c>
      <c r="C18" s="33">
        <v>2875</v>
      </c>
      <c r="D18" s="55">
        <v>180</v>
      </c>
      <c r="E18" s="35">
        <v>5545</v>
      </c>
      <c r="F18" s="33">
        <v>2859</v>
      </c>
      <c r="G18" s="55">
        <v>179</v>
      </c>
      <c r="H18" s="35">
        <v>5562</v>
      </c>
      <c r="I18" s="33">
        <v>2867</v>
      </c>
      <c r="J18" s="55">
        <v>179</v>
      </c>
      <c r="K18" s="35">
        <v>5559</v>
      </c>
    </row>
    <row r="19" spans="1:11">
      <c r="A19" s="56">
        <v>4</v>
      </c>
      <c r="B19" s="56" t="s">
        <v>31</v>
      </c>
      <c r="C19" s="37">
        <v>3577</v>
      </c>
      <c r="D19" s="53">
        <v>224</v>
      </c>
      <c r="E19" s="39">
        <v>4456</v>
      </c>
      <c r="F19" s="37">
        <v>4188</v>
      </c>
      <c r="G19" s="53">
        <v>262</v>
      </c>
      <c r="H19" s="39">
        <v>3797</v>
      </c>
      <c r="I19" s="37">
        <v>3182</v>
      </c>
      <c r="J19" s="53">
        <v>199</v>
      </c>
      <c r="K19" s="39">
        <v>5008</v>
      </c>
    </row>
    <row r="20" spans="1:11">
      <c r="A20" s="56">
        <v>6</v>
      </c>
      <c r="B20" s="56" t="s">
        <v>31</v>
      </c>
      <c r="C20" s="37">
        <v>3388</v>
      </c>
      <c r="D20" s="53">
        <v>212</v>
      </c>
      <c r="E20" s="39">
        <v>4704</v>
      </c>
      <c r="F20" s="37">
        <v>3857</v>
      </c>
      <c r="G20" s="53">
        <v>241</v>
      </c>
      <c r="H20" s="39">
        <v>4127</v>
      </c>
      <c r="I20" s="37">
        <v>2966</v>
      </c>
      <c r="J20" s="53">
        <v>185</v>
      </c>
      <c r="K20" s="39">
        <v>4127</v>
      </c>
    </row>
    <row r="21" spans="1:11">
      <c r="A21" s="56">
        <v>8</v>
      </c>
      <c r="B21" s="56" t="s">
        <v>31</v>
      </c>
      <c r="C21" s="37">
        <v>3328</v>
      </c>
      <c r="D21" s="53">
        <v>208</v>
      </c>
      <c r="E21" s="39">
        <v>4791</v>
      </c>
      <c r="F21" s="37">
        <v>3786</v>
      </c>
      <c r="G21" s="53">
        <v>237</v>
      </c>
      <c r="H21" s="39">
        <v>4205</v>
      </c>
      <c r="I21" s="37">
        <v>3035</v>
      </c>
      <c r="J21" s="53">
        <v>190</v>
      </c>
      <c r="K21" s="39">
        <v>5249</v>
      </c>
    </row>
    <row r="22" spans="1:11">
      <c r="A22" s="57" t="s">
        <v>60</v>
      </c>
      <c r="B22" s="57" t="s">
        <v>31</v>
      </c>
      <c r="C22" s="41">
        <v>2817</v>
      </c>
      <c r="D22" s="58">
        <v>176</v>
      </c>
      <c r="E22" s="43">
        <v>5660</v>
      </c>
      <c r="F22" s="41">
        <v>3709</v>
      </c>
      <c r="G22" s="58">
        <v>232</v>
      </c>
      <c r="H22" s="43">
        <v>4291</v>
      </c>
      <c r="I22" s="41">
        <v>2966</v>
      </c>
      <c r="J22" s="58">
        <v>185</v>
      </c>
      <c r="K22" s="43">
        <v>5373</v>
      </c>
    </row>
  </sheetData>
  <mergeCells count="5">
    <mergeCell ref="A1:A2"/>
    <mergeCell ref="B1:B2"/>
    <mergeCell ref="C1:E1"/>
    <mergeCell ref="F1:H1"/>
    <mergeCell ref="I1:K1"/>
  </mergeCells>
  <phoneticPr fontId="2" type="noConversion"/>
  <conditionalFormatting sqref="D3:D7 G3:G7 J3:J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{6ACAE51C-EF9D-C74A-960C-34A08F4C9BD9}</x14:id>
        </ext>
      </extLst>
    </cfRule>
  </conditionalFormatting>
  <conditionalFormatting sqref="D8:D12 G8:G12 J8:J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{E6294092-31D6-AB4C-B068-C0E959671CB6}</x14:id>
        </ext>
      </extLst>
    </cfRule>
  </conditionalFormatting>
  <conditionalFormatting sqref="D18:D22 G18:G22 J18:J2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{EBE3A9E6-F58D-A144-9DC8-CC3C38B6F3B3}</x14:id>
        </ext>
      </extLst>
    </cfRule>
  </conditionalFormatting>
  <conditionalFormatting sqref="D13:D17 G13:G17 J13:J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{FC19D29B-7E10-144F-9591-FDC2D3A5124E}</x14:id>
        </ext>
      </extLst>
    </cfRule>
  </conditionalFormatting>
  <conditionalFormatting sqref="E3:E22 H3:H22 K3:K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{E03DF205-ED1A-504B-9779-AA0EF3609084}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CAE51C-EF9D-C74A-960C-34A08F4C9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D3:D7 G3:G7 J3:J7</xm:sqref>
        </x14:conditionalFormatting>
        <x14:conditionalFormatting xmlns:xm="http://schemas.microsoft.com/office/excel/2006/main">
          <x14:cfRule type="dataBar" id="{E6294092-31D6-AB4C-B068-C0E959671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D8:D12 G8:G12 J8:J12</xm:sqref>
        </x14:conditionalFormatting>
        <x14:conditionalFormatting xmlns:xm="http://schemas.microsoft.com/office/excel/2006/main">
          <x14:cfRule type="dataBar" id="{EBE3A9E6-F58D-A144-9DC8-CC3C38B6F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D18:D22 G18:G22 J18:J22</xm:sqref>
        </x14:conditionalFormatting>
        <x14:conditionalFormatting xmlns:xm="http://schemas.microsoft.com/office/excel/2006/main">
          <x14:cfRule type="dataBar" id="{FC19D29B-7E10-144F-9591-FDC2D3A51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D13:D17 G13:G17 J13:J17</xm:sqref>
        </x14:conditionalFormatting>
        <x14:conditionalFormatting xmlns:xm="http://schemas.microsoft.com/office/excel/2006/main">
          <x14:cfRule type="dataBar" id="{E03DF205-ED1A-504B-9779-AA0EF3609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E3:E22 H3:H22 K3:K22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bs</vt:lpstr>
      <vt:lpstr>iodepth</vt:lpstr>
      <vt:lpstr>numjobs</vt:lpstr>
      <vt:lpstr>numjobs+iodepth</vt:lpstr>
      <vt:lpstr>ssd</vt:lpstr>
      <vt:lpstr>ceph-2hdd-iodepth</vt:lpstr>
      <vt:lpstr>ceph-xhdd（1）</vt:lpstr>
      <vt:lpstr>ceph-xhdd (2)</vt:lpstr>
      <vt:lpstr>cache-tier</vt:lpstr>
      <vt:lpstr>ceph-8hdd-iodepth</vt:lpstr>
      <vt:lpstr>rados</vt:lpstr>
      <vt:lpstr>ceph-4numjobs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 康</dc:creator>
  <cp:lastModifiedBy>刘 康</cp:lastModifiedBy>
  <dcterms:created xsi:type="dcterms:W3CDTF">2020-08-12T02:12:34Z</dcterms:created>
  <dcterms:modified xsi:type="dcterms:W3CDTF">2020-08-19T10:10:48Z</dcterms:modified>
</cp:coreProperties>
</file>