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uv-box\"/>
    </mc:Choice>
  </mc:AlternateContent>
  <bookViews>
    <workbookView xWindow="0" yWindow="0" windowWidth="9135" windowHeight="11760"/>
  </bookViews>
  <sheets>
    <sheet name="Sheet1" sheetId="1" r:id="rId1"/>
    <sheet name="BO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G22" i="1" s="1"/>
  <c r="E21" i="1" l="1"/>
  <c r="G21" i="1" s="1"/>
  <c r="E20" i="1"/>
  <c r="G20" i="1" s="1"/>
  <c r="E19" i="1"/>
  <c r="G19" i="1" s="1"/>
  <c r="E18" i="1"/>
  <c r="G18" i="1" s="1"/>
  <c r="E17" i="1" l="1"/>
  <c r="G17" i="1" s="1"/>
  <c r="E16" i="1" l="1"/>
  <c r="G16" i="1" s="1"/>
  <c r="E15" i="1"/>
  <c r="G15" i="1" s="1"/>
  <c r="E14" i="1"/>
  <c r="G14" i="1" s="1"/>
  <c r="E13" i="1"/>
  <c r="G13" i="1" s="1"/>
  <c r="E32" i="1" l="1"/>
  <c r="G32" i="1" s="1"/>
  <c r="E31" i="1"/>
  <c r="G31" i="1" s="1"/>
  <c r="E30" i="1"/>
  <c r="G30" i="1" s="1"/>
  <c r="E29" i="1"/>
  <c r="G29" i="1" s="1"/>
  <c r="E28" i="1"/>
  <c r="G28" i="1" s="1"/>
  <c r="G33" i="1" l="1"/>
  <c r="E12" i="1"/>
  <c r="G12" i="1" s="1"/>
  <c r="E11" i="1"/>
  <c r="G11" i="1" s="1"/>
  <c r="E10" i="1"/>
  <c r="G10" i="1" s="1"/>
  <c r="E9" i="1" l="1"/>
  <c r="G9" i="1" s="1"/>
  <c r="E7" i="1"/>
  <c r="G7" i="1" s="1"/>
  <c r="E8" i="1"/>
  <c r="G8" i="1" s="1"/>
  <c r="E6" i="1"/>
  <c r="G6" i="1" s="1"/>
  <c r="E5" i="1"/>
  <c r="G5" i="1" s="1"/>
  <c r="E4" i="1"/>
  <c r="G4" i="1" s="1"/>
  <c r="G23" i="1" l="1"/>
</calcChain>
</file>

<file path=xl/sharedStrings.xml><?xml version="1.0" encoding="utf-8"?>
<sst xmlns="http://schemas.openxmlformats.org/spreadsheetml/2006/main" count="122" uniqueCount="73">
  <si>
    <t>£</t>
  </si>
  <si>
    <t>Item</t>
  </si>
  <si>
    <t>Qty</t>
  </si>
  <si>
    <t>£ Per</t>
  </si>
  <si>
    <t>PP</t>
  </si>
  <si>
    <t>Subtotal</t>
  </si>
  <si>
    <t>Total</t>
  </si>
  <si>
    <t>50 x Ultra Violet / UV / Purple LED 5mm - 3000mcd - UK
Forward Voltage : 3.2v - 3.8v, Forward Current : 20mA</t>
  </si>
  <si>
    <t>100 x 1/4W 5% Carbon film Resistors - 330Ω</t>
  </si>
  <si>
    <t>Seller</t>
  </si>
  <si>
    <t>eBay</t>
  </si>
  <si>
    <t>12V UK DC Power Plug 2A and Power Socket</t>
  </si>
  <si>
    <t>Stripboard PCB Prototyping Vero</t>
  </si>
  <si>
    <t>12V socket, 2.1mm, centre-positive</t>
  </si>
  <si>
    <t>CLIFF ELECTRONIC COMPONENTS - FC681473 - CONNECTOR, RECEPTACLE, DC POWER, 2.1MM</t>
  </si>
  <si>
    <t>CPC</t>
  </si>
  <si>
    <t>Strut Hinges For Flight Case Lids - One Pair - Nickel Finish</t>
  </si>
  <si>
    <t>Clear acrylic 4mmx100mmx200mm</t>
  </si>
  <si>
    <t>50 Sheets Inkjet / Laser Overhead Projector Film OHP A4 LabelHeaven Colour</t>
  </si>
  <si>
    <t>KELAN - 141300 - PCB, PHOTO RESIST, S/S, 100X160MM</t>
  </si>
  <si>
    <t>KELAN - 141301 - PCB, PHOTO RESIST, D/S, 100X160MM</t>
  </si>
  <si>
    <t>Consumables</t>
  </si>
  <si>
    <t>Build</t>
  </si>
  <si>
    <t>CCL/FCEF/25B - FERRIC CHLORIDE SOLUTION</t>
  </si>
  <si>
    <t>KEMO ELECTRONIC - E250 - DEVELOPER, 250G</t>
  </si>
  <si>
    <t>1 x Silver Aluminium 6mm Shaft Volume Control Potentiometer Knob Hi-Fi Audio</t>
  </si>
  <si>
    <t>MULTICOMP  TS0B23  SWITCH, PUSH BUTTON, ROUND, SPST, RED</t>
  </si>
  <si>
    <t>AVAGO TECHNOLOGIES - HDSP-B10G - LED DISPLAY, 4-DIGIT, GREEN, CA</t>
  </si>
  <si>
    <t>ALPS - EC12E2420404 - ENCODER, VERTICAL, 24 DET, 24PPR</t>
  </si>
  <si>
    <t>Arduino Pro Mini</t>
  </si>
  <si>
    <t>P1</t>
  </si>
  <si>
    <t>REF</t>
  </si>
  <si>
    <t>Type</t>
  </si>
  <si>
    <t>Pin Header</t>
  </si>
  <si>
    <t>Footprint</t>
  </si>
  <si>
    <t>1x12</t>
  </si>
  <si>
    <t>P2</t>
  </si>
  <si>
    <t>PROMICRO_A</t>
  </si>
  <si>
    <t>PROMICRO_B</t>
  </si>
  <si>
    <t>P3</t>
  </si>
  <si>
    <t>Bornier2</t>
  </si>
  <si>
    <t>PANEL_2</t>
  </si>
  <si>
    <t>P4</t>
  </si>
  <si>
    <t>Connector</t>
  </si>
  <si>
    <t>PANEL_1</t>
  </si>
  <si>
    <t>P5</t>
  </si>
  <si>
    <t>Bornier3</t>
  </si>
  <si>
    <t>DIAL</t>
  </si>
  <si>
    <t>P6</t>
  </si>
  <si>
    <t>POWER</t>
  </si>
  <si>
    <t>Q1</t>
  </si>
  <si>
    <t>MOSFET</t>
  </si>
  <si>
    <t>?</t>
  </si>
  <si>
    <t>R1</t>
  </si>
  <si>
    <t>Resistor</t>
  </si>
  <si>
    <t>10k</t>
  </si>
  <si>
    <t>R3</t>
  </si>
  <si>
    <t>R2</t>
  </si>
  <si>
    <t>R4</t>
  </si>
  <si>
    <t>1k</t>
  </si>
  <si>
    <t>R5</t>
  </si>
  <si>
    <t>U1</t>
  </si>
  <si>
    <t>Power</t>
  </si>
  <si>
    <t>TO-220</t>
  </si>
  <si>
    <t>LM317T</t>
  </si>
  <si>
    <t>Value</t>
  </si>
  <si>
    <t>330R</t>
  </si>
  <si>
    <t>10-pack HARWIN - M20-9820406 - 0.1" VERTICAL SOCKET 4 WAY</t>
  </si>
  <si>
    <t>MULTICOMP - 2226A-08 - CRIMP HOUSING, 1 ROW, 8 WAY</t>
  </si>
  <si>
    <t>MULTICOMP - 2226TG - CRIMP TERMINAL, 24-28AWG</t>
  </si>
  <si>
    <t>5x IDC Cable Mounting Socket Connector </t>
  </si>
  <si>
    <t>5x Straight IDC PCB Box Header Connector</t>
  </si>
  <si>
    <t>10x Ceramic Disc Capacitors 50V 47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</si>
</sst>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1" applyNumberFormat="0" applyFill="0" applyAlignment="0" applyProtection="0"/>
    <xf numFmtId="0" fontId="5" fillId="3" borderId="0" applyNumberFormat="0" applyBorder="0" applyAlignment="0" applyProtection="0"/>
  </cellStyleXfs>
  <cellXfs count="21">
    <xf numFmtId="0" fontId="0" fillId="0" borderId="0" xfId="0"/>
    <xf numFmtId="44" fontId="0" fillId="0" borderId="0" xfId="2" applyFont="1"/>
    <xf numFmtId="44" fontId="3" fillId="0" borderId="0" xfId="0" applyNumberFormat="1" applyFont="1"/>
    <xf numFmtId="0" fontId="3" fillId="0" borderId="0" xfId="0" applyNumberFormat="1" applyFont="1"/>
    <xf numFmtId="44" fontId="3" fillId="0" borderId="0" xfId="2" applyFont="1"/>
    <xf numFmtId="0" fontId="3" fillId="0" borderId="0" xfId="0" applyFont="1"/>
    <xf numFmtId="44" fontId="2" fillId="2" borderId="0" xfId="3" applyNumberFormat="1" applyAlignment="1">
      <alignment wrapText="1"/>
    </xf>
    <xf numFmtId="0" fontId="2" fillId="2" borderId="0" xfId="3" applyAlignment="1">
      <alignment wrapText="1"/>
    </xf>
    <xf numFmtId="0" fontId="2" fillId="2" borderId="0" xfId="3"/>
    <xf numFmtId="44" fontId="2" fillId="2" borderId="0" xfId="3" applyNumberFormat="1"/>
    <xf numFmtId="164" fontId="2" fillId="2" borderId="0" xfId="1" applyNumberFormat="1" applyFont="1" applyFill="1"/>
    <xf numFmtId="164" fontId="0" fillId="0" borderId="0" xfId="1" applyNumberFormat="1" applyFont="1"/>
    <xf numFmtId="164" fontId="2" fillId="2" borderId="0" xfId="3" applyNumberFormat="1"/>
    <xf numFmtId="0" fontId="4" fillId="0" borderId="1" xfId="4"/>
    <xf numFmtId="44" fontId="5" fillId="3" borderId="0" xfId="5" applyNumberFormat="1"/>
    <xf numFmtId="0" fontId="5" fillId="3" borderId="0" xfId="5"/>
    <xf numFmtId="164" fontId="5" fillId="3" borderId="0" xfId="5" applyNumberFormat="1"/>
    <xf numFmtId="15" fontId="0" fillId="0" borderId="0" xfId="0" applyNumberFormat="1"/>
    <xf numFmtId="0" fontId="0" fillId="0" borderId="0" xfId="0" applyFont="1"/>
    <xf numFmtId="0" fontId="0" fillId="0" borderId="0" xfId="0" applyNumberFormat="1" applyFont="1"/>
    <xf numFmtId="44" fontId="0" fillId="0" borderId="0" xfId="0" applyNumberFormat="1" applyFont="1"/>
  </cellXfs>
  <cellStyles count="6">
    <cellStyle name="Bad" xfId="5" builtinId="27"/>
    <cellStyle name="Comma" xfId="1" builtinId="3"/>
    <cellStyle name="Currency" xfId="2" builtinId="4"/>
    <cellStyle name="Good" xfId="3" builtinId="26"/>
    <cellStyle name="Heading 1" xfId="4" builtinId="16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G23" totalsRowCount="1" headerRowDxfId="25" dataDxfId="24" headerRowCellStyle="Currency" dataCellStyle="Currency">
  <autoFilter ref="A3:G22"/>
  <tableColumns count="7">
    <tableColumn id="7" name="Seller" dataDxfId="23" totalsRowDxfId="4" dataCellStyle="Currency"/>
    <tableColumn id="1" name="Item" totalsRowLabel="Total"/>
    <tableColumn id="2" name="Qty" dataDxfId="22" dataCellStyle="Comma"/>
    <tableColumn id="3" name="£ Per" dataDxfId="21" totalsRowDxfId="3" dataCellStyle="Currency"/>
    <tableColumn id="4" name="£" dataDxfId="20" totalsRowDxfId="2" dataCellStyle="Currency">
      <calculatedColumnFormula>C4*D4</calculatedColumnFormula>
    </tableColumn>
    <tableColumn id="5" name="PP" dataDxfId="19" totalsRowDxfId="1" dataCellStyle="Currency"/>
    <tableColumn id="6" name="Subtotal" totalsRowFunction="sum" dataDxfId="18" totalsRowDxfId="0" dataCellStyle="Currency">
      <calculatedColumnFormula>E4+F4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7:G33" totalsRowCount="1" headerRowDxfId="17" dataDxfId="16" headerRowCellStyle="Currency" dataCellStyle="Currency">
  <autoFilter ref="A27:G32"/>
  <tableColumns count="7">
    <tableColumn id="7" name="Seller" dataDxfId="15" totalsRowDxfId="14" dataCellStyle="Currency"/>
    <tableColumn id="1" name="Item" totalsRowLabel="Total"/>
    <tableColumn id="2" name="Qty" dataDxfId="13" dataCellStyle="Comma"/>
    <tableColumn id="3" name="£ Per" dataDxfId="12" totalsRowDxfId="11" dataCellStyle="Currency"/>
    <tableColumn id="4" name="£" dataDxfId="10" totalsRowDxfId="9" dataCellStyle="Currency">
      <calculatedColumnFormula>C28*D28</calculatedColumnFormula>
    </tableColumn>
    <tableColumn id="5" name="PP" dataDxfId="8" totalsRowDxfId="7" dataCellStyle="Currency"/>
    <tableColumn id="6" name="Subtotal" totalsRowFunction="sum" dataDxfId="6" totalsRowDxfId="5" dataCellStyle="Currency">
      <calculatedColumnFormula>E28+F28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14" totalsRowShown="0">
  <autoFilter ref="A1:D14"/>
  <tableColumns count="4">
    <tableColumn id="1" name="REF"/>
    <tableColumn id="2" name="Type"/>
    <tableColumn id="3" name="Footprint"/>
    <tableColumn id="4" name="Valu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="85" zoomScaleNormal="85" workbookViewId="0">
      <selection activeCell="B17" sqref="B17"/>
    </sheetView>
  </sheetViews>
  <sheetFormatPr defaultRowHeight="15" x14ac:dyDescent="0.25"/>
  <cols>
    <col min="1" max="1" width="17.5703125" bestFit="1" customWidth="1"/>
    <col min="2" max="2" width="84" bestFit="1" customWidth="1"/>
    <col min="3" max="3" width="8.140625" style="1" bestFit="1" customWidth="1"/>
    <col min="4" max="4" width="9.42578125" style="1" bestFit="1" customWidth="1"/>
    <col min="5" max="5" width="8" style="1" bestFit="1" customWidth="1"/>
    <col min="6" max="6" width="7.140625" style="1" bestFit="1" customWidth="1"/>
    <col min="7" max="7" width="12.140625" bestFit="1" customWidth="1"/>
    <col min="11" max="11" width="9.85546875" bestFit="1" customWidth="1"/>
    <col min="12" max="12" width="72.7109375" bestFit="1" customWidth="1"/>
    <col min="13" max="13" width="8.140625" bestFit="1" customWidth="1"/>
    <col min="14" max="14" width="9.42578125" bestFit="1" customWidth="1"/>
    <col min="15" max="15" width="8" bestFit="1" customWidth="1"/>
    <col min="16" max="16" width="7.140625" bestFit="1" customWidth="1"/>
    <col min="17" max="17" width="12.140625" bestFit="1" customWidth="1"/>
  </cols>
  <sheetData>
    <row r="1" spans="1:7" ht="20.25" thickBot="1" x14ac:dyDescent="0.35">
      <c r="A1" s="13" t="s">
        <v>22</v>
      </c>
    </row>
    <row r="2" spans="1:7" ht="15.75" thickTop="1" x14ac:dyDescent="0.25">
      <c r="C2"/>
      <c r="D2"/>
      <c r="E2"/>
      <c r="F2"/>
    </row>
    <row r="3" spans="1:7" x14ac:dyDescent="0.25">
      <c r="A3" s="4" t="s">
        <v>9</v>
      </c>
      <c r="B3" s="1" t="s">
        <v>1</v>
      </c>
      <c r="C3" s="1" t="s">
        <v>2</v>
      </c>
      <c r="D3" s="1" t="s">
        <v>3</v>
      </c>
      <c r="E3" s="1" t="s">
        <v>0</v>
      </c>
      <c r="F3" s="1" t="s">
        <v>4</v>
      </c>
      <c r="G3" s="1" t="s">
        <v>5</v>
      </c>
    </row>
    <row r="4" spans="1:7" ht="30" x14ac:dyDescent="0.25">
      <c r="A4" s="6" t="s">
        <v>10</v>
      </c>
      <c r="B4" s="7" t="s">
        <v>7</v>
      </c>
      <c r="C4" s="10">
        <v>4</v>
      </c>
      <c r="D4" s="9">
        <v>3.69</v>
      </c>
      <c r="E4" s="9">
        <f t="shared" ref="E4:E9" si="0">C4*D4</f>
        <v>14.76</v>
      </c>
      <c r="F4" s="9">
        <v>0.99</v>
      </c>
      <c r="G4" s="9">
        <f t="shared" ref="G4:G9" si="1">E4+F4</f>
        <v>15.75</v>
      </c>
    </row>
    <row r="5" spans="1:7" x14ac:dyDescent="0.25">
      <c r="A5" s="6" t="s">
        <v>10</v>
      </c>
      <c r="B5" s="8" t="s">
        <v>8</v>
      </c>
      <c r="C5" s="10">
        <v>1</v>
      </c>
      <c r="D5" s="9">
        <v>0.99</v>
      </c>
      <c r="E5" s="9">
        <f t="shared" si="0"/>
        <v>0.99</v>
      </c>
      <c r="F5" s="9">
        <v>0.99</v>
      </c>
      <c r="G5" s="9">
        <f t="shared" si="1"/>
        <v>1.98</v>
      </c>
    </row>
    <row r="6" spans="1:7" x14ac:dyDescent="0.25">
      <c r="A6" s="6" t="s">
        <v>10</v>
      </c>
      <c r="B6" s="8" t="s">
        <v>11</v>
      </c>
      <c r="C6" s="10">
        <v>1</v>
      </c>
      <c r="D6" s="9">
        <v>6.99</v>
      </c>
      <c r="E6" s="9">
        <f t="shared" si="0"/>
        <v>6.99</v>
      </c>
      <c r="F6" s="9">
        <v>0</v>
      </c>
      <c r="G6" s="9">
        <f t="shared" si="1"/>
        <v>6.99</v>
      </c>
    </row>
    <row r="7" spans="1:7" x14ac:dyDescent="0.25">
      <c r="A7" s="6" t="s">
        <v>10</v>
      </c>
      <c r="B7" s="8" t="s">
        <v>13</v>
      </c>
      <c r="C7" s="10">
        <v>1</v>
      </c>
      <c r="D7" s="9">
        <v>0.99</v>
      </c>
      <c r="E7" s="9">
        <f t="shared" si="0"/>
        <v>0.99</v>
      </c>
      <c r="F7" s="9"/>
      <c r="G7" s="9">
        <f t="shared" si="1"/>
        <v>0.99</v>
      </c>
    </row>
    <row r="8" spans="1:7" x14ac:dyDescent="0.25">
      <c r="A8" s="9" t="s">
        <v>10</v>
      </c>
      <c r="B8" s="8" t="s">
        <v>29</v>
      </c>
      <c r="C8" s="12">
        <v>1</v>
      </c>
      <c r="D8" s="9">
        <v>2</v>
      </c>
      <c r="E8" s="9">
        <f t="shared" si="0"/>
        <v>2</v>
      </c>
      <c r="F8" s="9">
        <v>0</v>
      </c>
      <c r="G8" s="9">
        <f t="shared" si="1"/>
        <v>2</v>
      </c>
    </row>
    <row r="9" spans="1:7" x14ac:dyDescent="0.25">
      <c r="A9" s="9" t="s">
        <v>10</v>
      </c>
      <c r="B9" s="8" t="s">
        <v>12</v>
      </c>
      <c r="C9" s="12">
        <v>2</v>
      </c>
      <c r="D9" s="9">
        <v>1.89</v>
      </c>
      <c r="E9" s="9">
        <f t="shared" si="0"/>
        <v>3.78</v>
      </c>
      <c r="F9" s="9">
        <v>0.88</v>
      </c>
      <c r="G9" s="9">
        <f t="shared" si="1"/>
        <v>4.66</v>
      </c>
    </row>
    <row r="10" spans="1:7" x14ac:dyDescent="0.25">
      <c r="A10" s="14" t="s">
        <v>15</v>
      </c>
      <c r="B10" s="15" t="s">
        <v>14</v>
      </c>
      <c r="C10" s="16">
        <v>1</v>
      </c>
      <c r="D10" s="14">
        <v>0.38</v>
      </c>
      <c r="E10" s="14">
        <f t="shared" ref="E10" si="2">C10*D10</f>
        <v>0.38</v>
      </c>
      <c r="F10" s="14"/>
      <c r="G10" s="14">
        <f t="shared" ref="G10" si="3">E10+F10</f>
        <v>0.38</v>
      </c>
    </row>
    <row r="11" spans="1:7" x14ac:dyDescent="0.25">
      <c r="A11" s="9" t="s">
        <v>10</v>
      </c>
      <c r="B11" s="8" t="s">
        <v>16</v>
      </c>
      <c r="C11" s="12">
        <v>1</v>
      </c>
      <c r="D11" s="9">
        <v>4.49</v>
      </c>
      <c r="E11" s="9">
        <f t="shared" ref="E11:E16" si="4">C11*D11</f>
        <v>4.49</v>
      </c>
      <c r="F11" s="9"/>
      <c r="G11" s="9">
        <f t="shared" ref="G11:G16" si="5">E11+F11</f>
        <v>4.49</v>
      </c>
    </row>
    <row r="12" spans="1:7" x14ac:dyDescent="0.25">
      <c r="A12" s="9" t="s">
        <v>10</v>
      </c>
      <c r="B12" s="8" t="s">
        <v>17</v>
      </c>
      <c r="C12" s="12">
        <v>2</v>
      </c>
      <c r="D12" s="9">
        <v>3.16</v>
      </c>
      <c r="E12" s="9">
        <f t="shared" si="4"/>
        <v>6.32</v>
      </c>
      <c r="F12" s="9"/>
      <c r="G12" s="9">
        <f t="shared" si="5"/>
        <v>6.32</v>
      </c>
    </row>
    <row r="13" spans="1:7" x14ac:dyDescent="0.25">
      <c r="A13" s="9" t="s">
        <v>10</v>
      </c>
      <c r="B13" s="8" t="s">
        <v>25</v>
      </c>
      <c r="C13" s="12">
        <v>1</v>
      </c>
      <c r="D13" s="9">
        <v>1.99</v>
      </c>
      <c r="E13" s="9">
        <f t="shared" si="4"/>
        <v>1.99</v>
      </c>
      <c r="F13" s="9"/>
      <c r="G13" s="9">
        <f t="shared" si="5"/>
        <v>1.99</v>
      </c>
    </row>
    <row r="14" spans="1:7" x14ac:dyDescent="0.25">
      <c r="A14" s="14" t="s">
        <v>15</v>
      </c>
      <c r="B14" s="15" t="s">
        <v>26</v>
      </c>
      <c r="C14" s="16">
        <v>1</v>
      </c>
      <c r="D14" s="14">
        <v>0.39</v>
      </c>
      <c r="E14" s="14">
        <f t="shared" si="4"/>
        <v>0.39</v>
      </c>
      <c r="F14" s="14"/>
      <c r="G14" s="14">
        <f t="shared" si="5"/>
        <v>0.39</v>
      </c>
    </row>
    <row r="15" spans="1:7" x14ac:dyDescent="0.25">
      <c r="A15" s="14" t="s">
        <v>15</v>
      </c>
      <c r="B15" s="15" t="s">
        <v>27</v>
      </c>
      <c r="C15" s="16">
        <v>1</v>
      </c>
      <c r="D15" s="14">
        <v>1.23</v>
      </c>
      <c r="E15" s="14">
        <f t="shared" si="4"/>
        <v>1.23</v>
      </c>
      <c r="F15" s="14"/>
      <c r="G15" s="14">
        <f t="shared" si="5"/>
        <v>1.23</v>
      </c>
    </row>
    <row r="16" spans="1:7" x14ac:dyDescent="0.25">
      <c r="A16" s="14" t="s">
        <v>15</v>
      </c>
      <c r="B16" s="15" t="s">
        <v>28</v>
      </c>
      <c r="C16" s="16">
        <v>1</v>
      </c>
      <c r="D16" s="14">
        <v>0.77</v>
      </c>
      <c r="E16" s="14">
        <f t="shared" si="4"/>
        <v>0.77</v>
      </c>
      <c r="F16" s="14"/>
      <c r="G16" s="14">
        <f t="shared" si="5"/>
        <v>0.77</v>
      </c>
    </row>
    <row r="17" spans="1:7" x14ac:dyDescent="0.25">
      <c r="A17" s="1" t="s">
        <v>15</v>
      </c>
      <c r="B17" t="s">
        <v>67</v>
      </c>
      <c r="C17" s="11">
        <v>1</v>
      </c>
      <c r="D17" s="4">
        <v>4.79</v>
      </c>
      <c r="E17" s="4">
        <f>C17*D17</f>
        <v>4.79</v>
      </c>
      <c r="F17" s="4"/>
      <c r="G17" s="4">
        <f>E17+F17</f>
        <v>4.79</v>
      </c>
    </row>
    <row r="18" spans="1:7" x14ac:dyDescent="0.25">
      <c r="A18" s="1" t="s">
        <v>15</v>
      </c>
      <c r="B18" t="s">
        <v>68</v>
      </c>
      <c r="C18" s="11">
        <v>2</v>
      </c>
      <c r="D18" s="1">
        <v>0.02</v>
      </c>
      <c r="E18" s="1">
        <f>C18*D18</f>
        <v>0.04</v>
      </c>
      <c r="G18" s="1">
        <f>E18+F18</f>
        <v>0.04</v>
      </c>
    </row>
    <row r="19" spans="1:7" x14ac:dyDescent="0.25">
      <c r="A19" s="1" t="s">
        <v>15</v>
      </c>
      <c r="B19" t="s">
        <v>69</v>
      </c>
      <c r="C19" s="11">
        <v>100</v>
      </c>
      <c r="D19" s="1">
        <v>0.01</v>
      </c>
      <c r="E19" s="1">
        <f>C19*D19</f>
        <v>1</v>
      </c>
      <c r="G19" s="1">
        <f>E19+F19</f>
        <v>1</v>
      </c>
    </row>
    <row r="20" spans="1:7" x14ac:dyDescent="0.25">
      <c r="A20" s="9" t="s">
        <v>10</v>
      </c>
      <c r="B20" s="8" t="s">
        <v>70</v>
      </c>
      <c r="C20" s="12">
        <v>1</v>
      </c>
      <c r="D20" s="9">
        <v>1</v>
      </c>
      <c r="E20" s="9">
        <f>C20*D20</f>
        <v>1</v>
      </c>
      <c r="F20" s="9">
        <v>1</v>
      </c>
      <c r="G20" s="9">
        <f>E20+F20</f>
        <v>2</v>
      </c>
    </row>
    <row r="21" spans="1:7" x14ac:dyDescent="0.25">
      <c r="A21" s="9" t="s">
        <v>10</v>
      </c>
      <c r="B21" s="8" t="s">
        <v>71</v>
      </c>
      <c r="C21" s="12">
        <v>2</v>
      </c>
      <c r="D21" s="9">
        <v>1.4</v>
      </c>
      <c r="E21" s="9">
        <f>C21*D21</f>
        <v>2.8</v>
      </c>
      <c r="F21" s="9">
        <v>1</v>
      </c>
      <c r="G21" s="9">
        <f>E21+F21</f>
        <v>3.8</v>
      </c>
    </row>
    <row r="22" spans="1:7" x14ac:dyDescent="0.25">
      <c r="A22" s="9" t="s">
        <v>10</v>
      </c>
      <c r="B22" s="8" t="s">
        <v>72</v>
      </c>
      <c r="C22" s="12">
        <v>1</v>
      </c>
      <c r="D22" s="9">
        <v>0.99</v>
      </c>
      <c r="E22" s="9">
        <f>C22*D22</f>
        <v>0.99</v>
      </c>
      <c r="F22" s="9"/>
      <c r="G22" s="9">
        <f>E22+F22</f>
        <v>0.99</v>
      </c>
    </row>
    <row r="23" spans="1:7" x14ac:dyDescent="0.25">
      <c r="A23" s="18"/>
      <c r="B23" t="s">
        <v>6</v>
      </c>
      <c r="C23"/>
      <c r="D23" s="19"/>
      <c r="E23" s="19"/>
      <c r="F23" s="19"/>
      <c r="G23" s="20">
        <f>SUBTOTAL(109,Table1[Subtotal])</f>
        <v>60.56</v>
      </c>
    </row>
    <row r="24" spans="1:7" x14ac:dyDescent="0.25">
      <c r="A24" s="5"/>
      <c r="C24"/>
      <c r="D24" s="3"/>
      <c r="E24" s="3"/>
      <c r="F24" s="3"/>
      <c r="G24" s="2"/>
    </row>
    <row r="25" spans="1:7" ht="20.25" thickBot="1" x14ac:dyDescent="0.35">
      <c r="A25" s="13" t="s">
        <v>21</v>
      </c>
    </row>
    <row r="26" spans="1:7" ht="15.75" thickTop="1" x14ac:dyDescent="0.25">
      <c r="C26"/>
      <c r="D26"/>
      <c r="E26"/>
      <c r="F26"/>
    </row>
    <row r="27" spans="1:7" x14ac:dyDescent="0.25">
      <c r="A27" s="4" t="s">
        <v>9</v>
      </c>
      <c r="B27" s="1" t="s">
        <v>1</v>
      </c>
      <c r="C27" s="1" t="s">
        <v>2</v>
      </c>
      <c r="D27" s="1" t="s">
        <v>3</v>
      </c>
      <c r="E27" s="1" t="s">
        <v>0</v>
      </c>
      <c r="F27" s="1" t="s">
        <v>4</v>
      </c>
      <c r="G27" s="1" t="s">
        <v>5</v>
      </c>
    </row>
    <row r="28" spans="1:7" x14ac:dyDescent="0.25">
      <c r="A28" s="9" t="s">
        <v>10</v>
      </c>
      <c r="B28" s="8" t="s">
        <v>18</v>
      </c>
      <c r="C28" s="12">
        <v>1</v>
      </c>
      <c r="D28" s="9">
        <v>8.9499999999999993</v>
      </c>
      <c r="E28" s="9">
        <f>C28*D28</f>
        <v>8.9499999999999993</v>
      </c>
      <c r="F28" s="9"/>
      <c r="G28" s="9">
        <f>E28+F28</f>
        <v>8.9499999999999993</v>
      </c>
    </row>
    <row r="29" spans="1:7" x14ac:dyDescent="0.25">
      <c r="A29" s="9" t="s">
        <v>15</v>
      </c>
      <c r="B29" s="8" t="s">
        <v>19</v>
      </c>
      <c r="C29" s="12">
        <v>2</v>
      </c>
      <c r="D29" s="9">
        <v>3.7</v>
      </c>
      <c r="E29" s="9">
        <f>C29*D29</f>
        <v>7.4</v>
      </c>
      <c r="F29" s="9"/>
      <c r="G29" s="4">
        <f>E29+F29</f>
        <v>7.4</v>
      </c>
    </row>
    <row r="30" spans="1:7" x14ac:dyDescent="0.25">
      <c r="A30" s="9" t="s">
        <v>15</v>
      </c>
      <c r="B30" s="8" t="s">
        <v>20</v>
      </c>
      <c r="C30" s="12">
        <v>2</v>
      </c>
      <c r="D30" s="9">
        <v>3.89</v>
      </c>
      <c r="E30" s="9">
        <f>C30*D30</f>
        <v>7.78</v>
      </c>
      <c r="F30" s="9"/>
      <c r="G30" s="4">
        <f>E30+F30</f>
        <v>7.78</v>
      </c>
    </row>
    <row r="31" spans="1:7" x14ac:dyDescent="0.25">
      <c r="A31" s="9" t="s">
        <v>15</v>
      </c>
      <c r="B31" s="8" t="s">
        <v>24</v>
      </c>
      <c r="C31" s="12">
        <v>1</v>
      </c>
      <c r="D31" s="9">
        <v>4.04</v>
      </c>
      <c r="E31" s="9">
        <f>C31*D31</f>
        <v>4.04</v>
      </c>
      <c r="F31" s="9"/>
      <c r="G31" s="4">
        <f>E31+F31</f>
        <v>4.04</v>
      </c>
    </row>
    <row r="32" spans="1:7" x14ac:dyDescent="0.25">
      <c r="A32" s="9" t="s">
        <v>15</v>
      </c>
      <c r="B32" s="8" t="s">
        <v>23</v>
      </c>
      <c r="C32" s="12">
        <v>1</v>
      </c>
      <c r="D32" s="9">
        <v>5.62</v>
      </c>
      <c r="E32" s="9">
        <f>C32*D32</f>
        <v>5.62</v>
      </c>
      <c r="F32" s="9"/>
      <c r="G32" s="4">
        <f>E32+F32</f>
        <v>5.62</v>
      </c>
    </row>
    <row r="33" spans="1:7" x14ac:dyDescent="0.25">
      <c r="A33" s="5"/>
      <c r="B33" t="s">
        <v>6</v>
      </c>
      <c r="C33"/>
      <c r="D33" s="3"/>
      <c r="E33" s="3"/>
      <c r="F33" s="3"/>
      <c r="G33" s="2">
        <f>SUBTOTAL(109,Table13[Subtotal])</f>
        <v>33.79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5" sqref="A15"/>
    </sheetView>
  </sheetViews>
  <sheetFormatPr defaultRowHeight="15" x14ac:dyDescent="0.25"/>
  <cols>
    <col min="1" max="1" width="6.28515625" customWidth="1"/>
    <col min="2" max="2" width="10.7109375" bestFit="1" customWidth="1"/>
    <col min="3" max="3" width="11.42578125" customWidth="1"/>
    <col min="4" max="4" width="13.140625" bestFit="1" customWidth="1"/>
  </cols>
  <sheetData>
    <row r="1" spans="1:4" x14ac:dyDescent="0.25">
      <c r="A1" t="s">
        <v>31</v>
      </c>
      <c r="B1" t="s">
        <v>32</v>
      </c>
      <c r="C1" t="s">
        <v>34</v>
      </c>
      <c r="D1" t="s">
        <v>65</v>
      </c>
    </row>
    <row r="2" spans="1:4" x14ac:dyDescent="0.25">
      <c r="A2" t="s">
        <v>30</v>
      </c>
      <c r="B2" t="s">
        <v>33</v>
      </c>
      <c r="C2" t="s">
        <v>35</v>
      </c>
      <c r="D2" t="s">
        <v>37</v>
      </c>
    </row>
    <row r="3" spans="1:4" x14ac:dyDescent="0.25">
      <c r="A3" t="s">
        <v>36</v>
      </c>
      <c r="B3" t="s">
        <v>33</v>
      </c>
      <c r="C3" t="s">
        <v>35</v>
      </c>
      <c r="D3" t="s">
        <v>38</v>
      </c>
    </row>
    <row r="4" spans="1:4" x14ac:dyDescent="0.25">
      <c r="A4" t="s">
        <v>39</v>
      </c>
      <c r="B4" t="s">
        <v>43</v>
      </c>
      <c r="C4" t="s">
        <v>40</v>
      </c>
      <c r="D4" t="s">
        <v>41</v>
      </c>
    </row>
    <row r="5" spans="1:4" x14ac:dyDescent="0.25">
      <c r="A5" t="s">
        <v>42</v>
      </c>
      <c r="B5" s="17" t="s">
        <v>43</v>
      </c>
      <c r="C5" t="s">
        <v>40</v>
      </c>
      <c r="D5" t="s">
        <v>44</v>
      </c>
    </row>
    <row r="6" spans="1:4" x14ac:dyDescent="0.25">
      <c r="A6" t="s">
        <v>45</v>
      </c>
      <c r="B6" t="s">
        <v>43</v>
      </c>
      <c r="C6" t="s">
        <v>46</v>
      </c>
      <c r="D6" t="s">
        <v>47</v>
      </c>
    </row>
    <row r="7" spans="1:4" x14ac:dyDescent="0.25">
      <c r="A7" t="s">
        <v>48</v>
      </c>
      <c r="B7" t="s">
        <v>43</v>
      </c>
      <c r="C7" t="s">
        <v>40</v>
      </c>
      <c r="D7" t="s">
        <v>49</v>
      </c>
    </row>
    <row r="8" spans="1:4" x14ac:dyDescent="0.25">
      <c r="A8" t="s">
        <v>50</v>
      </c>
      <c r="B8" t="s">
        <v>51</v>
      </c>
      <c r="C8" t="s">
        <v>52</v>
      </c>
      <c r="D8" t="s">
        <v>52</v>
      </c>
    </row>
    <row r="9" spans="1:4" x14ac:dyDescent="0.25">
      <c r="A9" t="s">
        <v>53</v>
      </c>
      <c r="B9" t="s">
        <v>54</v>
      </c>
      <c r="C9" t="s">
        <v>56</v>
      </c>
      <c r="D9" t="s">
        <v>55</v>
      </c>
    </row>
    <row r="10" spans="1:4" x14ac:dyDescent="0.25">
      <c r="A10" t="s">
        <v>57</v>
      </c>
      <c r="B10" t="s">
        <v>54</v>
      </c>
      <c r="C10" t="s">
        <v>56</v>
      </c>
      <c r="D10" t="s">
        <v>55</v>
      </c>
    </row>
    <row r="11" spans="1:4" x14ac:dyDescent="0.25">
      <c r="A11" t="s">
        <v>56</v>
      </c>
      <c r="B11" t="s">
        <v>54</v>
      </c>
      <c r="C11" t="s">
        <v>56</v>
      </c>
      <c r="D11" t="s">
        <v>55</v>
      </c>
    </row>
    <row r="12" spans="1:4" x14ac:dyDescent="0.25">
      <c r="A12" t="s">
        <v>58</v>
      </c>
      <c r="B12" t="s">
        <v>54</v>
      </c>
      <c r="C12" t="s">
        <v>56</v>
      </c>
      <c r="D12" t="s">
        <v>59</v>
      </c>
    </row>
    <row r="13" spans="1:4" x14ac:dyDescent="0.25">
      <c r="A13" t="s">
        <v>60</v>
      </c>
      <c r="B13" t="s">
        <v>54</v>
      </c>
      <c r="C13" t="s">
        <v>56</v>
      </c>
      <c r="D13" t="s">
        <v>66</v>
      </c>
    </row>
    <row r="14" spans="1:4" x14ac:dyDescent="0.25">
      <c r="A14" t="s">
        <v>61</v>
      </c>
      <c r="B14" t="s">
        <v>62</v>
      </c>
      <c r="C14" t="s">
        <v>63</v>
      </c>
      <c r="D14" t="s">
        <v>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Hanford</dc:creator>
  <cp:lastModifiedBy>Mark Hanford</cp:lastModifiedBy>
  <dcterms:created xsi:type="dcterms:W3CDTF">2014-11-29T12:21:41Z</dcterms:created>
  <dcterms:modified xsi:type="dcterms:W3CDTF">2014-12-09T11:02:15Z</dcterms:modified>
</cp:coreProperties>
</file>