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User\Desktop\FARMTECH FILES\DASHBOARD PIVOT TABLE\"/>
    </mc:Choice>
  </mc:AlternateContent>
  <xr:revisionPtr revIDLastSave="0" documentId="8_{29A4D099-5597-42F6-B571-8A6C94582844}" xr6:coauthVersionLast="43" xr6:coauthVersionMax="43" xr10:uidLastSave="{00000000-0000-0000-0000-000000000000}"/>
  <bookViews>
    <workbookView xWindow="-120" yWindow="-120" windowWidth="29040" windowHeight="15720" firstSheet="1" activeTab="14" xr2:uid="{00000000-000D-0000-FFFF-FFFF00000000}"/>
  </bookViews>
  <sheets>
    <sheet name="Sales &amp; Demand Dashboard" sheetId="23" state="hidden" r:id="rId1"/>
    <sheet name="Inventory Dashboard" sheetId="24" r:id="rId2"/>
    <sheet name="Sales&amp;Demand Pivot" sheetId="22" state="hidden" r:id="rId3"/>
    <sheet name="Replenishment Pivot" sheetId="31" r:id="rId4"/>
    <sheet name="Supplier" sheetId="7" state="hidden" r:id="rId5"/>
    <sheet name="SupplierOrder_Raw" sheetId="27" r:id="rId6"/>
    <sheet name="Transactions_Raw" sheetId="4" state="hidden" r:id="rId7"/>
    <sheet name="Inventory_Raw" sheetId="5" r:id="rId8"/>
    <sheet name="Product_Master_Raw" sheetId="1" state="hidden" r:id="rId9"/>
    <sheet name="Product_Clean" sheetId="21" state="hidden" r:id="rId10"/>
    <sheet name="Inventory_Clean" sheetId="18" r:id="rId11"/>
    <sheet name="OrderCount_Clean" sheetId="11" state="hidden" r:id="rId12"/>
    <sheet name="Transaction_Clean" sheetId="10" r:id="rId13"/>
    <sheet name="SupplierOrder_Clean" sheetId="28" r:id="rId14"/>
    <sheet name="Inventory_Replenishment_Clean" sheetId="29" r:id="rId15"/>
  </sheets>
  <definedNames>
    <definedName name="_xlnm._FilterDatabase" localSheetId="8" hidden="1">Product_Master_Raw!$A$1:$I$1546</definedName>
    <definedName name="_xlnm._FilterDatabase" localSheetId="6" hidden="1">Transactions_Raw!$A$1:$M$5001</definedName>
    <definedName name="_xlcn.WorksheetConnection_FARMTECH2026backup.xlsxDimProduct1" hidden="1">DimProduct[]</definedName>
    <definedName name="_xlcn.WorksheetConnection_FARMTECH2026backup.xlsxTransactionDataSets1" hidden="1">TransactionDataSets[]</definedName>
    <definedName name="ExternalData_1" localSheetId="9" hidden="1">Product_Clean!$A$1:$C$1040</definedName>
    <definedName name="ExternalData_1" localSheetId="13" hidden="1">SupplierOrder_Clean!$A$1:$I$87</definedName>
    <definedName name="ExternalData_2" localSheetId="10" hidden="1">Inventory_Clean!$A$1:$J$341</definedName>
    <definedName name="ExternalData_2" localSheetId="12" hidden="1">Transaction_Clean!$A$1:$M$1348</definedName>
    <definedName name="ExternalData_3" localSheetId="14" hidden="1">Inventory_Replenishment_Clean!$A$1:$W$341</definedName>
    <definedName name="ExternalData_3" localSheetId="11" hidden="1">OrderCount_Clean!$A$1:$F$828</definedName>
    <definedName name="Slicer_Category">#N/A</definedName>
    <definedName name="Slicer_Category1">#N/A</definedName>
    <definedName name="Slicer_Product">#N/A</definedName>
    <definedName name="Slicer_Segment">#N/A</definedName>
    <definedName name="Slicer_Segment1">#N/A</definedName>
    <definedName name="Timeline_Date1">#N/A</definedName>
    <definedName name="Z_0BF4B368_6529_4050_B0D6_7A69F617033D_.wvu.FilterData" localSheetId="8" hidden="1">Product_Master_Raw!$A$1:$I$1546</definedName>
  </definedNames>
  <calcPr calcId="191029"/>
  <customWorkbookViews>
    <customWorkbookView name="ProductMaster filter view" guid="{0BF4B368-6529-4050-B0D6-7A69F617033D}" maximized="1" windowWidth="0" windowHeight="0" activeSheetId="0"/>
  </customWorkbookViews>
  <pivotCaches>
    <pivotCache cacheId="18" r:id="rId16"/>
    <pivotCache cacheId="218" r:id="rId17"/>
    <pivotCache cacheId="221" r:id="rId18"/>
    <pivotCache cacheId="224" r:id="rId19"/>
    <pivotCache cacheId="227" r:id="rId20"/>
    <pivotCache cacheId="230" r:id="rId21"/>
    <pivotCache cacheId="233" r:id="rId22"/>
    <pivotCache cacheId="236" r:id="rId23"/>
    <pivotCache cacheId="239" r:id="rId24"/>
    <pivotCache cacheId="242" r:id="rId25"/>
    <pivotCache cacheId="245" r:id="rId26"/>
    <pivotCache cacheId="248" r:id="rId27"/>
    <pivotCache cacheId="251" r:id="rId28"/>
    <pivotCache cacheId="254" r:id="rId29"/>
    <pivotCache cacheId="257" r:id="rId30"/>
    <pivotCache cacheId="260" r:id="rId31"/>
  </pivotCaches>
  <extLst>
    <ext xmlns:x14="http://schemas.microsoft.com/office/spreadsheetml/2009/9/main" uri="{876F7934-8845-4945-9796-88D515C7AA90}">
      <x14:pivotCaches>
        <pivotCache cacheId="3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5" r:id="rId38"/>
      </x15:timelineCachePivotCaches>
    </ext>
    <ext xmlns:x15="http://schemas.microsoft.com/office/spreadsheetml/2010/11/main" uri="{D0CA8CA8-9F24-4464-BF8E-62219DCF47F9}">
      <x15:timelineCacheRefs>
        <x15:timelineCacheRef r:id="rId39"/>
      </x15:timelineCacheRefs>
    </ext>
    <ext xmlns:x15="http://schemas.microsoft.com/office/spreadsheetml/2010/11/main" uri="{FCE2AD5D-F65C-4FA6-A056-5C36A1767C68}">
      <x15:dataModel>
        <x15:modelTables>
          <x15:modelTable id="DimProduct_67cc3b45-bbd1-464c-bf42-57d6bafa5d7e" name="DimProduct" connection="Query - DimProduct"/>
          <x15:modelTable id="TransactionDataSets_68e81684-992a-492a-bfd5-378b2d57beff" name="TransactionDataSets" connection="Query - TransactionDataSets"/>
          <x15:modelTable id="InventoryTable_81650537-a9ea-4bda-b15d-ffae2003d323" name="InventoryTable" connection="Query - InventoryTable"/>
          <x15:modelTable id="OrderSummary_6dea01bc-57c5-41db-95e9-9d3d183c4741" name="OrderSummary" connection="Query - OrderSummary"/>
          <x15:modelTable id="TransactionDataSets 1" name="TransactionDataSets 1" connection="WorksheetConnection_FARMTECH 2026 backup.xlsx!TransactionDataSets"/>
          <x15:modelTable id="DimProduct 1" name="DimProduct 1" connection="WorksheetConnection_FARMTECH 2026 backup.xlsx!DimProduct"/>
        </x15:modelTables>
        <x15:modelRelationships>
          <x15:modelRelationship fromTable="TransactionDataSets" fromColumn="Product" toTable="DimProduct" toColumn="Product"/>
          <x15:modelRelationship fromTable="InventoryTable" fromColumn="Product" toTable="DimProduct" toColumn="Product"/>
        </x15:modelRelationship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9" i="22" l="1"/>
  <c r="T4" i="22"/>
  <c r="T5" i="22"/>
  <c r="T6" i="22"/>
  <c r="T7" i="22"/>
  <c r="T3" i="22"/>
  <c r="S4" i="22"/>
  <c r="S5" i="22"/>
  <c r="S6" i="22"/>
  <c r="S7" i="22"/>
  <c r="S3" i="22"/>
  <c r="U7" i="22"/>
  <c r="U3" i="22"/>
  <c r="U4" i="22"/>
  <c r="U5" i="22"/>
  <c r="U6" i="22"/>
  <c r="U2" i="22"/>
  <c r="T2" i="22"/>
  <c r="S2" i="22"/>
  <c r="T13" i="31"/>
  <c r="T13" i="22" l="1"/>
  <c r="U13" i="22"/>
  <c r="U11" i="22"/>
  <c r="U10" i="22"/>
  <c r="T11" i="22"/>
  <c r="T12" i="22"/>
  <c r="T10" i="22"/>
  <c r="U12" i="22"/>
  <c r="I946" i="1"/>
  <c r="I945" i="1"/>
  <c r="I940" i="1"/>
  <c r="I9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180655-1F2A-4B6F-9755-9D40D0707B4A}" keepAlive="1" name="ModelConnection_ExternalData_1" description="Data Model" type="5" refreshedVersion="8" minRefreshableVersion="5" saveData="1">
    <dbPr connection="Data Model Connection" command="DimProduct" commandType="3"/>
    <extLst>
      <ext xmlns:x15="http://schemas.microsoft.com/office/spreadsheetml/2010/11/main" uri="{DE250136-89BD-433C-8126-D09CA5730AF9}">
        <x15:connection id="" model="1"/>
      </ext>
    </extLst>
  </connection>
  <connection id="2" xr16:uid="{F0A46694-8189-40E5-B2F9-424B2B36B6DD}" keepAlive="1" name="ModelConnection_ExternalData_2" description="Data Model" type="5" refreshedVersion="8" minRefreshableVersion="5" saveData="1">
    <dbPr connection="Data Model Connection" command="TransactionDataSets" commandType="3"/>
    <extLst>
      <ext xmlns:x15="http://schemas.microsoft.com/office/spreadsheetml/2010/11/main" uri="{DE250136-89BD-433C-8126-D09CA5730AF9}">
        <x15:connection id="" model="1"/>
      </ext>
    </extLst>
  </connection>
  <connection id="3" xr16:uid="{A52AD86D-3AAF-43C3-9BCB-52CF05233EFD}" keepAlive="1" name="ModelConnection_ExternalData_21" description="Data Model" type="5" refreshedVersion="8" minRefreshableVersion="5" saveData="1">
    <dbPr connection="Data Model Connection" command="InventoryTable" commandType="3"/>
    <extLst>
      <ext xmlns:x15="http://schemas.microsoft.com/office/spreadsheetml/2010/11/main" uri="{DE250136-89BD-433C-8126-D09CA5730AF9}">
        <x15:connection id="" model="1"/>
      </ext>
    </extLst>
  </connection>
  <connection id="4" xr16:uid="{25B4EF00-61EB-415F-8F70-2EBF5F75E022}" keepAlive="1" name="ModelConnection_ExternalData_3" description="Data Model" type="5" refreshedVersion="8" minRefreshableVersion="5" saveData="1">
    <dbPr connection="Data Model Connection" command="OrderSummary" commandType="3"/>
    <extLst>
      <ext xmlns:x15="http://schemas.microsoft.com/office/spreadsheetml/2010/11/main" uri="{DE250136-89BD-433C-8126-D09CA5730AF9}">
        <x15:connection id="" model="1"/>
      </ext>
    </extLst>
  </connection>
  <connection id="5" xr16:uid="{C452117E-38E6-43A9-AF07-5C24E6135573}" name="Query - DimProduct" description="Connection to the 'DimProduct' query in the workbook." type="100" refreshedVersion="8" minRefreshableVersion="5">
    <extLst>
      <ext xmlns:x15="http://schemas.microsoft.com/office/spreadsheetml/2010/11/main" uri="{DE250136-89BD-433C-8126-D09CA5730AF9}">
        <x15:connection id="e232c72d-3d71-44f6-bbb5-cffbb072c3b0"/>
      </ext>
    </extLst>
  </connection>
  <connection id="6" xr16:uid="{BB966A71-BCE9-4987-BBD1-E23B221B2EA5}" keepAlive="1" name="Query - Inventory_Replenishment" description="Connection to the 'Inventory_Replenishment' query in the workbook." type="5" refreshedVersion="8" background="1" saveData="1">
    <dbPr connection="Provider=Microsoft.Mashup.OleDb.1;Data Source=$Workbook$;Location=Inventory_Replenishment;Extended Properties=&quot;&quot;" command="SELECT * FROM [Inventory_Replenishment]"/>
  </connection>
  <connection id="7" xr16:uid="{0AB866C3-B433-452B-ADBA-0B090741B976}" name="Query - InventoryTable" description="Connection to the 'InventoryTable' query in the workbook." type="100" refreshedVersion="8" minRefreshableVersion="5">
    <extLst>
      <ext xmlns:x15="http://schemas.microsoft.com/office/spreadsheetml/2010/11/main" uri="{DE250136-89BD-433C-8126-D09CA5730AF9}">
        <x15:connection id="2d5caa85-6938-47e1-9f6a-7fbdb64e352c"/>
      </ext>
    </extLst>
  </connection>
  <connection id="8" xr16:uid="{037CFB96-1E6B-4E29-A13C-8CBC07F25208}" name="Query - OrderSummary" description="Connection to the 'OrderSummary' query in the workbook." type="100" refreshedVersion="8" minRefreshableVersion="5">
    <extLst>
      <ext xmlns:x15="http://schemas.microsoft.com/office/spreadsheetml/2010/11/main" uri="{DE250136-89BD-433C-8126-D09CA5730AF9}">
        <x15:connection id="9e313f89-a22c-481b-85a6-10e0cb756371"/>
      </ext>
    </extLst>
  </connection>
  <connection id="9" xr16:uid="{E2D3E7CA-63B2-4AEB-85A6-823DB5CFB312}" keepAlive="1" name="Query - Purchase_By_Product" description="Connection to the 'Purchase_By_Product' query in the workbook." type="5" refreshedVersion="0" background="1">
    <dbPr connection="Provider=Microsoft.Mashup.OleDb.1;Data Source=$Workbook$;Location=Purchase_By_Product;Extended Properties=&quot;&quot;" command="SELECT * FROM [Purchase_By_Product]"/>
  </connection>
  <connection id="10" xr16:uid="{288C0484-FDFE-4FF1-A4FA-1C9A6C3B9D60}" keepAlive="1" name="Query - Sales_By_Product" description="Connection to the 'Sales_By_Product' query in the workbook." type="5" refreshedVersion="0" background="1">
    <dbPr connection="Provider=Microsoft.Mashup.OleDb.1;Data Source=$Workbook$;Location=Sales_By_Product;Extended Properties=&quot;&quot;" command="SELECT * FROM [Sales_By_Product]"/>
  </connection>
  <connection id="11" xr16:uid="{46AE47B3-5F25-49F0-9B37-A199B0272AA5}" keepAlive="1" name="Query - SupplierOrder" description="Connection to the 'SupplierOrder' query in the workbook." type="5" refreshedVersion="8" background="1" saveData="1">
    <dbPr connection="Provider=Microsoft.Mashup.OleDb.1;Data Source=$Workbook$;Location=SupplierOrder;Extended Properties=&quot;&quot;" command="SELECT * FROM [SupplierOrder]"/>
  </connection>
  <connection id="12" xr16:uid="{253C7ADC-5B87-4D99-A5B8-A4B3FA939E44}" name="Query - TransactionDataSets" description="Connection to the 'TransactionDataSets' query in the workbook." type="100" refreshedVersion="8" minRefreshableVersion="5">
    <extLst>
      <ext xmlns:x15="http://schemas.microsoft.com/office/spreadsheetml/2010/11/main" uri="{DE250136-89BD-433C-8126-D09CA5730AF9}">
        <x15:connection id="7fc8a49d-42af-4e44-9ea8-6ba2c2e631db"/>
      </ext>
    </extLst>
  </connection>
  <connection id="13" xr16:uid="{9344FABD-A175-460D-8263-DE05F1F44501}" keepAlive="1" name="Query - TransactionNormalized" description="Connection to the 'TransactionNormalized' query in the workbook." type="5" refreshedVersion="0" background="1">
    <dbPr connection="Provider=Microsoft.Mashup.OleDb.1;Data Source=$Workbook$;Location=TransactionNormalized;Extended Properties=&quot;&quot;" command="SELECT * FROM [TransactionNormalized]"/>
  </connection>
  <connection id="14" xr16:uid="{EDDEB86D-C567-4D9E-9439-28CBF210CADB}" keepAlive="1" name="Query - TransactionNormalized1" description="Connection to the 'TransactionNormalized' query in the workbook." type="5" refreshedVersion="0" background="1">
    <dbPr connection="Provider=Microsoft.Mashup.OleDb.1;Data Source=$Workbook$;Location=TransactionNormalized;Extended Properties=&quot;&quot;" command="SELECT * FROM [TransactionNormalized]"/>
  </connection>
  <connection id="15" xr16:uid="{22159331-DFD4-4583-8A86-1D60BCB14C53}" keepAlive="1" name="Query - TransactionNormalizedV21" description="Connection to the 'TransactionNormalizedV2' query in the workbook." type="5" refreshedVersion="0" background="1">
    <dbPr connection="Provider=Microsoft.Mashup.OleDb.1;Data Source=$Workbook$;Location=TransactionNormalizedV2;Extended Properties=&quot;&quot;" command="SELECT * FROM [TransactionNormalizedV2]"/>
  </connection>
  <connection id="16" xr16:uid="{3ED3187D-F07F-470A-B31F-2DBE43E49AB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7" xr16:uid="{AF4953AA-2E8E-49D5-871B-7C827451F678}" name="WorksheetConnection_FARMTECH 2026 backup.xlsx!DimProduct" type="102" refreshedVersion="8" minRefreshableVersion="5">
    <extLst>
      <ext xmlns:x15="http://schemas.microsoft.com/office/spreadsheetml/2010/11/main" uri="{DE250136-89BD-433C-8126-D09CA5730AF9}">
        <x15:connection id="DimProduct 1">
          <x15:rangePr sourceName="_xlcn.WorksheetConnection_FARMTECH2026backup.xlsxDimProduct1"/>
        </x15:connection>
      </ext>
    </extLst>
  </connection>
  <connection id="18" xr16:uid="{FCFBE99C-6EC2-494B-9F4E-D15BA62DB983}" name="WorksheetConnection_FARMTECH 2026 backup.xlsx!TransactionDataSets" type="102" refreshedVersion="8" minRefreshableVersion="5">
    <extLst>
      <ext xmlns:x15="http://schemas.microsoft.com/office/spreadsheetml/2010/11/main" uri="{DE250136-89BD-433C-8126-D09CA5730AF9}">
        <x15:connection id="TransactionDataSets 1">
          <x15:rangePr sourceName="_xlcn.WorksheetConnection_FARMTECH2026backup.xlsxTransactionDataSets1"/>
        </x15:connection>
      </ext>
    </extLst>
  </connection>
</connections>
</file>

<file path=xl/sharedStrings.xml><?xml version="1.0" encoding="utf-8"?>
<sst xmlns="http://schemas.openxmlformats.org/spreadsheetml/2006/main" count="32175" uniqueCount="2023">
  <si>
    <t>Date</t>
  </si>
  <si>
    <t>New Order?</t>
  </si>
  <si>
    <t>Order ID</t>
  </si>
  <si>
    <t>Product</t>
  </si>
  <si>
    <t>Quantity</t>
  </si>
  <si>
    <t>Class</t>
  </si>
  <si>
    <t>Category</t>
  </si>
  <si>
    <t>Purchase Cost</t>
  </si>
  <si>
    <t>Selling Price</t>
  </si>
  <si>
    <t xml:space="preserve">DISCOUNT </t>
  </si>
  <si>
    <t>Sales Amount</t>
  </si>
  <si>
    <t>Gross Profit</t>
  </si>
  <si>
    <t>Segment</t>
  </si>
  <si>
    <t>PRODUCT</t>
  </si>
  <si>
    <t>NEW</t>
  </si>
  <si>
    <t>CATEGORY</t>
  </si>
  <si>
    <t>Kg/Pc</t>
  </si>
  <si>
    <t>Current Purchase Cost</t>
  </si>
  <si>
    <t>Wholesale Selling Price</t>
  </si>
  <si>
    <t>Bulk Selling Price</t>
  </si>
  <si>
    <t>Per Kg/Pc Selling Price</t>
  </si>
  <si>
    <t>Starting Inventory</t>
  </si>
  <si>
    <t>Capacity</t>
  </si>
  <si>
    <t>DOGS</t>
  </si>
  <si>
    <t>PURCHASE COST</t>
  </si>
  <si>
    <t>NEMATOCIDE 15ML</t>
  </si>
  <si>
    <t>OPENING STOCK</t>
  </si>
  <si>
    <t>AOZI ADULT BEEF 20Kg</t>
  </si>
  <si>
    <t>Per kg/pc</t>
  </si>
  <si>
    <t>PURCHASED STOCK</t>
  </si>
  <si>
    <t>SOLD</t>
  </si>
  <si>
    <t>MAIN STOCK</t>
  </si>
  <si>
    <t>SUB STOCK</t>
  </si>
  <si>
    <t>TOTAL STOCK</t>
  </si>
  <si>
    <t>ROP</t>
  </si>
  <si>
    <t>Reorder?</t>
  </si>
  <si>
    <t>Pet</t>
  </si>
  <si>
    <t>STOCKS</t>
  </si>
  <si>
    <t>AOZI PUPPY BEEF 20Kg</t>
  </si>
  <si>
    <t>AOZI ADULT LAMB 10Kg</t>
  </si>
  <si>
    <t>AOZI PUPPY LAMB 10KG</t>
  </si>
  <si>
    <t>S-20260901-0001</t>
  </si>
  <si>
    <t>BEEF PRO ADULT 22.7KG</t>
  </si>
  <si>
    <t>PET VITAMINS</t>
  </si>
  <si>
    <t>BEEF PRO PUPPY 22.7KG</t>
  </si>
  <si>
    <t>INT4</t>
  </si>
  <si>
    <t>BEEF TERIYAKI 8KG</t>
  </si>
  <si>
    <t>CHICKEN</t>
  </si>
  <si>
    <t>Poultry</t>
  </si>
  <si>
    <t>BEEFY 8KG</t>
  </si>
  <si>
    <t>INT2</t>
  </si>
  <si>
    <t>HOLISTIC ADULT 15Kg</t>
  </si>
  <si>
    <t>S-20260901-0002</t>
  </si>
  <si>
    <t>WASH OUT</t>
  </si>
  <si>
    <t>MED CHICKEN</t>
  </si>
  <si>
    <t>HOLISTIC PUPPY 15Kg</t>
  </si>
  <si>
    <t>S-20260901-0003</t>
  </si>
  <si>
    <t>DEXTROSE POWDER 300G</t>
  </si>
  <si>
    <t>NUTRI CHUNKS ADULT 20KG</t>
  </si>
  <si>
    <t>NUTRI CHUNKS PUPPY 20KG</t>
  </si>
  <si>
    <t>S-20260901-0004</t>
  </si>
  <si>
    <t>GMP4</t>
  </si>
  <si>
    <t>OPTIMA HIPRO</t>
  </si>
  <si>
    <t>S-20260901-0005</t>
  </si>
  <si>
    <t>PEDIGREE ADULT 20KG</t>
  </si>
  <si>
    <t>PEDIGREE MINI 20KG</t>
  </si>
  <si>
    <t>PEDIGREE PUPPY 15KG</t>
  </si>
  <si>
    <t>S-20260901-0006</t>
  </si>
  <si>
    <t>S-20260901-0007</t>
  </si>
  <si>
    <t>VITALITY PUPPY 15KG</t>
  </si>
  <si>
    <t>PEDIGREE ADULT HIPRO 10KG</t>
  </si>
  <si>
    <t>AFRICAN MIX 25KG</t>
  </si>
  <si>
    <t>PEDIGREE PUPPY HIPRO 8KG</t>
  </si>
  <si>
    <t>PEDIGREE MINI HIPRO 8KG</t>
  </si>
  <si>
    <t>TILAPIA FEEDS</t>
  </si>
  <si>
    <t>PET ONE ADULT</t>
  </si>
  <si>
    <t>S-20260901-0008</t>
  </si>
  <si>
    <t>FELIX PCH</t>
  </si>
  <si>
    <t>SMARTHEART ADULT</t>
  </si>
  <si>
    <t>CANS/POUCH</t>
  </si>
  <si>
    <t>SMARTHEART PUPPY</t>
  </si>
  <si>
    <t>NUTRICARE 20KG</t>
  </si>
  <si>
    <t>CATS</t>
  </si>
  <si>
    <t>SPECIAL DOG ADULT 9KG</t>
  </si>
  <si>
    <t>SPECIAL CAT CAN</t>
  </si>
  <si>
    <t>SPECIAL DOG PUPPY 9KG</t>
  </si>
  <si>
    <t>TOP BREED ADULT 20KG</t>
  </si>
  <si>
    <t>S-20260901-0009</t>
  </si>
  <si>
    <t>TOP BREED PUPPY 20KG</t>
  </si>
  <si>
    <t>SUNFLOWER STRIPE 30KG</t>
  </si>
  <si>
    <t>VALUEMEAL ADULT 20KG</t>
  </si>
  <si>
    <t>VALUEMEAL PUPPY 20KG</t>
  </si>
  <si>
    <t>S-20260901-0010</t>
  </si>
  <si>
    <t>GOLDEN CRACK CORN 25kg</t>
  </si>
  <si>
    <t>VITALITY ADULT 15KG</t>
  </si>
  <si>
    <t>GMP3</t>
  </si>
  <si>
    <t>DOBLADO 20KG</t>
  </si>
  <si>
    <t>WOOPY ADULT 20KG</t>
  </si>
  <si>
    <t>WOOPY PUPPY 20KG</t>
  </si>
  <si>
    <t>CONCENTRATE 25KG</t>
  </si>
  <si>
    <t>YUMYUM ADULT</t>
  </si>
  <si>
    <t>S-20260901-0011</t>
  </si>
  <si>
    <t>NEXGARD 4-10.5KG</t>
  </si>
  <si>
    <t>YUMYUM PUPPY</t>
  </si>
  <si>
    <t>ZOI DOG</t>
  </si>
  <si>
    <t>S-20260901-0012</t>
  </si>
  <si>
    <t>CANARY MIX 25KG</t>
  </si>
  <si>
    <t>AOZI CAT SALMON</t>
  </si>
  <si>
    <t>S-20260901-0013</t>
  </si>
  <si>
    <t>GMP8020</t>
  </si>
  <si>
    <t>AOZI KITTEN</t>
  </si>
  <si>
    <t>S-20260901-0014</t>
  </si>
  <si>
    <t>AMTYL 100</t>
  </si>
  <si>
    <t>CAT CARE</t>
  </si>
  <si>
    <t>CAT N JOY</t>
  </si>
  <si>
    <t>VETRACIN GOLD 5G</t>
  </si>
  <si>
    <t>COUNTRY VALUE</t>
  </si>
  <si>
    <t>4+ PACK</t>
  </si>
  <si>
    <t>CUTIES 22KG</t>
  </si>
  <si>
    <t>FIONA 7KG</t>
  </si>
  <si>
    <t>GMP2</t>
  </si>
  <si>
    <t>GOODEST CAT 22KG</t>
  </si>
  <si>
    <t>INFINITY OCEAN FISH</t>
  </si>
  <si>
    <t>S-20260901-0015</t>
  </si>
  <si>
    <t>LSPEC 10ML</t>
  </si>
  <si>
    <t>LUCY CAT 22.7KG</t>
  </si>
  <si>
    <t>LUCY 26</t>
  </si>
  <si>
    <t>S-20260901-0016</t>
  </si>
  <si>
    <t>Bulk</t>
  </si>
  <si>
    <t>MORANDO CAT</t>
  </si>
  <si>
    <t>SMART HEART</t>
  </si>
  <si>
    <t>PETYUM CAT</t>
  </si>
  <si>
    <t>BEST CLEAN 10L</t>
  </si>
  <si>
    <t>CAT LITTER</t>
  </si>
  <si>
    <t>POWERCAT ADULT</t>
  </si>
  <si>
    <t>AOZI DOG CAN</t>
  </si>
  <si>
    <t>POWERCAT KITTEN 7kg</t>
  </si>
  <si>
    <t>S-20260901-0017</t>
  </si>
  <si>
    <t>PRINCESS 22.7KG</t>
  </si>
  <si>
    <t>FELINE FRESH 10L</t>
  </si>
  <si>
    <t>RC HAIRSKIN</t>
  </si>
  <si>
    <t>RC PERSIAN KITTEN</t>
  </si>
  <si>
    <t>S-20260901-0018</t>
  </si>
  <si>
    <t>RC URINARY CARE</t>
  </si>
  <si>
    <t>S-20260901-0019</t>
  </si>
  <si>
    <t>DOXYLAK 100</t>
  </si>
  <si>
    <t>SMART HEART KITTEN 7+1KG</t>
  </si>
  <si>
    <t>S-20260901-0020</t>
  </si>
  <si>
    <t>BASTONERO 5G</t>
  </si>
  <si>
    <t>SMART HEART KITTEN REPACK 1.1KG</t>
  </si>
  <si>
    <t>S-20260901-0021</t>
  </si>
  <si>
    <t>REDGEL FORTE</t>
  </si>
  <si>
    <t>SPECIAL CAT 7KG</t>
  </si>
  <si>
    <t>S-20260901-0022</t>
  </si>
  <si>
    <t>SPECIAL URINARY 7KG</t>
  </si>
  <si>
    <t>LC VIT 120ML</t>
  </si>
  <si>
    <t>WHISKAS 7KG</t>
  </si>
  <si>
    <t>S-20260901-0023</t>
  </si>
  <si>
    <t>WHISKAS JR 6.5KG</t>
  </si>
  <si>
    <t>S-20260901-0024</t>
  </si>
  <si>
    <t>WHITE SEED 25KG</t>
  </si>
  <si>
    <t>TOEI</t>
  </si>
  <si>
    <t>TOPCAT 20KG</t>
  </si>
  <si>
    <t>CANARY PLAIN 22.7KG</t>
  </si>
  <si>
    <t>ZOI</t>
  </si>
  <si>
    <t>ELECTROGEN 20G</t>
  </si>
  <si>
    <t>ALPS DOG CAN</t>
  </si>
  <si>
    <t>AOZI CAT CAN</t>
  </si>
  <si>
    <t>S-20260901-0025</t>
  </si>
  <si>
    <t>S-20260901-0026</t>
  </si>
  <si>
    <t>AOZI CAT POUCH</t>
  </si>
  <si>
    <t>AOZI DOG POUCH</t>
  </si>
  <si>
    <t>JERHIGH/JERHIGHDUO</t>
  </si>
  <si>
    <t>TREATS</t>
  </si>
  <si>
    <t>CIAO CAT POUCH</t>
  </si>
  <si>
    <t>S-20260901-0027</t>
  </si>
  <si>
    <t>CINDYS RECIPE CAN</t>
  </si>
  <si>
    <t>FANCY FEAST</t>
  </si>
  <si>
    <t>FRISKIES PCH</t>
  </si>
  <si>
    <t>FELINE GOURMET</t>
  </si>
  <si>
    <t>S-20260901-0028</t>
  </si>
  <si>
    <t>INT3+</t>
  </si>
  <si>
    <t>S-20260901-0029</t>
  </si>
  <si>
    <t>GOODEST</t>
  </si>
  <si>
    <t>S-20260901-0030</t>
  </si>
  <si>
    <t>GOODEST CAN CAT</t>
  </si>
  <si>
    <t>S-20260901-0031</t>
  </si>
  <si>
    <t>GOODEST PCH DOG</t>
  </si>
  <si>
    <t>GOODEST CAN DOG</t>
  </si>
  <si>
    <t>OATGROWTH</t>
  </si>
  <si>
    <t>KITCAT</t>
  </si>
  <si>
    <t>S-20260902-0032</t>
  </si>
  <si>
    <t>PEDIGREE CAN BEEF&amp;CHICKEN 1.15KG</t>
  </si>
  <si>
    <t>S-20260902-0033</t>
  </si>
  <si>
    <t>PEDIGREE CAN BEEF&amp;CHICKEN 700g</t>
  </si>
  <si>
    <t>PEDIGREE CAN  400g</t>
  </si>
  <si>
    <t>S-20260902-0034</t>
  </si>
  <si>
    <t>PEDIGREE CAN PUPPY 400g</t>
  </si>
  <si>
    <t>S-20260902-0035</t>
  </si>
  <si>
    <t>PEDIGREE POUCH(BEEF, CHICKEN)</t>
  </si>
  <si>
    <t>PEDIGREE POUCH PUPPY</t>
  </si>
  <si>
    <t>NATURE LIFE CAT</t>
  </si>
  <si>
    <t>ROYAL CANIN GASTROINTESTINAL</t>
  </si>
  <si>
    <t>ROYAL CANIN POUCH S/O CAT</t>
  </si>
  <si>
    <t>ROYAL CANIN POUCH KITTEN</t>
  </si>
  <si>
    <t>S-20260902-0036</t>
  </si>
  <si>
    <t>ROYAL CANIN POUCH INTENSE BEAUTY</t>
  </si>
  <si>
    <t>ROYAL CANIN POUCH URINARY</t>
  </si>
  <si>
    <t>S-20260902-0037</t>
  </si>
  <si>
    <t>ROYAL CANIN HYPOALLERGENIC</t>
  </si>
  <si>
    <t>HAGIBIS REGULAR 25KG</t>
  </si>
  <si>
    <t>ROYAL CANIN RECOVERY</t>
  </si>
  <si>
    <t>ROYAL CANIN RENAL</t>
  </si>
  <si>
    <t>S-20260902-0038</t>
  </si>
  <si>
    <t>GMP1</t>
  </si>
  <si>
    <t>ROYAL CANIN STARTER CAN</t>
  </si>
  <si>
    <t>SHEBA POUCH</t>
  </si>
  <si>
    <t>S-20260902-0039</t>
  </si>
  <si>
    <t>SHEBA POUCH KITTEN</t>
  </si>
  <si>
    <t>S-20260902-0040</t>
  </si>
  <si>
    <t>SPECIAL DOG CAN</t>
  </si>
  <si>
    <t>TASTY MIX</t>
  </si>
  <si>
    <t>S-20260902-0041</t>
  </si>
  <si>
    <t>PLATINUM</t>
  </si>
  <si>
    <t>WHISKAS CAN</t>
  </si>
  <si>
    <t>WHISKAS POUCH AD</t>
  </si>
  <si>
    <t>VOLTPLEX 100</t>
  </si>
  <si>
    <t>WHISKAS POUCH JR</t>
  </si>
  <si>
    <t>ABBY 5L</t>
  </si>
  <si>
    <t>ABBY 10L</t>
  </si>
  <si>
    <t>HAGIBIS POWER 25KG</t>
  </si>
  <si>
    <t>FELINE FRESH CHARCOAL 10L</t>
  </si>
  <si>
    <t>S-20260902-0042</t>
  </si>
  <si>
    <t>FELINE FRESH PINK SAND 10L</t>
  </si>
  <si>
    <t>MARIE CHARCOAL 10L</t>
  </si>
  <si>
    <t>MARIE 10L</t>
  </si>
  <si>
    <t>S-20260902-0043</t>
  </si>
  <si>
    <t>INT3</t>
  </si>
  <si>
    <t>MEAOWTECH 12.18L</t>
  </si>
  <si>
    <t>BONE PINK &amp; YELLOW</t>
  </si>
  <si>
    <t>BONE BIG</t>
  </si>
  <si>
    <t>S-20260902-0044</t>
  </si>
  <si>
    <t>CIAO CHURU</t>
  </si>
  <si>
    <t>CIAO DOG</t>
  </si>
  <si>
    <t>S-20260902-0045</t>
  </si>
  <si>
    <t>CIAO X20</t>
  </si>
  <si>
    <t>CIAO JAR</t>
  </si>
  <si>
    <t>S-20260902-0046</t>
  </si>
  <si>
    <t>BSB</t>
  </si>
  <si>
    <t>CIAO VET</t>
  </si>
  <si>
    <t>DENT FRESH</t>
  </si>
  <si>
    <t>DENTAL CHEW</t>
  </si>
  <si>
    <t>DENTALIGHT</t>
  </si>
  <si>
    <t>DENTALIGHT LONG</t>
  </si>
  <si>
    <t>DENTASTIX LARGE</t>
  </si>
  <si>
    <t>S-20260902-0047</t>
  </si>
  <si>
    <t>ENERTONE</t>
  </si>
  <si>
    <t>DENTASTIX LARGE 7</t>
  </si>
  <si>
    <t>DENTASTIX MEDIUM</t>
  </si>
  <si>
    <t>S-20260902-0048</t>
  </si>
  <si>
    <t>DENTASTIX MEDIUM 3</t>
  </si>
  <si>
    <t>S-20260902-0049</t>
  </si>
  <si>
    <t>DENTASTIX TOY</t>
  </si>
  <si>
    <t>MULTI VITAMINS</t>
  </si>
  <si>
    <t>DENTASTIX SMALL</t>
  </si>
  <si>
    <t>S-20260902-0050</t>
  </si>
  <si>
    <t>DENTASTIX SMALL 3</t>
  </si>
  <si>
    <t>S-20260902-0051</t>
  </si>
  <si>
    <t>DENTASTIX SMALL 7</t>
  </si>
  <si>
    <t>DENTASTIX PUPPY</t>
  </si>
  <si>
    <t>S-20260902-0052</t>
  </si>
  <si>
    <t>DINER BIG</t>
  </si>
  <si>
    <t>S-20260902-0053</t>
  </si>
  <si>
    <t>DINER SMALL</t>
  </si>
  <si>
    <t>DOG SNACKS</t>
  </si>
  <si>
    <t>S-20260903-0054</t>
  </si>
  <si>
    <t>SDC PACK</t>
  </si>
  <si>
    <t>GNAWLER</t>
  </si>
  <si>
    <t>S-20260903-0055</t>
  </si>
  <si>
    <t>VITMIN PRO 20G</t>
  </si>
  <si>
    <t>MEAT JERKY</t>
  </si>
  <si>
    <t>DOGGIE BISCUIT S</t>
  </si>
  <si>
    <t>S-20260903-0056</t>
  </si>
  <si>
    <t>DOGGIE BISCUIT L</t>
  </si>
  <si>
    <t>S-20260903-0057</t>
  </si>
  <si>
    <t>MILKY BISCUIT S</t>
  </si>
  <si>
    <t>MILKY BISCUIT M</t>
  </si>
  <si>
    <t>S-20260903-0058</t>
  </si>
  <si>
    <t>PURE PUREE</t>
  </si>
  <si>
    <t>RODEO</t>
  </si>
  <si>
    <t>S-20260903-0059</t>
  </si>
  <si>
    <t>JUICY BITES</t>
  </si>
  <si>
    <t>S-20260903-0060</t>
  </si>
  <si>
    <t>JERKY CHEW</t>
  </si>
  <si>
    <t>S-20260903-0061</t>
  </si>
  <si>
    <t>SAUSAGE</t>
  </si>
  <si>
    <t>ZERT</t>
  </si>
  <si>
    <t>S-20260903-0062</t>
  </si>
  <si>
    <t>ENERTONE PACK</t>
  </si>
  <si>
    <t>CALCIUM L</t>
  </si>
  <si>
    <t>S-20260903-0063</t>
  </si>
  <si>
    <t>S-20260903-0064</t>
  </si>
  <si>
    <t>4+</t>
  </si>
  <si>
    <t>SDC</t>
  </si>
  <si>
    <t>S-20260903-0065</t>
  </si>
  <si>
    <t>BOX KARTON</t>
  </si>
  <si>
    <t>ACCESORIES CHICKEN</t>
  </si>
  <si>
    <t>SUCCESSOR</t>
  </si>
  <si>
    <t>S-20260903-0066</t>
  </si>
  <si>
    <t>FLYING PEN GALVANIZED</t>
  </si>
  <si>
    <t>INT1</t>
  </si>
  <si>
    <t>S-20260903-0067</t>
  </si>
  <si>
    <t>INT2500</t>
  </si>
  <si>
    <t>CRACK CORN 40KG</t>
  </si>
  <si>
    <t>VETRACIN CAPSULE</t>
  </si>
  <si>
    <t>BETTA FISH FEED</t>
  </si>
  <si>
    <t>S-20260903-0068</t>
  </si>
  <si>
    <t>BLACK ROOSTER</t>
  </si>
  <si>
    <t>S-20260903-0069</t>
  </si>
  <si>
    <t>S-20260903-0070</t>
  </si>
  <si>
    <t>THYMOL</t>
  </si>
  <si>
    <t>CHIPSY MAIS 10L</t>
  </si>
  <si>
    <t>S-20260903-0071</t>
  </si>
  <si>
    <t>CORN GRITS 30KG</t>
  </si>
  <si>
    <t>S-20260903-0072</t>
  </si>
  <si>
    <t>COSTMOBREEDER</t>
  </si>
  <si>
    <t>S-20260903-0073</t>
  </si>
  <si>
    <t>COSTMOGROWER</t>
  </si>
  <si>
    <t>CRACK CORN 30KG</t>
  </si>
  <si>
    <t>S-20260903-0074</t>
  </si>
  <si>
    <t>SQUARE PEN LIGHT</t>
  </si>
  <si>
    <t>DYNAMO 2</t>
  </si>
  <si>
    <t>FISH FEEDS</t>
  </si>
  <si>
    <t>S-20260903-0075</t>
  </si>
  <si>
    <t>FLOWERHORN BLACK</t>
  </si>
  <si>
    <t>S-20260903-0076</t>
  </si>
  <si>
    <t>B12 LDI</t>
  </si>
  <si>
    <t>FLOWERHORN RED</t>
  </si>
  <si>
    <t>HAGIBIS BREEDERMIX</t>
  </si>
  <si>
    <t>S-20260903-0077</t>
  </si>
  <si>
    <t>HAGIBIS FLYMIX</t>
  </si>
  <si>
    <t>HAGIBIS SPECIAL 25KG</t>
  </si>
  <si>
    <t>S-20260904-0078</t>
  </si>
  <si>
    <t>HAGIBIS SUPER 25KG</t>
  </si>
  <si>
    <t>S-20260904-0079</t>
  </si>
  <si>
    <t>HAGIBIS MAINTENANCE</t>
  </si>
  <si>
    <t>HAMSTER FEEDS</t>
  </si>
  <si>
    <t>S-20260904-0080</t>
  </si>
  <si>
    <t>JOCKEY OAT</t>
  </si>
  <si>
    <t>S-20260904-0081</t>
  </si>
  <si>
    <t>KOHAKO FISH FEED</t>
  </si>
  <si>
    <t>KUNEMAX BREEDER</t>
  </si>
  <si>
    <t>S-20260904-0082</t>
  </si>
  <si>
    <t>KUNEMAX GROWER</t>
  </si>
  <si>
    <t>S-20260904-0083</t>
  </si>
  <si>
    <t>MAXI FLYER 25KG</t>
  </si>
  <si>
    <t>S-20260904-0084</t>
  </si>
  <si>
    <t>MEGA LEGEND</t>
  </si>
  <si>
    <t>MEGA LEGEND 1KG</t>
  </si>
  <si>
    <t>MEGATONE</t>
  </si>
  <si>
    <t>MYNAH FEEDS 1KG</t>
  </si>
  <si>
    <t>MYNAH FEEDS 400G</t>
  </si>
  <si>
    <t>NUTRENA BREEDMIX</t>
  </si>
  <si>
    <t>S-20260904-0085</t>
  </si>
  <si>
    <t>NUTRENA FLYMIX</t>
  </si>
  <si>
    <t>PIGEON PELLET</t>
  </si>
  <si>
    <t>PO1 PELLET</t>
  </si>
  <si>
    <t>PO2 PELLET</t>
  </si>
  <si>
    <t>POND FLAKES</t>
  </si>
  <si>
    <t>S-20260904-0086</t>
  </si>
  <si>
    <t>PROPEL</t>
  </si>
  <si>
    <t>S-20260904-0087</t>
  </si>
  <si>
    <t>SLASHER BLUE</t>
  </si>
  <si>
    <t>S-20260904-0088</t>
  </si>
  <si>
    <t>READY MIX</t>
  </si>
  <si>
    <t>RED STONE</t>
  </si>
  <si>
    <t>SAFFLOWER</t>
  </si>
  <si>
    <t>S-20260904-0089</t>
  </si>
  <si>
    <t>SKIM MILK</t>
  </si>
  <si>
    <t>SKIM MILK 1/4</t>
  </si>
  <si>
    <t>SKYHIGH FLYER</t>
  </si>
  <si>
    <t>SKYHIGH BREEDER MIX</t>
  </si>
  <si>
    <t>S-20260904-0090</t>
  </si>
  <si>
    <t>SMARTHEART RABBIT</t>
  </si>
  <si>
    <t>SORGHUM</t>
  </si>
  <si>
    <t>S-20260904-0091</t>
  </si>
  <si>
    <t>SPEED</t>
  </si>
  <si>
    <t>S-20260904-0092</t>
  </si>
  <si>
    <t>STONE GRITS 20KG</t>
  </si>
  <si>
    <t>S-20260904-0093</t>
  </si>
  <si>
    <t>SUNFLOWER JUMBO</t>
  </si>
  <si>
    <t>SUPER CONDITIONER</t>
  </si>
  <si>
    <t>S-20260904-0094</t>
  </si>
  <si>
    <t>SUPER STRONG</t>
  </si>
  <si>
    <t>S-20260904-0095</t>
  </si>
  <si>
    <t>TURTLE PELLET</t>
  </si>
  <si>
    <t>S-20260904-0096</t>
  </si>
  <si>
    <t>TURTLE PELLET BIG</t>
  </si>
  <si>
    <t>S-20260904-0097</t>
  </si>
  <si>
    <t>WING MASTER RACER BREEDER</t>
  </si>
  <si>
    <t>SAGUPAAN CHICKBOOSTER 24</t>
  </si>
  <si>
    <t>SAGUPAAN BABY STAG DEVELOPER 24</t>
  </si>
  <si>
    <t>SAGUPAAN STAG DEVELOPER 24</t>
  </si>
  <si>
    <t>SAGUPAAN HIGH ACTION</t>
  </si>
  <si>
    <t>S-20260904-0098</t>
  </si>
  <si>
    <t>SAGUPAAN WINNING LINE</t>
  </si>
  <si>
    <t>SAGUPAAN READY-TO-FIGHT</t>
  </si>
  <si>
    <t>3LLIUM</t>
  </si>
  <si>
    <t>S-20260904-0099</t>
  </si>
  <si>
    <t>ACCEL M</t>
  </si>
  <si>
    <t>ACCEL S</t>
  </si>
  <si>
    <t>S-20260904-0100</t>
  </si>
  <si>
    <t>ALASKA FISH OIL</t>
  </si>
  <si>
    <t>AMBROXITYL 5G</t>
  </si>
  <si>
    <t>AMINOPLEX 10ML</t>
  </si>
  <si>
    <t>AMINOPLEX 100ML</t>
  </si>
  <si>
    <t>AMINOPLEX DROP</t>
  </si>
  <si>
    <t>AMINOPLEX TAB</t>
  </si>
  <si>
    <t>S-20260904-0101</t>
  </si>
  <si>
    <t>AMOVET 6G</t>
  </si>
  <si>
    <t>S-20260904-0102</t>
  </si>
  <si>
    <t>AMOXICILLIN AMBIMOX</t>
  </si>
  <si>
    <t>S-20260904-0103</t>
  </si>
  <si>
    <t>AMOXITYL 7G</t>
  </si>
  <si>
    <t>AMOXTIN</t>
  </si>
  <si>
    <t>S-20260904-0104</t>
  </si>
  <si>
    <t>S-20260904-0105</t>
  </si>
  <si>
    <t>ASTIG 100</t>
  </si>
  <si>
    <t>ASTIG DOVE</t>
  </si>
  <si>
    <t>S-20260904-0106</t>
  </si>
  <si>
    <t>AVITRON 100</t>
  </si>
  <si>
    <t>S-20260904-0107</t>
  </si>
  <si>
    <t>AVITRON 20</t>
  </si>
  <si>
    <t>AXYLIN</t>
  </si>
  <si>
    <t>B12 CAPLET TABLET</t>
  </si>
  <si>
    <t>S-20260904-0108</t>
  </si>
  <si>
    <t>B12 DR BLUES</t>
  </si>
  <si>
    <t>S-20260905-0109</t>
  </si>
  <si>
    <t>B12 DR BLUES 30ML</t>
  </si>
  <si>
    <t>S-20260905-0110</t>
  </si>
  <si>
    <t>HAMMER</t>
  </si>
  <si>
    <t>B15</t>
  </si>
  <si>
    <t>S-20260905-0111</t>
  </si>
  <si>
    <t>B50 FORTEN</t>
  </si>
  <si>
    <t>S-20260905-0112</t>
  </si>
  <si>
    <t>BACTERID 10ML</t>
  </si>
  <si>
    <t>BAXIDIL 6G</t>
  </si>
  <si>
    <t>S-20260905-0113</t>
  </si>
  <si>
    <t>BAXIDIL SE</t>
  </si>
  <si>
    <t>S-20260905-0114</t>
  </si>
  <si>
    <t>BEEPOLLEN</t>
  </si>
  <si>
    <t>BEEPOLLEN GRANULES</t>
  </si>
  <si>
    <t>BEEPOLLEN GRANULES 1KG</t>
  </si>
  <si>
    <t>S-20260905-0115</t>
  </si>
  <si>
    <t>BELAMYL 100ML</t>
  </si>
  <si>
    <t>S-20260905-0116</t>
  </si>
  <si>
    <t>BELAMYL 10ML</t>
  </si>
  <si>
    <t>BELAMYL 20ML</t>
  </si>
  <si>
    <t>BELAMYL 50ML</t>
  </si>
  <si>
    <t>S-20260905-0117</t>
  </si>
  <si>
    <t>BEXAN CAPSULE</t>
  </si>
  <si>
    <t>S-20260905-0118</t>
  </si>
  <si>
    <t>BEXAN XP 100ML</t>
  </si>
  <si>
    <t>BEXAN XP 10ML</t>
  </si>
  <si>
    <t>BEXAN XP 20ML</t>
  </si>
  <si>
    <t>BITAMAX 10ML</t>
  </si>
  <si>
    <t>BITAMAX 100ML</t>
  </si>
  <si>
    <t>S-20260905-0119</t>
  </si>
  <si>
    <t>BREEDER ADE 5G</t>
  </si>
  <si>
    <t>S-20260905-0120</t>
  </si>
  <si>
    <t>BULLBOY 50ML</t>
  </si>
  <si>
    <t>BULLYBOY 10ML</t>
  </si>
  <si>
    <t>S-20260905-0121</t>
  </si>
  <si>
    <t>CALVEX 100</t>
  </si>
  <si>
    <t>CANCARE</t>
  </si>
  <si>
    <t>CARBOTEC</t>
  </si>
  <si>
    <t>CENTRUM</t>
  </si>
  <si>
    <t>S-20260905-0122</t>
  </si>
  <si>
    <t>CHLORAMPHENICOL</t>
  </si>
  <si>
    <t>CIPROTYL 7G</t>
  </si>
  <si>
    <t>S-20260905-0123</t>
  </si>
  <si>
    <t>SEVIN</t>
  </si>
  <si>
    <t>FERTILIZERS</t>
  </si>
  <si>
    <t>CIPROTYL FORTE TAB</t>
  </si>
  <si>
    <t>Other</t>
  </si>
  <si>
    <t>S-20260905-0124</t>
  </si>
  <si>
    <t>COBRA</t>
  </si>
  <si>
    <t>S-20260905-0125</t>
  </si>
  <si>
    <t>COD LIVEROIL</t>
  </si>
  <si>
    <t>COMPLEXOR 10ML</t>
  </si>
  <si>
    <t>S-20260905-0126</t>
  </si>
  <si>
    <t>CT WILLIAM</t>
  </si>
  <si>
    <t>COLLAR CAT M</t>
  </si>
  <si>
    <t>CURE GOLD</t>
  </si>
  <si>
    <t>PET ACCESORIES</t>
  </si>
  <si>
    <t>CUTTING</t>
  </si>
  <si>
    <t>S-20260905-0127</t>
  </si>
  <si>
    <t>DEMON DRIVER</t>
  </si>
  <si>
    <t>DERBY PILLS</t>
  </si>
  <si>
    <t>DERBY READY</t>
  </si>
  <si>
    <t>DEXTROSE POWDER 100G</t>
  </si>
  <si>
    <t>DEXTROSE POWDER 1KG</t>
  </si>
  <si>
    <t>S-20260905-0128</t>
  </si>
  <si>
    <t>S-20260905-0129</t>
  </si>
  <si>
    <t>DOXYLAK 7G</t>
  </si>
  <si>
    <t>S-20260905-0130</t>
  </si>
  <si>
    <t>DOXYPLUS 30</t>
  </si>
  <si>
    <t>DRAGON DRIVER 7CC</t>
  </si>
  <si>
    <t>EGG 1000 20G</t>
  </si>
  <si>
    <t>EGG 1000 1KG</t>
  </si>
  <si>
    <t>ELECTROGEN 6G</t>
  </si>
  <si>
    <t>ELECTROGEN KILO</t>
  </si>
  <si>
    <t>S-20260905-0131</t>
  </si>
  <si>
    <t>ELTORO TAB</t>
  </si>
  <si>
    <t>S-20260905-0132</t>
  </si>
  <si>
    <t>ENERGIZER 15ML</t>
  </si>
  <si>
    <t>ENERGIZER 5ML</t>
  </si>
  <si>
    <t>S-20260905-0133</t>
  </si>
  <si>
    <t>SUPER OMETOL S</t>
  </si>
  <si>
    <t>ESB3</t>
  </si>
  <si>
    <t>S-20260905-0134</t>
  </si>
  <si>
    <t>ESSENTIALVET</t>
  </si>
  <si>
    <t>EXCELITE</t>
  </si>
  <si>
    <t>XPANDER</t>
  </si>
  <si>
    <t>S-20260905-0135</t>
  </si>
  <si>
    <t>FEATHERSHINE</t>
  </si>
  <si>
    <t>S-20260905-0136</t>
  </si>
  <si>
    <t>FULL POWER</t>
  </si>
  <si>
    <t>FULL POWER 10ML</t>
  </si>
  <si>
    <t>FULL POWER 20ML</t>
  </si>
  <si>
    <t>S-20260905-0137</t>
  </si>
  <si>
    <t>GANADOR</t>
  </si>
  <si>
    <t>S-20260905-0138</t>
  </si>
  <si>
    <t>GOLD MEDALLION BIG</t>
  </si>
  <si>
    <t>GOLD MEDALLION</t>
  </si>
  <si>
    <t>S-20260905-0139</t>
  </si>
  <si>
    <t>S-20260905-0140</t>
  </si>
  <si>
    <t>HAMMER SUSPENSION</t>
  </si>
  <si>
    <t>HOLDING SERUM</t>
  </si>
  <si>
    <t>S-20260905-0141</t>
  </si>
  <si>
    <t>IDEAL PILLS</t>
  </si>
  <si>
    <t>IN &amp; OUT</t>
  </si>
  <si>
    <t>S-20260905-0142</t>
  </si>
  <si>
    <t>IRONEX 5G</t>
  </si>
  <si>
    <t>KIRK LAND</t>
  </si>
  <si>
    <t>L-CARNI</t>
  </si>
  <si>
    <t>VITMIN PRO TAB 100</t>
  </si>
  <si>
    <t>LAKTAMINO 1L</t>
  </si>
  <si>
    <t>LAKTAMINO 30ML</t>
  </si>
  <si>
    <t>S-20260906-0143</t>
  </si>
  <si>
    <t>LEVIMIN GK 100G</t>
  </si>
  <si>
    <t>S-20260906-0144</t>
  </si>
  <si>
    <t>LEVIMIN GK 250G</t>
  </si>
  <si>
    <t>S-20260906-0145</t>
  </si>
  <si>
    <t>LEVIMIN GK POWDER</t>
  </si>
  <si>
    <t>LSPEC 100ML</t>
  </si>
  <si>
    <t>S-20260906-0146</t>
  </si>
  <si>
    <t>S-20260906-0147</t>
  </si>
  <si>
    <t>LSPEC POWDER</t>
  </si>
  <si>
    <t>MAJOR D 100ML</t>
  </si>
  <si>
    <t>MAJOR D 1GAL</t>
  </si>
  <si>
    <t>MARBOCYL</t>
  </si>
  <si>
    <t>S-20260906-0148</t>
  </si>
  <si>
    <t>MEEB 10ML</t>
  </si>
  <si>
    <t>MEGA B12</t>
  </si>
  <si>
    <t>S-20260906-0149</t>
  </si>
  <si>
    <t>TALI LONG</t>
  </si>
  <si>
    <t>METOCLOPRAMIDE</t>
  </si>
  <si>
    <t>S-20260906-0150</t>
  </si>
  <si>
    <t>MITE FREE</t>
  </si>
  <si>
    <t>MULTILYTE</t>
  </si>
  <si>
    <t>S-20260906-0151</t>
  </si>
  <si>
    <t>MUSCLE KEEP</t>
  </si>
  <si>
    <t>NEVRON</t>
  </si>
  <si>
    <t>S-20260906-0152</t>
  </si>
  <si>
    <t>NFONE TAB</t>
  </si>
  <si>
    <t>S-20260906-0153</t>
  </si>
  <si>
    <t>NOROVIT 10ML</t>
  </si>
  <si>
    <t>NOX VUMICA</t>
  </si>
  <si>
    <t>NOX VUMICA DROP</t>
  </si>
  <si>
    <t>S-20260906-0154</t>
  </si>
  <si>
    <t>OCCULIN</t>
  </si>
  <si>
    <t>S-20260906-0155</t>
  </si>
  <si>
    <t>ORNISTAT 5g</t>
  </si>
  <si>
    <t>OXYRID 7cc</t>
  </si>
  <si>
    <t>S-20260906-0156</t>
  </si>
  <si>
    <t>PAKYAW</t>
  </si>
  <si>
    <t>PARACURE</t>
  </si>
  <si>
    <t>S-20260906-0157</t>
  </si>
  <si>
    <t>PECUTRIN</t>
  </si>
  <si>
    <t>S-20260906-0158</t>
  </si>
  <si>
    <t>PENSTREP</t>
  </si>
  <si>
    <t>PHARMATON</t>
  </si>
  <si>
    <t>S-20260906-0159</t>
  </si>
  <si>
    <t>PINK MINERAL</t>
  </si>
  <si>
    <t>S-20260906-0160</t>
  </si>
  <si>
    <t>POINTER 22</t>
  </si>
  <si>
    <t>S-20260906-0161</t>
  </si>
  <si>
    <t>POLY B12 10ML(CYDROXO)</t>
  </si>
  <si>
    <t>POWER UP</t>
  </si>
  <si>
    <t>POWER WINGS</t>
  </si>
  <si>
    <t>S-20260906-0162</t>
  </si>
  <si>
    <t>PREMOXIL 5G</t>
  </si>
  <si>
    <t>S-20260906-0163</t>
  </si>
  <si>
    <t>PREMOXIL KILO</t>
  </si>
  <si>
    <t>PREMOXIL TAB 100</t>
  </si>
  <si>
    <t>S-20260907-0164</t>
  </si>
  <si>
    <t>PRIME UP</t>
  </si>
  <si>
    <t>S-20260907-0165</t>
  </si>
  <si>
    <t>PRO EGG</t>
  </si>
  <si>
    <t>PROMOTOR 100</t>
  </si>
  <si>
    <t>S-20260907-0166</t>
  </si>
  <si>
    <t>PROTO-LYTE</t>
  </si>
  <si>
    <t>PROXIGEN</t>
  </si>
  <si>
    <t>PROGEN Z</t>
  </si>
  <si>
    <t>PYRISTAT 7G</t>
  </si>
  <si>
    <t>S-20260907-0167</t>
  </si>
  <si>
    <t>PYRISTAT TAB</t>
  </si>
  <si>
    <t>S-20260907-0168</t>
  </si>
  <si>
    <t>QUACKER OATS</t>
  </si>
  <si>
    <t>QUICK HEAL 50ML</t>
  </si>
  <si>
    <t>QUINOMAX 6G</t>
  </si>
  <si>
    <t>S-20260907-0169</t>
  </si>
  <si>
    <t>RAMBLER</t>
  </si>
  <si>
    <t>REDCELL 100ML</t>
  </si>
  <si>
    <t>S-20260907-0170</t>
  </si>
  <si>
    <t>REDCELL 1GAL</t>
  </si>
  <si>
    <t>REDCELL 1LITER</t>
  </si>
  <si>
    <t>S-20260907-0171</t>
  </si>
  <si>
    <t>REDCELL 50ML</t>
  </si>
  <si>
    <t>RED VIPER</t>
  </si>
  <si>
    <t>RELOAD 15ML</t>
  </si>
  <si>
    <t>S-20260907-0172</t>
  </si>
  <si>
    <t>RELOAD 5ML</t>
  </si>
  <si>
    <t>S-20260907-0173</t>
  </si>
  <si>
    <t>RELOAD DOVE</t>
  </si>
  <si>
    <t>RESPIGEN 10ML</t>
  </si>
  <si>
    <t>RESPIGEN 5ML</t>
  </si>
  <si>
    <t>S-20260907-0174</t>
  </si>
  <si>
    <t>RESPIRAX</t>
  </si>
  <si>
    <t>ROMOXTYL</t>
  </si>
  <si>
    <t>S-20260907-0175</t>
  </si>
  <si>
    <t>SALMOSTOP 100</t>
  </si>
  <si>
    <t>S-20260907-0176</t>
  </si>
  <si>
    <t>SELECTROGEN</t>
  </si>
  <si>
    <t>SETPRO 20</t>
  </si>
  <si>
    <t>SLAZBOLAK 10ML</t>
  </si>
  <si>
    <t>S-20260907-0177</t>
  </si>
  <si>
    <t>SMP 250</t>
  </si>
  <si>
    <t>SMP 500</t>
  </si>
  <si>
    <t>STRONGARD</t>
  </si>
  <si>
    <t>SULFAR TAB</t>
  </si>
  <si>
    <t>SUPER VITAMINA 5ML</t>
  </si>
  <si>
    <t>S-20260907-0178</t>
  </si>
  <si>
    <t>SUPER VITAMINA 30ML</t>
  </si>
  <si>
    <t>S-20260907-0179</t>
  </si>
  <si>
    <t>SUPER VITAMINA 100ML</t>
  </si>
  <si>
    <t>S-20260907-0180</t>
  </si>
  <si>
    <t>SUPER OMETOL L</t>
  </si>
  <si>
    <t>S-20260907-0181</t>
  </si>
  <si>
    <t>SULPAR QR 5G</t>
  </si>
  <si>
    <t>SUPRA PILLS</t>
  </si>
  <si>
    <t>T2S 500 POWDER</t>
  </si>
  <si>
    <t>S-20260907-0182</t>
  </si>
  <si>
    <t>T2S 500 TABLET</t>
  </si>
  <si>
    <t>TBIRD CALCIUM</t>
  </si>
  <si>
    <t>TBIRD MULTIVITAMINS</t>
  </si>
  <si>
    <t>TEPOX 5G</t>
  </si>
  <si>
    <t>THIABEX 100ML</t>
  </si>
  <si>
    <t>THIABEX 20ml</t>
  </si>
  <si>
    <t>S-20260907-0183</t>
  </si>
  <si>
    <t>TRIPLE X SHAMPOO</t>
  </si>
  <si>
    <t>TRISULLAK 7G</t>
  </si>
  <si>
    <t>S-20260907-0184</t>
  </si>
  <si>
    <t>TRISULLAK TAB</t>
  </si>
  <si>
    <t>TRUEGRIT 100</t>
  </si>
  <si>
    <t>TYLOVITE</t>
  </si>
  <si>
    <t>V22 100</t>
  </si>
  <si>
    <t>S-20260907-0185</t>
  </si>
  <si>
    <t>V22 30</t>
  </si>
  <si>
    <t>S-20260907-0186</t>
  </si>
  <si>
    <t>VERMEX 4 100</t>
  </si>
  <si>
    <t>VERMEX FORTE 100</t>
  </si>
  <si>
    <t>S-20260907-0187</t>
  </si>
  <si>
    <t>VERMIGO</t>
  </si>
  <si>
    <t>S-20260907-0188</t>
  </si>
  <si>
    <t>S-20260907-0189</t>
  </si>
  <si>
    <t>VETRACIN CLASSIC 24G</t>
  </si>
  <si>
    <t>VETRACIN CLASSIC 5G</t>
  </si>
  <si>
    <t>S-20260907-0190</t>
  </si>
  <si>
    <t>VETRACIN GOLD 150G</t>
  </si>
  <si>
    <t>S-20260908-0191</t>
  </si>
  <si>
    <t>VETRACIN GOLD 24G</t>
  </si>
  <si>
    <t>VETRACIN PREMIUM 5G</t>
  </si>
  <si>
    <t>S-20260908-0192</t>
  </si>
  <si>
    <t>VETRACIN ULTIMA</t>
  </si>
  <si>
    <t>VIMINOLAK 100</t>
  </si>
  <si>
    <t>S-20260908-0193</t>
  </si>
  <si>
    <t>VIMINOLAK 30ML</t>
  </si>
  <si>
    <t>VITABOLI</t>
  </si>
  <si>
    <t>VITERAL 5g</t>
  </si>
  <si>
    <t>S-20260908-0194</t>
  </si>
  <si>
    <t>S-20260908-0195</t>
  </si>
  <si>
    <t>DOG LEASH COLLAR S (black)</t>
  </si>
  <si>
    <t>VITMIN PRO KILO</t>
  </si>
  <si>
    <t>S-20260908-0196</t>
  </si>
  <si>
    <t>AGMECTIN L</t>
  </si>
  <si>
    <t>VOLTPLEX DOVE</t>
  </si>
  <si>
    <t>S-20260908-0197</t>
  </si>
  <si>
    <t>VREX</t>
  </si>
  <si>
    <t>S-20260908-0198</t>
  </si>
  <si>
    <t>WHEATGERM 100G</t>
  </si>
  <si>
    <t>WHEATGERM 320G</t>
  </si>
  <si>
    <t>WORMAL TAB</t>
  </si>
  <si>
    <t>ZEFLEXIN</t>
  </si>
  <si>
    <t>S-20260908-0199</t>
  </si>
  <si>
    <t>ZEROMITE</t>
  </si>
  <si>
    <t>S-20260908-0200</t>
  </si>
  <si>
    <t>VACCINE</t>
  </si>
  <si>
    <t>5IN1</t>
  </si>
  <si>
    <t>ANTI RABIES</t>
  </si>
  <si>
    <t>S-20260908-0201</t>
  </si>
  <si>
    <t>B1B1</t>
  </si>
  <si>
    <t>S-20260908-0202</t>
  </si>
  <si>
    <t>FOWL FOX</t>
  </si>
  <si>
    <t>GUMBURO</t>
  </si>
  <si>
    <t>LASOTA</t>
  </si>
  <si>
    <t>BATTERY CAGE</t>
  </si>
  <si>
    <t>BATTERY CAGE GALVANIZED</t>
  </si>
  <si>
    <t>BALANCER</t>
  </si>
  <si>
    <t>S-20260908-0203</t>
  </si>
  <si>
    <t>BAYONG</t>
  </si>
  <si>
    <t>S-20260908-0204</t>
  </si>
  <si>
    <t>BOX DOUBLE</t>
  </si>
  <si>
    <t>BOX SINGLE</t>
  </si>
  <si>
    <t>BOX FOLDABLE</t>
  </si>
  <si>
    <t>S-20260908-0205</t>
  </si>
  <si>
    <t>S-20260908-0206</t>
  </si>
  <si>
    <t>BOX KARTON S</t>
  </si>
  <si>
    <t>CLIP RING</t>
  </si>
  <si>
    <t>DUMMY COCK</t>
  </si>
  <si>
    <t>EGG CLAY</t>
  </si>
  <si>
    <t>FEEDING CAP L</t>
  </si>
  <si>
    <t>FEEDING CAP M</t>
  </si>
  <si>
    <t>FEEDING CAP S</t>
  </si>
  <si>
    <t>S-20260908-0207</t>
  </si>
  <si>
    <t>FLYING PEN</t>
  </si>
  <si>
    <t>S-20260908-0208</t>
  </si>
  <si>
    <t>S-20260908-0209</t>
  </si>
  <si>
    <t>FOLDING WOOD</t>
  </si>
  <si>
    <t>FOLDING PLASTIC</t>
  </si>
  <si>
    <t>GLOVES LEATHER BIG</t>
  </si>
  <si>
    <t>GLOVES LEATHER</t>
  </si>
  <si>
    <t>S-20260908-0210</t>
  </si>
  <si>
    <t>GLOVES ORDINARY</t>
  </si>
  <si>
    <t>GLOVES RUBBER</t>
  </si>
  <si>
    <t>GLOVES SILICON</t>
  </si>
  <si>
    <t>S-20260908-0211</t>
  </si>
  <si>
    <t>LINEAR FEEDER 1FT</t>
  </si>
  <si>
    <t>S-20260908-0212</t>
  </si>
  <si>
    <t>LINEAR FEEDER 1.5FT</t>
  </si>
  <si>
    <t>LINEAR FEEDER 2FT</t>
  </si>
  <si>
    <t>S-20260908-0213</t>
  </si>
  <si>
    <t>OVAL RING</t>
  </si>
  <si>
    <t>S-20260908-0214</t>
  </si>
  <si>
    <t>PASO S</t>
  </si>
  <si>
    <t>PASO</t>
  </si>
  <si>
    <t>S-20260908-0215</t>
  </si>
  <si>
    <t>PUGARAN</t>
  </si>
  <si>
    <t>RING</t>
  </si>
  <si>
    <t>RUBBER POT</t>
  </si>
  <si>
    <t>RUBBER POT S</t>
  </si>
  <si>
    <t>S-20260908-0216</t>
  </si>
  <si>
    <t>SCRATCH PEN BLUE</t>
  </si>
  <si>
    <t>SCRATCH PEN RED</t>
  </si>
  <si>
    <t>S-20260908-0217</t>
  </si>
  <si>
    <t>SCRATCH PEN GREEN</t>
  </si>
  <si>
    <t>SCRATCH PEN SISIW</t>
  </si>
  <si>
    <t>S-20260908-0218</t>
  </si>
  <si>
    <t>GENTAMYCIN</t>
  </si>
  <si>
    <t>SQUARE PEN GALVANIZED</t>
  </si>
  <si>
    <t>S-20260908-0219</t>
  </si>
  <si>
    <t>SPRAYER BIG</t>
  </si>
  <si>
    <t>SPRAYER SMALL</t>
  </si>
  <si>
    <t>S-20260908-0220</t>
  </si>
  <si>
    <t>SPRAYER MED</t>
  </si>
  <si>
    <t>S-20260908-0221</t>
  </si>
  <si>
    <t>SYRINGE 1CC</t>
  </si>
  <si>
    <t>S-20260909-0222</t>
  </si>
  <si>
    <t>SYRINGE 3CC</t>
  </si>
  <si>
    <t>SYRINGE 10CC</t>
  </si>
  <si>
    <t>SYRINGE 20CC</t>
  </si>
  <si>
    <t>TALI SHORT</t>
  </si>
  <si>
    <t>TALI SHORT(LARGE)</t>
  </si>
  <si>
    <t>S-20260909-0223</t>
  </si>
  <si>
    <t>TALI M</t>
  </si>
  <si>
    <t>S-20260909-0224</t>
  </si>
  <si>
    <t>TALI XL</t>
  </si>
  <si>
    <t>TIBAK SHOES</t>
  </si>
  <si>
    <t>S-20260909-0225</t>
  </si>
  <si>
    <t>WATERER 1/2</t>
  </si>
  <si>
    <t>WATERER 1</t>
  </si>
  <si>
    <t>S-20260909-0226</t>
  </si>
  <si>
    <t>WATERER 1/4</t>
  </si>
  <si>
    <t>WATERER HANGING BLUE</t>
  </si>
  <si>
    <t>S-20260909-0227</t>
  </si>
  <si>
    <t>WATERER HANGING LARGE</t>
  </si>
  <si>
    <t>S-20260909-0228</t>
  </si>
  <si>
    <t>WATERER HANGING SMALL</t>
  </si>
  <si>
    <t>S-20260909-0229</t>
  </si>
  <si>
    <t>WATERER DOVE</t>
  </si>
  <si>
    <t>TARI ACCESORIES</t>
  </si>
  <si>
    <t>BALAT</t>
  </si>
  <si>
    <t>BAYNA</t>
  </si>
  <si>
    <t>S-20260909-0230</t>
  </si>
  <si>
    <t>CONDOM</t>
  </si>
  <si>
    <t>GOMA</t>
  </si>
  <si>
    <t>GOMA S</t>
  </si>
  <si>
    <t>S-20260909-0231</t>
  </si>
  <si>
    <t>KALANG</t>
  </si>
  <si>
    <t>LEATHER BOOTS</t>
  </si>
  <si>
    <t>S-20260909-0232</t>
  </si>
  <si>
    <t>SAPIN</t>
  </si>
  <si>
    <t>S-20260909-0233</t>
  </si>
  <si>
    <t>CONE 8</t>
  </si>
  <si>
    <t>TAKIRA</t>
  </si>
  <si>
    <t>TAPE</t>
  </si>
  <si>
    <t>BIDBID</t>
  </si>
  <si>
    <t>TIRADOR M</t>
  </si>
  <si>
    <t>S-20260909-0234</t>
  </si>
  <si>
    <t>TIRADOR S</t>
  </si>
  <si>
    <t>S-20260909-0235</t>
  </si>
  <si>
    <t>WAX(PAGKIT)</t>
  </si>
  <si>
    <t>ASTRONAUT BAG</t>
  </si>
  <si>
    <t>S-20260909-0236</t>
  </si>
  <si>
    <t>ATOM BALL XS</t>
  </si>
  <si>
    <t>ATOM BALL S</t>
  </si>
  <si>
    <t>ATOM BALL XL</t>
  </si>
  <si>
    <t>ATOM BALL XXL</t>
  </si>
  <si>
    <t>BIRD BOTTLE S(2)</t>
  </si>
  <si>
    <t>S-20260909-0237</t>
  </si>
  <si>
    <t>BIRD BOTTLE S</t>
  </si>
  <si>
    <t>S-20260909-0238</t>
  </si>
  <si>
    <t>BIRD BOTTLE M</t>
  </si>
  <si>
    <t>BIRD BOTTLE L</t>
  </si>
  <si>
    <t>S-20260909-0239</t>
  </si>
  <si>
    <t>BIRD BOX KEETS</t>
  </si>
  <si>
    <t>BIRD BOX COCKATIEL</t>
  </si>
  <si>
    <t>BIRD BOX COCKATIEL W/ HG</t>
  </si>
  <si>
    <t>BIRD BOX AFRICAN</t>
  </si>
  <si>
    <t>S-20260909-0240</t>
  </si>
  <si>
    <t>BIRD BOX AFRICAN W/ HG</t>
  </si>
  <si>
    <t>BIRD BOX S</t>
  </si>
  <si>
    <t>BIRD BOX M</t>
  </si>
  <si>
    <t>BIRD BOX L</t>
  </si>
  <si>
    <t>BIRD BOX XL</t>
  </si>
  <si>
    <t>S-20260909-0241</t>
  </si>
  <si>
    <t>BIRD BOX XXL</t>
  </si>
  <si>
    <t>S-20260909-0242</t>
  </si>
  <si>
    <t>BIRD CAGE 9X16</t>
  </si>
  <si>
    <t>BIRD CAGE CPU</t>
  </si>
  <si>
    <t>S-20260909-0243</t>
  </si>
  <si>
    <t>BIRD CAGE SINGLE</t>
  </si>
  <si>
    <t>S-20260909-0244</t>
  </si>
  <si>
    <t>BIRD CAGE DOUBLE</t>
  </si>
  <si>
    <t>BIRD CAGE HOUSE</t>
  </si>
  <si>
    <t>S-20260909-0245</t>
  </si>
  <si>
    <t>BIRD CAGE HOUSE M</t>
  </si>
  <si>
    <t>BIRD CAGE GOLD</t>
  </si>
  <si>
    <t>S-20260909-0246</t>
  </si>
  <si>
    <t>BC ROUND S</t>
  </si>
  <si>
    <t>BC ROUND M</t>
  </si>
  <si>
    <t>BIRD NEST S</t>
  </si>
  <si>
    <t>S-20260909-0247</t>
  </si>
  <si>
    <t>BIRD NEST M</t>
  </si>
  <si>
    <t>S-20260909-0248</t>
  </si>
  <si>
    <t>BIRD NEST L</t>
  </si>
  <si>
    <t>BOTTLE SMALL</t>
  </si>
  <si>
    <t>S-20260909-0249</t>
  </si>
  <si>
    <t>BOTTLE XSMALL</t>
  </si>
  <si>
    <t>S-20260909-0250</t>
  </si>
  <si>
    <t>BOWL DOUBLE S</t>
  </si>
  <si>
    <t>BOWL DOUBLE M</t>
  </si>
  <si>
    <t>BOWL DOUBLE L</t>
  </si>
  <si>
    <t>S-20260909-0251</t>
  </si>
  <si>
    <t>CAT BATH NET</t>
  </si>
  <si>
    <t>CAT CAGE XXL</t>
  </si>
  <si>
    <t>S-20260909-0252</t>
  </si>
  <si>
    <t>CAT CAGE 3 LAY</t>
  </si>
  <si>
    <t>CAT COMB</t>
  </si>
  <si>
    <t>CAT HAMMOCK</t>
  </si>
  <si>
    <t>S-20260909-0253</t>
  </si>
  <si>
    <t>CAT LITTER BOX XXLARGE</t>
  </si>
  <si>
    <t>S-20260909-0254</t>
  </si>
  <si>
    <t>CAT LITTER BOX XLARGE</t>
  </si>
  <si>
    <t>S-20260910-0255</t>
  </si>
  <si>
    <t>CAT LITTER BOX LARGE</t>
  </si>
  <si>
    <t>CAT LITTER BOX MEDIUM</t>
  </si>
  <si>
    <t>S-20260910-0256</t>
  </si>
  <si>
    <t>CAT LITTER BOX SMALL</t>
  </si>
  <si>
    <t>S-20260910-0257</t>
  </si>
  <si>
    <t>CAT LITTER COVER</t>
  </si>
  <si>
    <t>CAT RAT</t>
  </si>
  <si>
    <t>CAT ROUND TOY</t>
  </si>
  <si>
    <t>CAT SCRATCH ROUND S</t>
  </si>
  <si>
    <t>S-20260910-0258</t>
  </si>
  <si>
    <t>CAT STICK</t>
  </si>
  <si>
    <t>CAT STICK ROPE</t>
  </si>
  <si>
    <t>CLICKER</t>
  </si>
  <si>
    <t>COTTON PAD S</t>
  </si>
  <si>
    <t>S-20260910-0259</t>
  </si>
  <si>
    <t>COTTON PAD B</t>
  </si>
  <si>
    <t>CERAMIC FEEDER</t>
  </si>
  <si>
    <t>DENTAL CARE SET DOG</t>
  </si>
  <si>
    <t>DENTAL CARE SET CAT</t>
  </si>
  <si>
    <t>S-20260910-0260</t>
  </si>
  <si>
    <t>DOG BALL TEETH</t>
  </si>
  <si>
    <t>S-20260910-0261</t>
  </si>
  <si>
    <t>DOG BALL LIGHT</t>
  </si>
  <si>
    <t>DOG BATH BRUSH S</t>
  </si>
  <si>
    <t>S-20260910-0262</t>
  </si>
  <si>
    <t>DOG BATH BRUSH</t>
  </si>
  <si>
    <t>DOG BED S</t>
  </si>
  <si>
    <t>S-20260910-0263</t>
  </si>
  <si>
    <t>DOG BED M</t>
  </si>
  <si>
    <t>S-20260910-0264</t>
  </si>
  <si>
    <t>DOG BED L</t>
  </si>
  <si>
    <t>DOG BED XL</t>
  </si>
  <si>
    <t>S-20260910-0265</t>
  </si>
  <si>
    <t>DOG BED XXL</t>
  </si>
  <si>
    <t>S-20260910-0266</t>
  </si>
  <si>
    <t>DOG BRUSH SOAP</t>
  </si>
  <si>
    <t>DOG CAGE SMALL</t>
  </si>
  <si>
    <t>DOG CAGE MEDIUM</t>
  </si>
  <si>
    <t>S-20260910-0267</t>
  </si>
  <si>
    <t>DOG CAGE LARGE</t>
  </si>
  <si>
    <t>DOG CAGE EXTRA LARGE</t>
  </si>
  <si>
    <t>DOG CAGE #1</t>
  </si>
  <si>
    <t>S-20260910-0268</t>
  </si>
  <si>
    <t>DOG CAGE #2</t>
  </si>
  <si>
    <t>S-20260910-0269</t>
  </si>
  <si>
    <t>DOG CAGE #3</t>
  </si>
  <si>
    <t>S-20260910-0270</t>
  </si>
  <si>
    <t>DOG CAGE #4</t>
  </si>
  <si>
    <t>DOG COMB SMALL</t>
  </si>
  <si>
    <t>S-20260910-0271</t>
  </si>
  <si>
    <t>DOG COMB DOUBLE</t>
  </si>
  <si>
    <t>S-20260910-0272</t>
  </si>
  <si>
    <t>DOG COMB SINGLE</t>
  </si>
  <si>
    <t>DOG COMB COLORED</t>
  </si>
  <si>
    <t>S-20260910-0273</t>
  </si>
  <si>
    <t>DOG COMB MATIC SMALL</t>
  </si>
  <si>
    <t>S-20260911-0274</t>
  </si>
  <si>
    <t>DOG COMB MATIC MEDIUM</t>
  </si>
  <si>
    <t>DOG COMB MATIC</t>
  </si>
  <si>
    <t>S-20260911-0275</t>
  </si>
  <si>
    <t>DOG TOY WD</t>
  </si>
  <si>
    <t>S-20260911-0276</t>
  </si>
  <si>
    <t>DOG TOY BALL(3PCS)</t>
  </si>
  <si>
    <t>S-20260911-0277</t>
  </si>
  <si>
    <t>DOG TOY BALL</t>
  </si>
  <si>
    <t>DOG TOY OVAL ROPE</t>
  </si>
  <si>
    <t>S-20260911-0278</t>
  </si>
  <si>
    <t>DOG TOY BALL ROPE</t>
  </si>
  <si>
    <t>S-20260911-0279</t>
  </si>
  <si>
    <t>DOG TOY SQUEEZE BONE LIGHT</t>
  </si>
  <si>
    <t>DOG TOY SQUEEZE SPIKE LIGHT</t>
  </si>
  <si>
    <t>S-20260911-0280</t>
  </si>
  <si>
    <t>DOG TOY SQUEEZE TRIANGLE LIGHT</t>
  </si>
  <si>
    <t>S-20260911-0281</t>
  </si>
  <si>
    <t>DOG TOY SQUEEZE DUMBELL</t>
  </si>
  <si>
    <t>S-20260911-0282</t>
  </si>
  <si>
    <t>MALATHION 30mL</t>
  </si>
  <si>
    <t>DOG TOY SQUEEZE DUMBELL LARGE</t>
  </si>
  <si>
    <t>DOG TOY SQUEEZE DUMBELL HARD</t>
  </si>
  <si>
    <t>S-20260911-0283</t>
  </si>
  <si>
    <t>DOG TOY SQUEEZE BONE</t>
  </si>
  <si>
    <t>DOG TOY SQUEEZE BONE W/ ROPE</t>
  </si>
  <si>
    <t>DOG TOY SQUEEZE PEANUT</t>
  </si>
  <si>
    <t>DOG TOY SQUEEZE CARROTS</t>
  </si>
  <si>
    <t>S-20260911-0284</t>
  </si>
  <si>
    <t>DOG TOY CHICKEN XSMALL</t>
  </si>
  <si>
    <t>DOG TOY CHICKEN SMALL</t>
  </si>
  <si>
    <t>S-20260911-0285</t>
  </si>
  <si>
    <t>DOG TOY CHICKEN MEDIUM</t>
  </si>
  <si>
    <t>DOG TOY CHICKEN LARGE</t>
  </si>
  <si>
    <t>DOG FENCE SMALL 6PANELS</t>
  </si>
  <si>
    <t>S-20260911-0286</t>
  </si>
  <si>
    <t>DRESS DOG</t>
  </si>
  <si>
    <t>DUFFLE BAG S</t>
  </si>
  <si>
    <t>S-20260911-0287</t>
  </si>
  <si>
    <t>DUFFLE BAG M</t>
  </si>
  <si>
    <t>S-20260911-0288</t>
  </si>
  <si>
    <t>DUFFLE BAG L</t>
  </si>
  <si>
    <t>DUMBELL TOY</t>
  </si>
  <si>
    <t>FLEA COMB</t>
  </si>
  <si>
    <t>S-20260911-0289</t>
  </si>
  <si>
    <t>GIGWI BALL LARGE</t>
  </si>
  <si>
    <t>GIGWI BALL MED</t>
  </si>
  <si>
    <t>GIGWI BALL SMALL</t>
  </si>
  <si>
    <t>GLOVES BRUSH</t>
  </si>
  <si>
    <t>HAMSTER BATHROOM S</t>
  </si>
  <si>
    <t>S-20260911-0290</t>
  </si>
  <si>
    <t>HAMSTER HOUSE</t>
  </si>
  <si>
    <t>HAMSTER BOTTLE 80mL</t>
  </si>
  <si>
    <t>HAMSTER BOTTLE 125ML</t>
  </si>
  <si>
    <t>HAMSTER BOTTLE LARGE</t>
  </si>
  <si>
    <t>HAMSTER CAGE</t>
  </si>
  <si>
    <t>S-20260911-0291</t>
  </si>
  <si>
    <t>HAMSTER CAGE S</t>
  </si>
  <si>
    <t>HAMSTER CAGE M</t>
  </si>
  <si>
    <t>HAMSTER CAGE L</t>
  </si>
  <si>
    <t>S-20260911-0292</t>
  </si>
  <si>
    <t>HAMSTER WHEEL PLASTIC</t>
  </si>
  <si>
    <t>HAMSTER WHEEL SILENT</t>
  </si>
  <si>
    <t>S-20260911-0293</t>
  </si>
  <si>
    <t>HAMSTER WHEEL BALL</t>
  </si>
  <si>
    <t>CONE 5</t>
  </si>
  <si>
    <t>HAY REPACK</t>
  </si>
  <si>
    <t>HANGING BOWL</t>
  </si>
  <si>
    <t>S-20260911-0294</t>
  </si>
  <si>
    <t>HANGING BOWL S</t>
  </si>
  <si>
    <t>S-20260911-0295</t>
  </si>
  <si>
    <t>KONG BALL SMALL</t>
  </si>
  <si>
    <t>KONG BALL MEDIUM</t>
  </si>
  <si>
    <t>KONG BALL LARGE</t>
  </si>
  <si>
    <t>KUSOT CLASSIC</t>
  </si>
  <si>
    <t>S-20260911-0296</t>
  </si>
  <si>
    <t>KUSOT SCENT</t>
  </si>
  <si>
    <t>KUSOT HAY</t>
  </si>
  <si>
    <t>S-20260911-0297</t>
  </si>
  <si>
    <t>MATTING ASSORTED</t>
  </si>
  <si>
    <t>S-20260911-0298</t>
  </si>
  <si>
    <t>MATTING ELEVATED</t>
  </si>
  <si>
    <t>MATTING WHITE</t>
  </si>
  <si>
    <t>NO QTY</t>
  </si>
  <si>
    <t>MINERAL BLOCK</t>
  </si>
  <si>
    <t>S-20260912-0299</t>
  </si>
  <si>
    <t>NAIL CUTTER LARGE</t>
  </si>
  <si>
    <t>NAIL CLIPPER SMALL</t>
  </si>
  <si>
    <t>S-20260912-0300</t>
  </si>
  <si>
    <t>NAIL CUTTER SET</t>
  </si>
  <si>
    <t>S-20260912-0301</t>
  </si>
  <si>
    <t>OPEN PET CARRIER</t>
  </si>
  <si>
    <t>S-20260912-0302</t>
  </si>
  <si>
    <t>PET CARRIER 1</t>
  </si>
  <si>
    <t>PET CARRIER 2</t>
  </si>
  <si>
    <t>S-20260912-0303</t>
  </si>
  <si>
    <t>PET CARRIER 2.5</t>
  </si>
  <si>
    <t>S-20260912-0304</t>
  </si>
  <si>
    <t>PET CARRIER 3</t>
  </si>
  <si>
    <t>PET CARRIER 3 APOGEE</t>
  </si>
  <si>
    <t>PET CARRIER 3.5</t>
  </si>
  <si>
    <t>PET CARRIER 4</t>
  </si>
  <si>
    <t>PET CARRIER 5</t>
  </si>
  <si>
    <t>S-20260912-0305</t>
  </si>
  <si>
    <t>PLASTIC BOWL DOUBLE</t>
  </si>
  <si>
    <t>PLAY PEN M</t>
  </si>
  <si>
    <t>PLAY PEN L</t>
  </si>
  <si>
    <t>S-20260912-0306</t>
  </si>
  <si>
    <t>PLAY PEN XL</t>
  </si>
  <si>
    <t>S-20260912-0307</t>
  </si>
  <si>
    <t>PORTABLE WATERER</t>
  </si>
  <si>
    <t>PORTABLE WATERER AQUA DOG</t>
  </si>
  <si>
    <t>S-20260912-0308</t>
  </si>
  <si>
    <t>PORTABLE WATERER TRAVEL</t>
  </si>
  <si>
    <t>PUPPY POTTY PAD</t>
  </si>
  <si>
    <t>S-20260912-0309</t>
  </si>
  <si>
    <t>RAT TOY</t>
  </si>
  <si>
    <t>ROLLER</t>
  </si>
  <si>
    <t>S-20260912-0310</t>
  </si>
  <si>
    <t>SQUEEZE TOY</t>
  </si>
  <si>
    <t>S-20260912-0311</t>
  </si>
  <si>
    <t>SCISSOR SET</t>
  </si>
  <si>
    <t>SCOOPER ROUND HANDLE</t>
  </si>
  <si>
    <t>S-20260912-0312</t>
  </si>
  <si>
    <t>SCOOPER VIOLET</t>
  </si>
  <si>
    <t>S-20260912-0313</t>
  </si>
  <si>
    <t>SCOOPER PINK</t>
  </si>
  <si>
    <t>S-20260912-0314</t>
  </si>
  <si>
    <t>SCOOPER BLUE</t>
  </si>
  <si>
    <t>SCRATCH PAD</t>
  </si>
  <si>
    <t>SLOW FEEDER</t>
  </si>
  <si>
    <t>S-20260912-0315</t>
  </si>
  <si>
    <t>SOCKS SML</t>
  </si>
  <si>
    <t>STAINLESS XS</t>
  </si>
  <si>
    <t>S-20260912-0316</t>
  </si>
  <si>
    <t>STAINLESS S</t>
  </si>
  <si>
    <t>S-20260912-0317</t>
  </si>
  <si>
    <t>STAINLESS M</t>
  </si>
  <si>
    <t>S-20260912-0318</t>
  </si>
  <si>
    <t>STAINLESS L</t>
  </si>
  <si>
    <t>STAINLESS XL</t>
  </si>
  <si>
    <t>STAINLESS XXL</t>
  </si>
  <si>
    <t>S-20260912-0319</t>
  </si>
  <si>
    <t>TEETHER CURL</t>
  </si>
  <si>
    <t>`</t>
  </si>
  <si>
    <t>TEETHER BONE SMALL</t>
  </si>
  <si>
    <t>TEETHER COMB</t>
  </si>
  <si>
    <t>TEETHER DOG BONE</t>
  </si>
  <si>
    <t>TEETHER BONE</t>
  </si>
  <si>
    <t>TEETHER DUMBELL BELL</t>
  </si>
  <si>
    <t>S-20260912-0320</t>
  </si>
  <si>
    <t>TEETHER ROUND S</t>
  </si>
  <si>
    <t>TEETHER ROUND M</t>
  </si>
  <si>
    <t>S-20260912-0321</t>
  </si>
  <si>
    <t>DONO DIAPER MALE M</t>
  </si>
  <si>
    <t>TRAY M</t>
  </si>
  <si>
    <t>ESSENTIALS</t>
  </si>
  <si>
    <t>TRAY L</t>
  </si>
  <si>
    <t>S-20260912-0322</t>
  </si>
  <si>
    <t>TRAY XL</t>
  </si>
  <si>
    <t>S-20260912-0323</t>
  </si>
  <si>
    <t>TEETHER ROUND L</t>
  </si>
  <si>
    <t>S-20260912-0324</t>
  </si>
  <si>
    <t>DONO TRAINING PAD SMALL</t>
  </si>
  <si>
    <t>DONO TRAINING PAD MEDIUM</t>
  </si>
  <si>
    <t>S-20260912-0325</t>
  </si>
  <si>
    <t>DONO TRAINING PAD LARGE</t>
  </si>
  <si>
    <t>VERY MUCH TRAINING PAD SMALL BLUE</t>
  </si>
  <si>
    <t>VERY MUCH TRAINING PAD MEDIUM GREEN</t>
  </si>
  <si>
    <t>VERY MUCH TRAINING PAD LARGE RED</t>
  </si>
  <si>
    <t>TOOTHBRUSH</t>
  </si>
  <si>
    <t>TOOTHPASTE SET</t>
  </si>
  <si>
    <t>S-20260912-0326</t>
  </si>
  <si>
    <t>TOOTHPASTE BIOLINE</t>
  </si>
  <si>
    <t>TUNGTUNGAN</t>
  </si>
  <si>
    <t>S-20260913-0327</t>
  </si>
  <si>
    <t>WATER HANGING</t>
  </si>
  <si>
    <t>S-20260913-0328</t>
  </si>
  <si>
    <t>WATER DISPENCER</t>
  </si>
  <si>
    <t>BUSAL 1</t>
  </si>
  <si>
    <t>BUSAL 2</t>
  </si>
  <si>
    <t>BUSAL 3</t>
  </si>
  <si>
    <t>S-20260913-0329</t>
  </si>
  <si>
    <t>BUSAL 4</t>
  </si>
  <si>
    <t>BUSAL 5</t>
  </si>
  <si>
    <t>S-20260913-0330</t>
  </si>
  <si>
    <t>BUSAL 6</t>
  </si>
  <si>
    <t>BUSAL 7</t>
  </si>
  <si>
    <t>CONE 1</t>
  </si>
  <si>
    <t>CONE 2</t>
  </si>
  <si>
    <t>S-20260913-0331</t>
  </si>
  <si>
    <t>CONE 3</t>
  </si>
  <si>
    <t>S-20260913-0332</t>
  </si>
  <si>
    <t>CONE 4</t>
  </si>
  <si>
    <t>CONE 6</t>
  </si>
  <si>
    <t>S-20260913-0333</t>
  </si>
  <si>
    <t>CONE 7</t>
  </si>
  <si>
    <t>S-20260913-0334</t>
  </si>
  <si>
    <t>CONE 9</t>
  </si>
  <si>
    <t>S-20260913-0335</t>
  </si>
  <si>
    <t>DOG COLLAR XS</t>
  </si>
  <si>
    <t>DOG COLLAR S</t>
  </si>
  <si>
    <t>DOG COLLAR M POLICE</t>
  </si>
  <si>
    <t>S-20260913-0336</t>
  </si>
  <si>
    <t>DOG COLLAR M</t>
  </si>
  <si>
    <t>DOG COLLAR L</t>
  </si>
  <si>
    <t>DOG COLLAR XL</t>
  </si>
  <si>
    <t>S-20260913-0337</t>
  </si>
  <si>
    <t>DOG LEASH 2M</t>
  </si>
  <si>
    <t>DOG LEASH SPRING</t>
  </si>
  <si>
    <t>DOG LEASH COLLAR SMALL</t>
  </si>
  <si>
    <t>S-20260914-0338</t>
  </si>
  <si>
    <t>S-20260914-0339</t>
  </si>
  <si>
    <t>DOG LEASH COLLAR M (black)</t>
  </si>
  <si>
    <t>DOG LEASH COLLAR L (black)</t>
  </si>
  <si>
    <t>S-20260914-0340</t>
  </si>
  <si>
    <t>DOG LEASH LARGE</t>
  </si>
  <si>
    <t>DOG LEASH CHOKER</t>
  </si>
  <si>
    <t>DOG SHOES M</t>
  </si>
  <si>
    <t>S-20260914-0341</t>
  </si>
  <si>
    <t>CAT LEASH</t>
  </si>
  <si>
    <t>CHAIN CHOKER</t>
  </si>
  <si>
    <t>S-20260914-0342</t>
  </si>
  <si>
    <t>CHAIN XS</t>
  </si>
  <si>
    <t>CHAIN S</t>
  </si>
  <si>
    <t>S-20260914-0343</t>
  </si>
  <si>
    <t>CHAIN M</t>
  </si>
  <si>
    <t>CHAIN L</t>
  </si>
  <si>
    <t>CHAIN XL</t>
  </si>
  <si>
    <t>S-20260914-0344</t>
  </si>
  <si>
    <t>CHAIN RING L</t>
  </si>
  <si>
    <t>S-20260914-0345</t>
  </si>
  <si>
    <t>SHORT PILIPIT</t>
  </si>
  <si>
    <t>HARNESS LARGE</t>
  </si>
  <si>
    <t>HARNESS MEDIUM</t>
  </si>
  <si>
    <t>HARNESS SMALL</t>
  </si>
  <si>
    <t>HARNESS SMALL(BLACK HANDLE)</t>
  </si>
  <si>
    <t>S-20260914-0346</t>
  </si>
  <si>
    <t>HARNESS MEDIUM(BLACK HANDLE)</t>
  </si>
  <si>
    <t>HARNESS LARGE(BLACK HANDLE)</t>
  </si>
  <si>
    <t>HARNESS REFLECTOR M</t>
  </si>
  <si>
    <t>HARNESS REFLECTOR S</t>
  </si>
  <si>
    <t>HOOK L</t>
  </si>
  <si>
    <t>HOOK M</t>
  </si>
  <si>
    <t>S-20260914-0347</t>
  </si>
  <si>
    <t>HOOK S</t>
  </si>
  <si>
    <t>BELT L</t>
  </si>
  <si>
    <t>S-20260914-0348</t>
  </si>
  <si>
    <t>BELT S</t>
  </si>
  <si>
    <t>LONG PILIPIT</t>
  </si>
  <si>
    <t>S-20260914-0349</t>
  </si>
  <si>
    <t>COLLAR CAT S</t>
  </si>
  <si>
    <t>S-20260914-0350</t>
  </si>
  <si>
    <t>GABAY S</t>
  </si>
  <si>
    <t>S-20260914-0351</t>
  </si>
  <si>
    <t>GABAY M</t>
  </si>
  <si>
    <t>S-20260914-0352</t>
  </si>
  <si>
    <t>GABAY L</t>
  </si>
  <si>
    <t>GABAY XL</t>
  </si>
  <si>
    <t>GABAY XXL</t>
  </si>
  <si>
    <t>S-20260914-0353</t>
  </si>
  <si>
    <t>JUMPER S</t>
  </si>
  <si>
    <t>JUMPER M</t>
  </si>
  <si>
    <t>SMALL VEST HARNESS L</t>
  </si>
  <si>
    <t>S-20260914-0354</t>
  </si>
  <si>
    <t>SMALL VEST HARNESS XL</t>
  </si>
  <si>
    <t>VEST HARNESS S</t>
  </si>
  <si>
    <t>VEST HARNESS M</t>
  </si>
  <si>
    <t>VEST HARNESS XL</t>
  </si>
  <si>
    <t>ADVOCATE &gt;4KG</t>
  </si>
  <si>
    <t>S-20260914-0355</t>
  </si>
  <si>
    <t>ADVOCATE 4-10KG</t>
  </si>
  <si>
    <t>S-20260914-0356</t>
  </si>
  <si>
    <t>ADVOCATE 10-25KG</t>
  </si>
  <si>
    <t>ADVOCATE CAT S</t>
  </si>
  <si>
    <t>S-20260914-0357</t>
  </si>
  <si>
    <t>ALPHAVIT</t>
  </si>
  <si>
    <t>BIOCURE</t>
  </si>
  <si>
    <t>BIOGENITA DROP</t>
  </si>
  <si>
    <t>BIRDY MIN</t>
  </si>
  <si>
    <t>BLACK ARMOUR</t>
  </si>
  <si>
    <t>BRAVECTO</t>
  </si>
  <si>
    <t>BROADLINE 2.5KG</t>
  </si>
  <si>
    <t>BROADLINE 2.5-7.5KG</t>
  </si>
  <si>
    <t>S-20260914-0358</t>
  </si>
  <si>
    <t>BRONCURE</t>
  </si>
  <si>
    <t>S-20260914-0359</t>
  </si>
  <si>
    <t>CATNIP SPRAY</t>
  </si>
  <si>
    <t>CDPET</t>
  </si>
  <si>
    <t>S-20260914-0360</t>
  </si>
  <si>
    <t>CHEW STOP</t>
  </si>
  <si>
    <t>S-20260914-0361</t>
  </si>
  <si>
    <t>COAMOXICLAV</t>
  </si>
  <si>
    <t>COAMOXICLAV TAB</t>
  </si>
  <si>
    <t>S-20260914-0362</t>
  </si>
  <si>
    <t>COAT SHINE 60ML</t>
  </si>
  <si>
    <t>S-20260914-0363</t>
  </si>
  <si>
    <t>COAT SHINE 120ML</t>
  </si>
  <si>
    <t>COTRIMAZOLE</t>
  </si>
  <si>
    <t>DR POOCH ANTIBIOTIC</t>
  </si>
  <si>
    <t>S-20260914-0364</t>
  </si>
  <si>
    <t>DETICK PLUS 1CC</t>
  </si>
  <si>
    <t>DETICK PLUS 2CC</t>
  </si>
  <si>
    <t>DEXTROSE 100G PROLIFIC</t>
  </si>
  <si>
    <t>DRONTAL</t>
  </si>
  <si>
    <t>EAR CARE</t>
  </si>
  <si>
    <t>EAR MITE</t>
  </si>
  <si>
    <t>ELECTROLYTE AID PLUS</t>
  </si>
  <si>
    <t>S-20260914-0365</t>
  </si>
  <si>
    <t>ENER-G</t>
  </si>
  <si>
    <t>ENMALAC</t>
  </si>
  <si>
    <t>ENZYMATIC SPRAY</t>
  </si>
  <si>
    <t>EYE CARE</t>
  </si>
  <si>
    <t>S-20260914-0366</t>
  </si>
  <si>
    <t>FORZA BLUE</t>
  </si>
  <si>
    <t>S-20260914-0367</t>
  </si>
  <si>
    <t>FORZA RED</t>
  </si>
  <si>
    <t>FRONTLINE SPRAYER 100ml</t>
  </si>
  <si>
    <t>FRONTLINE SPRAYER 250ml</t>
  </si>
  <si>
    <t>S-20260914-0368</t>
  </si>
  <si>
    <t>FRONTLINE CATS</t>
  </si>
  <si>
    <t>S-20260914-0369</t>
  </si>
  <si>
    <t>FRONTLINE 10KG</t>
  </si>
  <si>
    <t>FRONTLINE 10-20KG</t>
  </si>
  <si>
    <t>FRONTLINE 20-40KG</t>
  </si>
  <si>
    <t>MDC CREAM</t>
  </si>
  <si>
    <t>HEALING CREAM</t>
  </si>
  <si>
    <t>S-20260914-0370</t>
  </si>
  <si>
    <t>HEART GUARD SMALL</t>
  </si>
  <si>
    <t>HEART GUARD MEDIUM</t>
  </si>
  <si>
    <t>HEART GUARD LARGE</t>
  </si>
  <si>
    <t>S-20260914-0371</t>
  </si>
  <si>
    <t>HIMPYRIN</t>
  </si>
  <si>
    <t>S-20260914-0372</t>
  </si>
  <si>
    <t>IMMUNOL LIQUID GREEN</t>
  </si>
  <si>
    <t>IMMUNOL LIQUID WHITE</t>
  </si>
  <si>
    <t>IMMUNOL TABLET</t>
  </si>
  <si>
    <t>IN DIET</t>
  </si>
  <si>
    <t>IOZIN SPRAY</t>
  </si>
  <si>
    <t>IVERMECTIN INJ</t>
  </si>
  <si>
    <t>WORMECTIN</t>
  </si>
  <si>
    <t>KEEP OFF CAT</t>
  </si>
  <si>
    <t>S-20260914-0373</t>
  </si>
  <si>
    <t>LC SCOUR 60ML</t>
  </si>
  <si>
    <t>S-20260914-0374</t>
  </si>
  <si>
    <t>LC VIT 60ML</t>
  </si>
  <si>
    <t>LC VIT PLUS</t>
  </si>
  <si>
    <t>LIV 52 SYRUP</t>
  </si>
  <si>
    <t>LIV 52 TAB</t>
  </si>
  <si>
    <t>S-20260914-0375</t>
  </si>
  <si>
    <t>LIVER POUCH</t>
  </si>
  <si>
    <t>METRONIDAZOLE</t>
  </si>
  <si>
    <t>MUTANT PROBIO</t>
  </si>
  <si>
    <t>S-20260914-0376</t>
  </si>
  <si>
    <t>MUTANT SPRAY</t>
  </si>
  <si>
    <t>NACALVIT</t>
  </si>
  <si>
    <t>NEFROTEC DS</t>
  </si>
  <si>
    <t>S-20260914-0377</t>
  </si>
  <si>
    <t>NEMATOCIDE 60ML</t>
  </si>
  <si>
    <t>NEXGARD 2-4KG</t>
  </si>
  <si>
    <t>S-20260915-0378</t>
  </si>
  <si>
    <t>NEXGARD 10-25KG</t>
  </si>
  <si>
    <t>S-20260915-0379</t>
  </si>
  <si>
    <t>NEXGARD 25-50KG</t>
  </si>
  <si>
    <t>S-20260915-0380</t>
  </si>
  <si>
    <t>NEXGARD SPECTRA 2-3.5KG</t>
  </si>
  <si>
    <t>S-20260915-0381</t>
  </si>
  <si>
    <t>NEXGARD SPECTRA 3.5-7.5KG</t>
  </si>
  <si>
    <t>NEXGARD SPECTRA 7.5-15KG</t>
  </si>
  <si>
    <t>NEXGARD SPECTRA 15-30KG</t>
  </si>
  <si>
    <t>NEXGARD SPECTRA 30-60KG</t>
  </si>
  <si>
    <t>NUTRIBLEND GEL</t>
  </si>
  <si>
    <t>S-20260915-0382</t>
  </si>
  <si>
    <t>NUTRICAL 60ML</t>
  </si>
  <si>
    <t>NUTRICAL 120ML</t>
  </si>
  <si>
    <t>S-20260915-0383</t>
  </si>
  <si>
    <t>NUTRICH</t>
  </si>
  <si>
    <t>NUTRIGEL PLUS</t>
  </si>
  <si>
    <t>S-20260915-0384</t>
  </si>
  <si>
    <t>ODOR MAGIC</t>
  </si>
  <si>
    <t>OMEGA FISH OIL 30</t>
  </si>
  <si>
    <t>S-20260915-0385</t>
  </si>
  <si>
    <t>OPTHA CURE</t>
  </si>
  <si>
    <t>OTIDERM</t>
  </si>
  <si>
    <t>OXYMED</t>
  </si>
  <si>
    <t>S-20260915-0386</t>
  </si>
  <si>
    <t>OXYTOCIN(PITOXAL)</t>
  </si>
  <si>
    <t>PAPI DOXY 60ML</t>
  </si>
  <si>
    <t>PAPI VERMIFUGE</t>
  </si>
  <si>
    <t>PAPI IRON 120ML</t>
  </si>
  <si>
    <t>PAPI MVP 120ML</t>
  </si>
  <si>
    <t>PAPI HILITE</t>
  </si>
  <si>
    <t>S-20260915-0387</t>
  </si>
  <si>
    <t>PAPI OB 120ML</t>
  </si>
  <si>
    <t>PAPI SCOUR 60ML</t>
  </si>
  <si>
    <t>S-20260915-0388</t>
  </si>
  <si>
    <t>PARVOFLIX</t>
  </si>
  <si>
    <t>S-20260915-0389</t>
  </si>
  <si>
    <t>PET-C</t>
  </si>
  <si>
    <t>PET REBOOST</t>
  </si>
  <si>
    <t>PNEUMEX</t>
  </si>
  <si>
    <t>PRAZILEX</t>
  </si>
  <si>
    <t>S-20260915-0390</t>
  </si>
  <si>
    <t>PREDNISONE</t>
  </si>
  <si>
    <t>PREDNISONE LIQUID</t>
  </si>
  <si>
    <t>S-20260915-0391</t>
  </si>
  <si>
    <t>PROXANTEL</t>
  </si>
  <si>
    <t>S-20260915-0392</t>
  </si>
  <si>
    <t>PUPPYBOOST</t>
  </si>
  <si>
    <t>PUPPYTRAINING</t>
  </si>
  <si>
    <t>RENACURE</t>
  </si>
  <si>
    <t>S-20260915-0393</t>
  </si>
  <si>
    <t>TEAR STAIN</t>
  </si>
  <si>
    <t>S-20260915-0394</t>
  </si>
  <si>
    <t>TOPI DERM</t>
  </si>
  <si>
    <t>TICK FLEA COLLAR</t>
  </si>
  <si>
    <t>S-20260915-0395</t>
  </si>
  <si>
    <t>TICK FLEA SPRAY</t>
  </si>
  <si>
    <t>S-20260915-0396</t>
  </si>
  <si>
    <t>TICK BUSTER</t>
  </si>
  <si>
    <t>TICK BUSTER 200ML</t>
  </si>
  <si>
    <t>TICK BUSTER 500ML</t>
  </si>
  <si>
    <t>VETNODERM CREAM</t>
  </si>
  <si>
    <t>S-20260915-0397</t>
  </si>
  <si>
    <t>DR C WOUND CREAM</t>
  </si>
  <si>
    <t>1.0</t>
  </si>
  <si>
    <t>BEARING CAT &amp; DOG MILK</t>
  </si>
  <si>
    <t>S-20260915-0398</t>
  </si>
  <si>
    <t>COSI MILK</t>
  </si>
  <si>
    <t>CUTTLE BONE</t>
  </si>
  <si>
    <t>S-20260915-0399</t>
  </si>
  <si>
    <t>S-20260916-0400</t>
  </si>
  <si>
    <t>DIAPER LARGE FEMALE</t>
  </si>
  <si>
    <t>DIAPER M MALE</t>
  </si>
  <si>
    <t>S-20260916-0401</t>
  </si>
  <si>
    <t>DIAPER MEDIUM FEMALE</t>
  </si>
  <si>
    <t>S-20260916-0402</t>
  </si>
  <si>
    <t>DIAPER S MALE</t>
  </si>
  <si>
    <t>S-20260916-0403</t>
  </si>
  <si>
    <t>DIAPER XL FEMALE</t>
  </si>
  <si>
    <t>DIAPER XL MALE</t>
  </si>
  <si>
    <t>DIAPER XS MALE</t>
  </si>
  <si>
    <t>S-20260916-0404</t>
  </si>
  <si>
    <t>DIAPER XXL MALE</t>
  </si>
  <si>
    <t>DONO DIAPER FEMALE L</t>
  </si>
  <si>
    <t>S-20260916-0405</t>
  </si>
  <si>
    <t>DONO DIAPER FEMALE M</t>
  </si>
  <si>
    <t>S-20260916-0406</t>
  </si>
  <si>
    <t>DONO DIAPER FEMALE S</t>
  </si>
  <si>
    <t>DONO DIAPER FEMALE XS</t>
  </si>
  <si>
    <t>S-20260916-0407</t>
  </si>
  <si>
    <t>DONO DIAPER MALE L</t>
  </si>
  <si>
    <t>S-20260916-0408</t>
  </si>
  <si>
    <t>DONO DIAPER MALE S</t>
  </si>
  <si>
    <t>DONO DIAPER MALE XS</t>
  </si>
  <si>
    <t>S-20260916-0409</t>
  </si>
  <si>
    <t>DONO WIPES</t>
  </si>
  <si>
    <t>S-20260916-0410</t>
  </si>
  <si>
    <t>FISH CHLORINE BLUE</t>
  </si>
  <si>
    <t>FISH CHLORINE RED</t>
  </si>
  <si>
    <t>FISH CHLORINE YELLOW</t>
  </si>
  <si>
    <t>S-20260916-0411</t>
  </si>
  <si>
    <t>GOAT'S MILK</t>
  </si>
  <si>
    <t>S-20260916-0412</t>
  </si>
  <si>
    <t>GOAT'S MILK 100G</t>
  </si>
  <si>
    <t>S-20260916-0413</t>
  </si>
  <si>
    <t>GOAT'S MILK 600G</t>
  </si>
  <si>
    <t>MILKO PRO</t>
  </si>
  <si>
    <t>S-20260916-0414</t>
  </si>
  <si>
    <t>MONDEX 100G</t>
  </si>
  <si>
    <t>S-20260916-0415</t>
  </si>
  <si>
    <t>MONDEX 300G</t>
  </si>
  <si>
    <t>PETS OWN MILK</t>
  </si>
  <si>
    <t>S-20260916-0416</t>
  </si>
  <si>
    <t>PUPPY LOVE</t>
  </si>
  <si>
    <t>S-20260916-0417</t>
  </si>
  <si>
    <t>VIRGIN COCONUT OIL</t>
  </si>
  <si>
    <t>SOAP</t>
  </si>
  <si>
    <t>ACTIVE SOAP</t>
  </si>
  <si>
    <t>S-20260916-0418</t>
  </si>
  <si>
    <t>AMITRAz SOAP</t>
  </si>
  <si>
    <t>S-20260917-0419</t>
  </si>
  <si>
    <t>BAYOPET SOAP</t>
  </si>
  <si>
    <t>BEARING DOG SOAP</t>
  </si>
  <si>
    <t>DERMOVET</t>
  </si>
  <si>
    <t>S-20260917-0420</t>
  </si>
  <si>
    <t>DOG SOAP</t>
  </si>
  <si>
    <t>S-20260917-0421</t>
  </si>
  <si>
    <t>DOGI SOAP</t>
  </si>
  <si>
    <t>S-20260917-0422</t>
  </si>
  <si>
    <t>LORI SOAP</t>
  </si>
  <si>
    <t>MADRE DE CACAO</t>
  </si>
  <si>
    <t>MYSTERIOUS SOAP</t>
  </si>
  <si>
    <t>S-20260917-0423</t>
  </si>
  <si>
    <t>PAWAELL AMITRAZ</t>
  </si>
  <si>
    <t>S-20260917-0424</t>
  </si>
  <si>
    <t>PROLIFIC SOAP</t>
  </si>
  <si>
    <t>RINSE OUT</t>
  </si>
  <si>
    <t>SMOOTH TAIL SOAP</t>
  </si>
  <si>
    <t>SHIELD GUARD SOAP</t>
  </si>
  <si>
    <t>ST ROCHE SOAP</t>
  </si>
  <si>
    <t>VCO SULFUR</t>
  </si>
  <si>
    <t>S-20260917-0425</t>
  </si>
  <si>
    <t>VET NATURAL</t>
  </si>
  <si>
    <t>S-20260917-0426</t>
  </si>
  <si>
    <t>VETNODERM</t>
  </si>
  <si>
    <t>VSC MDC</t>
  </si>
  <si>
    <t>POWDER</t>
  </si>
  <si>
    <t>BAYOPET POWDER</t>
  </si>
  <si>
    <t>COLOGNE</t>
  </si>
  <si>
    <t>PAMPOOCH COLOGNE</t>
  </si>
  <si>
    <t>S-20260917-0427</t>
  </si>
  <si>
    <t>PAPI POWDER</t>
  </si>
  <si>
    <t>SHIELD GUARD POWDER</t>
  </si>
  <si>
    <t>S-20260917-0428</t>
  </si>
  <si>
    <t>ST ROCHE COLOGNE</t>
  </si>
  <si>
    <t>S-20260917-0429</t>
  </si>
  <si>
    <t>PET COLOGNE</t>
  </si>
  <si>
    <t>PROLIFIC POWDER</t>
  </si>
  <si>
    <t>DOGIE POWDER</t>
  </si>
  <si>
    <t>S-20260917-0430</t>
  </si>
  <si>
    <t>SHAMPOO</t>
  </si>
  <si>
    <t>ACTIVE SHAMPOO</t>
  </si>
  <si>
    <t>S-20260917-0431</t>
  </si>
  <si>
    <t>BAYOPET SHAMPOO 200ML</t>
  </si>
  <si>
    <t>S-20260917-0432</t>
  </si>
  <si>
    <t>BEARING SHAMPOO 150</t>
  </si>
  <si>
    <t>BEARING SHAMPOO 300</t>
  </si>
  <si>
    <t>S-20260917-0433</t>
  </si>
  <si>
    <t>BEARING SHAMPOO 600</t>
  </si>
  <si>
    <t>S-20260917-0434</t>
  </si>
  <si>
    <t>BEARING SHAMPOO 1.5L</t>
  </si>
  <si>
    <t>CITRONELLA SHAMPOO</t>
  </si>
  <si>
    <t>S-20260917-0435</t>
  </si>
  <si>
    <t>COAT CARE SHAMPOO</t>
  </si>
  <si>
    <t>DOGGIE CREAM</t>
  </si>
  <si>
    <t>DOGGIE SHAMPOO</t>
  </si>
  <si>
    <t>FURMAGIC SHAMPOO 300ML</t>
  </si>
  <si>
    <t>S-20260917-0436</t>
  </si>
  <si>
    <t>FURMAGIC SHAMPOO 600ML</t>
  </si>
  <si>
    <t>S-20260917-0437</t>
  </si>
  <si>
    <t>FURMAGIC SHAMPOO 1L</t>
  </si>
  <si>
    <t>JVC SHAMPOO 250ML</t>
  </si>
  <si>
    <t>S-20260917-0438</t>
  </si>
  <si>
    <t>JVC SHAMPOO 1L</t>
  </si>
  <si>
    <t>MADRE DE CACAO SHAMPOO</t>
  </si>
  <si>
    <t>MYCOCIDE SHAMPOO</t>
  </si>
  <si>
    <t>S-20260917-0439</t>
  </si>
  <si>
    <t>MYSTERIOUS CONDITIONER</t>
  </si>
  <si>
    <t>MYSTERIOUS SHAMPOO 1L</t>
  </si>
  <si>
    <t>MYSTERIOUS SHAMPOO 500ML</t>
  </si>
  <si>
    <t>MYSTERIOUS SHAMPOO 250ML</t>
  </si>
  <si>
    <t>S-20260917-0440</t>
  </si>
  <si>
    <t>PROLIFIC SHAMPOO 100ML</t>
  </si>
  <si>
    <t>S-20260917-0441</t>
  </si>
  <si>
    <t>PROLIFIC SHAMPOO 500ML</t>
  </si>
  <si>
    <t>PROLIFIC SHAMPOO 1GALLON</t>
  </si>
  <si>
    <t>SHAMPOOCH</t>
  </si>
  <si>
    <t>SHIELD GUARD SHAMPOO</t>
  </si>
  <si>
    <t>ST. GERTIE 250ML</t>
  </si>
  <si>
    <t>S-20260917-0442</t>
  </si>
  <si>
    <t>ST. ROCHE 1050ML</t>
  </si>
  <si>
    <t>ST. ROCHE 250ML</t>
  </si>
  <si>
    <t>ST. ROCHE 628ML</t>
  </si>
  <si>
    <t>S-20260917-0443</t>
  </si>
  <si>
    <t>ST. ROCHE CONDITIONER</t>
  </si>
  <si>
    <t>S-20260917-0444</t>
  </si>
  <si>
    <t>LAGADERA S</t>
  </si>
  <si>
    <t>S-20260917-0445</t>
  </si>
  <si>
    <t>LAGADERA L</t>
  </si>
  <si>
    <t>ROUND UP</t>
  </si>
  <si>
    <t>STORM</t>
  </si>
  <si>
    <t>S-20260918-0446</t>
  </si>
  <si>
    <t>14-14-14</t>
  </si>
  <si>
    <t>21-0-0</t>
  </si>
  <si>
    <t>46-0-0 UREA</t>
  </si>
  <si>
    <t>CALCIUM</t>
  </si>
  <si>
    <t>S-20260918-0447</t>
  </si>
  <si>
    <t>COCOPEAT</t>
  </si>
  <si>
    <t>DEMOLITION</t>
  </si>
  <si>
    <t>S-20260918-0448</t>
  </si>
  <si>
    <t>GRASS 0</t>
  </si>
  <si>
    <t>S-20260918-0449</t>
  </si>
  <si>
    <t>LANNATE</t>
  </si>
  <si>
    <t>MALATHION 100mL</t>
  </si>
  <si>
    <t>S-20260918-0450</t>
  </si>
  <si>
    <t>MULTICOTE</t>
  </si>
  <si>
    <t>ECO BAG S</t>
  </si>
  <si>
    <t>ECO BAG M</t>
  </si>
  <si>
    <t>ECO BAG L</t>
  </si>
  <si>
    <t>S-20260918-0451</t>
  </si>
  <si>
    <t>SEED(BUTO)</t>
  </si>
  <si>
    <t>S-20260918-0452</t>
  </si>
  <si>
    <t>SOFT POT</t>
  </si>
  <si>
    <t>S-20260918-0453</t>
  </si>
  <si>
    <t>VERMICAST</t>
  </si>
  <si>
    <t>S-20260918-0454</t>
  </si>
  <si>
    <t>WINNER</t>
  </si>
  <si>
    <t>ZINC PHOSPHITE</t>
  </si>
  <si>
    <t>S-20260918-0455</t>
  </si>
  <si>
    <t>S-20260918-0456</t>
  </si>
  <si>
    <t>S-20260918-0457</t>
  </si>
  <si>
    <t>S-20260918-0458</t>
  </si>
  <si>
    <t>S-20260918-0459</t>
  </si>
  <si>
    <t>S-20260918-0460</t>
  </si>
  <si>
    <t>S-20260918-0461</t>
  </si>
  <si>
    <t>S-20260918-0462</t>
  </si>
  <si>
    <t>S-20260918-0463</t>
  </si>
  <si>
    <t>S-20260918-0464</t>
  </si>
  <si>
    <t>S-20260918-0465</t>
  </si>
  <si>
    <t>S-20260918-0466</t>
  </si>
  <si>
    <t>S-20260918-0467</t>
  </si>
  <si>
    <t>S-20260918-0468</t>
  </si>
  <si>
    <t>S-20260919-0469</t>
  </si>
  <si>
    <t>S-20260919-0470</t>
  </si>
  <si>
    <t>S-20260919-0471</t>
  </si>
  <si>
    <t>S-20260919-0472</t>
  </si>
  <si>
    <t>S-20260919-0473</t>
  </si>
  <si>
    <t>S-20260919-0474</t>
  </si>
  <si>
    <t>S-20260919-0475</t>
  </si>
  <si>
    <t>S-20260919-0476</t>
  </si>
  <si>
    <t>S-20260919-0477</t>
  </si>
  <si>
    <t>S-20260919-0478</t>
  </si>
  <si>
    <t>S-20260919-0479</t>
  </si>
  <si>
    <t>S-20260919-0480</t>
  </si>
  <si>
    <t>S-20260919-0481</t>
  </si>
  <si>
    <t>S-20260919-0482</t>
  </si>
  <si>
    <t>S-20260920-0483</t>
  </si>
  <si>
    <t>S-20260920-0484</t>
  </si>
  <si>
    <t>S-20260920-0485</t>
  </si>
  <si>
    <t>S-20260920-0486</t>
  </si>
  <si>
    <t>S-20260920-0487</t>
  </si>
  <si>
    <t>S-20260920-0488</t>
  </si>
  <si>
    <t>S-20260920-0489</t>
  </si>
  <si>
    <t>S-20260920-0490</t>
  </si>
  <si>
    <t>S-20260920-0491</t>
  </si>
  <si>
    <t>S-20260920-0492</t>
  </si>
  <si>
    <t>S-20260920-0493</t>
  </si>
  <si>
    <t>S-20260920-0494</t>
  </si>
  <si>
    <t>S-20260920-0495</t>
  </si>
  <si>
    <t>S-20260920-0496</t>
  </si>
  <si>
    <t>S-20260920-0497</t>
  </si>
  <si>
    <t>S-20260920-0498</t>
  </si>
  <si>
    <t>S-20260920-0499</t>
  </si>
  <si>
    <t>S-20260920-0500</t>
  </si>
  <si>
    <t>S-20260920-0501</t>
  </si>
  <si>
    <t>S-20260920-0502</t>
  </si>
  <si>
    <t>S-20260920-0503</t>
  </si>
  <si>
    <t>S-20260920-0504</t>
  </si>
  <si>
    <t>S-20260920-0505</t>
  </si>
  <si>
    <t>S-20260920-0506</t>
  </si>
  <si>
    <t>S-20260920-0507</t>
  </si>
  <si>
    <t>S-20260920-0508</t>
  </si>
  <si>
    <t>S-20260921-0509</t>
  </si>
  <si>
    <t>S-20260921-0510</t>
  </si>
  <si>
    <t>S-20260921-0511</t>
  </si>
  <si>
    <t>S-20260921-0512</t>
  </si>
  <si>
    <t>S-20260921-0513</t>
  </si>
  <si>
    <t>S-20260921-0514</t>
  </si>
  <si>
    <t>S-20260921-0515</t>
  </si>
  <si>
    <t>S-20260921-0516</t>
  </si>
  <si>
    <t>S-20260921-0517</t>
  </si>
  <si>
    <t>S-20260921-0518</t>
  </si>
  <si>
    <t>S-20260921-0519</t>
  </si>
  <si>
    <t>S-20260921-0520</t>
  </si>
  <si>
    <t>S-20260921-0521</t>
  </si>
  <si>
    <t>S-20260921-0522</t>
  </si>
  <si>
    <t>S-20260921-0523</t>
  </si>
  <si>
    <t>S-20260921-0524</t>
  </si>
  <si>
    <t>S-20260921-0525</t>
  </si>
  <si>
    <t>S-20260921-0526</t>
  </si>
  <si>
    <t>S-20260921-0527</t>
  </si>
  <si>
    <t>S-20260921-0528</t>
  </si>
  <si>
    <t>S-20260921-0529</t>
  </si>
  <si>
    <t>S-20260921-0530</t>
  </si>
  <si>
    <t>S-20260921-0531</t>
  </si>
  <si>
    <t>S-20260921-0532</t>
  </si>
  <si>
    <t>S-20260921-0533</t>
  </si>
  <si>
    <t>S-20260921-0534</t>
  </si>
  <si>
    <t>S-20260921-0535</t>
  </si>
  <si>
    <t>S-20260921-0536</t>
  </si>
  <si>
    <t>S-20260921-0537</t>
  </si>
  <si>
    <t>S-20260921-0538</t>
  </si>
  <si>
    <t>S-20260921-0539</t>
  </si>
  <si>
    <t>S-20260921-0540</t>
  </si>
  <si>
    <t>S-20260921-0541</t>
  </si>
  <si>
    <t>S-20260921-0542</t>
  </si>
  <si>
    <t>S-20260921-0543</t>
  </si>
  <si>
    <t>S-20260921-0544</t>
  </si>
  <si>
    <t>S-20260921-0545</t>
  </si>
  <si>
    <t>S-20260921-0546</t>
  </si>
  <si>
    <t>T-20260921-0001</t>
  </si>
  <si>
    <t/>
  </si>
  <si>
    <t>S-20260922-0547</t>
  </si>
  <si>
    <t>S-20260922-0548</t>
  </si>
  <si>
    <t>S-20260922-0549</t>
  </si>
  <si>
    <t>S-20260922-0550</t>
  </si>
  <si>
    <t>S-20260922-0551</t>
  </si>
  <si>
    <t>S-20260922-0552</t>
  </si>
  <si>
    <t>S-20260922-0553</t>
  </si>
  <si>
    <t>S-20260922-0554</t>
  </si>
  <si>
    <t>S-20260922-0555</t>
  </si>
  <si>
    <t>S-20260922-0556</t>
  </si>
  <si>
    <t>S-20260922-0557</t>
  </si>
  <si>
    <t>S-20260922-0558</t>
  </si>
  <si>
    <t>S-20260922-0559</t>
  </si>
  <si>
    <t>S-20260922-0560</t>
  </si>
  <si>
    <t>S-20260922-0561</t>
  </si>
  <si>
    <t>S-20260922-0562</t>
  </si>
  <si>
    <t>S-20260922-0563</t>
  </si>
  <si>
    <t>S-20260922-0564</t>
  </si>
  <si>
    <t>S-20260922-0565</t>
  </si>
  <si>
    <t>S-20260922-0566</t>
  </si>
  <si>
    <t>S-20260922-0567</t>
  </si>
  <si>
    <t>S-20260922-0568</t>
  </si>
  <si>
    <t>S-20260922-0569</t>
  </si>
  <si>
    <t>S-20260922-0570</t>
  </si>
  <si>
    <t>S-20260922-0571</t>
  </si>
  <si>
    <t>S-20260922-0572</t>
  </si>
  <si>
    <t>S-20260922-0573</t>
  </si>
  <si>
    <t>S-20260922-0574</t>
  </si>
  <si>
    <t>S-20260922-0575</t>
  </si>
  <si>
    <t>OK</t>
  </si>
  <si>
    <t>S-20260922-0576</t>
  </si>
  <si>
    <t>REORDER</t>
  </si>
  <si>
    <t>STOCKOUT</t>
  </si>
  <si>
    <t>S-20260922-0577</t>
  </si>
  <si>
    <t>T-20260922-0004</t>
  </si>
  <si>
    <t>S-20260922-0578</t>
  </si>
  <si>
    <t>S-20260923-0579</t>
  </si>
  <si>
    <t>S-20260923-0580</t>
  </si>
  <si>
    <t>S-20260923-0581</t>
  </si>
  <si>
    <t>S-20260923-0582</t>
  </si>
  <si>
    <t>S-20260923-0583</t>
  </si>
  <si>
    <t>S-20260923-0584</t>
  </si>
  <si>
    <t>S-20260923-0585</t>
  </si>
  <si>
    <t>S-20260923-0586</t>
  </si>
  <si>
    <t>S-20260923-0587</t>
  </si>
  <si>
    <t>S-20260923-0588</t>
  </si>
  <si>
    <t>S-20260923-0589</t>
  </si>
  <si>
    <t>S-20260923-0590</t>
  </si>
  <si>
    <t>S-20260923-0591</t>
  </si>
  <si>
    <t>S-20260923-0592</t>
  </si>
  <si>
    <t>S-20260923-0593</t>
  </si>
  <si>
    <t>S-20260923-0594</t>
  </si>
  <si>
    <t>S-20260923-0595</t>
  </si>
  <si>
    <t>S-20260923-0596</t>
  </si>
  <si>
    <t>S-20260923-0597</t>
  </si>
  <si>
    <t>S-20260923-0598</t>
  </si>
  <si>
    <t>S-20260923-0599</t>
  </si>
  <si>
    <t>S-20260923-0600</t>
  </si>
  <si>
    <t>S-20260923-0601</t>
  </si>
  <si>
    <t>S-20260923-0602</t>
  </si>
  <si>
    <t>S-20260923-0603</t>
  </si>
  <si>
    <t>S-20260923-0604</t>
  </si>
  <si>
    <t>S-20260923-0605</t>
  </si>
  <si>
    <t>S-20260923-0606</t>
  </si>
  <si>
    <t>S-20260923-0607</t>
  </si>
  <si>
    <t>S-20260923-0608</t>
  </si>
  <si>
    <t>S-20260923-0609</t>
  </si>
  <si>
    <t>S-20260923-0610</t>
  </si>
  <si>
    <t>S-20260923-0611</t>
  </si>
  <si>
    <t>S-20260924-0612</t>
  </si>
  <si>
    <t>S-20260924-0613</t>
  </si>
  <si>
    <t>S-20260924-0614</t>
  </si>
  <si>
    <t>S-20260924-0615</t>
  </si>
  <si>
    <t>S-20260924-0616</t>
  </si>
  <si>
    <t>S-20260924-0617</t>
  </si>
  <si>
    <t>S-20260924-0618</t>
  </si>
  <si>
    <t>S-20260924-0619</t>
  </si>
  <si>
    <t>S-20260924-0620</t>
  </si>
  <si>
    <t>S-20260924-0621</t>
  </si>
  <si>
    <t>S-20260924-0622</t>
  </si>
  <si>
    <t>S-20260924-0623</t>
  </si>
  <si>
    <t>S-20260924-0624</t>
  </si>
  <si>
    <t>S-20260924-0625</t>
  </si>
  <si>
    <t>S-20260924-0626</t>
  </si>
  <si>
    <t>S-20260924-0627</t>
  </si>
  <si>
    <t>S-20260924-0628</t>
  </si>
  <si>
    <t>S-20260924-0629</t>
  </si>
  <si>
    <t>S-20260924-0630</t>
  </si>
  <si>
    <t>S-20260924-0631</t>
  </si>
  <si>
    <t>S-20260924-0632</t>
  </si>
  <si>
    <t>S-20260924-0633</t>
  </si>
  <si>
    <t>S-20260924-0634</t>
  </si>
  <si>
    <t>S-20260924-0635</t>
  </si>
  <si>
    <t>S-20260924-0636</t>
  </si>
  <si>
    <t>S-20260924-0637</t>
  </si>
  <si>
    <t>S-20260924-0638</t>
  </si>
  <si>
    <t>S-20260924-0639</t>
  </si>
  <si>
    <t>S-20260924-0640</t>
  </si>
  <si>
    <t>S-20260924-0641</t>
  </si>
  <si>
    <t>T-20260924-0007</t>
  </si>
  <si>
    <t>S-20260925-0642</t>
  </si>
  <si>
    <t>S-20260925-0643</t>
  </si>
  <si>
    <t>S-20260925-0644</t>
  </si>
  <si>
    <t>S-20260925-0645</t>
  </si>
  <si>
    <t>S-20260925-0646</t>
  </si>
  <si>
    <t>S-20260925-0647</t>
  </si>
  <si>
    <t>S-20260925-0648</t>
  </si>
  <si>
    <t>S-20260925-0649</t>
  </si>
  <si>
    <t>S-20260925-0650</t>
  </si>
  <si>
    <t>S-20260925-0651</t>
  </si>
  <si>
    <t>S-20260925-0652</t>
  </si>
  <si>
    <t>S-20260925-0653</t>
  </si>
  <si>
    <t>Supplier</t>
  </si>
  <si>
    <t>S-20260925-0654</t>
  </si>
  <si>
    <t>Purchase cost</t>
  </si>
  <si>
    <t>Package</t>
  </si>
  <si>
    <t>Size per Piece</t>
  </si>
  <si>
    <t>TOTAL</t>
  </si>
  <si>
    <t>DUE DATE</t>
  </si>
  <si>
    <t>PAYMENT STATUS</t>
  </si>
  <si>
    <t>NOTES</t>
  </si>
  <si>
    <t>JYC</t>
  </si>
  <si>
    <t>S-20260925-0655</t>
  </si>
  <si>
    <t>S-20260925-0656</t>
  </si>
  <si>
    <t>S-20260925-0657</t>
  </si>
  <si>
    <t>UNPAID</t>
  </si>
  <si>
    <t>S-20260925-0658</t>
  </si>
  <si>
    <t>S-20260925-0659</t>
  </si>
  <si>
    <t>S-20260925-0660</t>
  </si>
  <si>
    <t>S-20260925-0661</t>
  </si>
  <si>
    <t>S-20260925-0662</t>
  </si>
  <si>
    <t>S-20260925-0663</t>
  </si>
  <si>
    <t>S-20260925-0664</t>
  </si>
  <si>
    <t>S-20260925-0665</t>
  </si>
  <si>
    <t>S-20260925-0666</t>
  </si>
  <si>
    <t>S-20260925-0667</t>
  </si>
  <si>
    <t>S-20260925-0668</t>
  </si>
  <si>
    <t>S-20260925-0669</t>
  </si>
  <si>
    <t>S-20260925-0670</t>
  </si>
  <si>
    <t>S-20260925-0671</t>
  </si>
  <si>
    <t>S-20260925-0672</t>
  </si>
  <si>
    <t>S-20260925-0673</t>
  </si>
  <si>
    <t>S-20260926-0674</t>
  </si>
  <si>
    <t>LLG</t>
  </si>
  <si>
    <t>S-20260926-0675</t>
  </si>
  <si>
    <t>S-20260926-0676</t>
  </si>
  <si>
    <t>S-20260926-0677</t>
  </si>
  <si>
    <t>S-20260926-0678</t>
  </si>
  <si>
    <t>S-20260926-0679</t>
  </si>
  <si>
    <t>S-20260926-0680</t>
  </si>
  <si>
    <t>S-20260926-0681</t>
  </si>
  <si>
    <t>S-20260926-0682</t>
  </si>
  <si>
    <t>S-20260926-0683</t>
  </si>
  <si>
    <t>S-20260926-0684</t>
  </si>
  <si>
    <t>S-20260926-0685</t>
  </si>
  <si>
    <t>S-20260926-0686</t>
  </si>
  <si>
    <t>S-20260926-0687</t>
  </si>
  <si>
    <t>S-20260926-0688</t>
  </si>
  <si>
    <t>S-20260926-0689</t>
  </si>
  <si>
    <t>S-20260926-0690</t>
  </si>
  <si>
    <t>S-20260926-0691</t>
  </si>
  <si>
    <t>S-20260926-0692</t>
  </si>
  <si>
    <t>S-20260926-0693</t>
  </si>
  <si>
    <t>S-20260926-0694</t>
  </si>
  <si>
    <t>S-20260926-0695</t>
  </si>
  <si>
    <t>S-20260926-0696</t>
  </si>
  <si>
    <t>S-20260926-0697</t>
  </si>
  <si>
    <t>S-20260926-0698</t>
  </si>
  <si>
    <t>S-20260926-0699</t>
  </si>
  <si>
    <t>S-20260926-0700</t>
  </si>
  <si>
    <t>S-20260926-0701</t>
  </si>
  <si>
    <t>S-20260926-0702</t>
  </si>
  <si>
    <t>S-20260926-0703</t>
  </si>
  <si>
    <t>S-20260926-0704</t>
  </si>
  <si>
    <t>S-20260927-0705</t>
  </si>
  <si>
    <t>S-20260927-0706</t>
  </si>
  <si>
    <t>S-20260927-0707</t>
  </si>
  <si>
    <t>S-20260927-0708</t>
  </si>
  <si>
    <t>S-20260927-0709</t>
  </si>
  <si>
    <t>S-20260927-0710</t>
  </si>
  <si>
    <t>S-20260927-0711</t>
  </si>
  <si>
    <t>S-20260927-0712</t>
  </si>
  <si>
    <t>S-20260927-0713</t>
  </si>
  <si>
    <t>S-20260927-0714</t>
  </si>
  <si>
    <t>SIMON</t>
  </si>
  <si>
    <t>S-20260927-0715</t>
  </si>
  <si>
    <t>S-20260927-0716</t>
  </si>
  <si>
    <t>S-20260927-0717</t>
  </si>
  <si>
    <t>S-20260927-0718</t>
  </si>
  <si>
    <t>S-20260927-0719</t>
  </si>
  <si>
    <t>S-20260927-0720</t>
  </si>
  <si>
    <t>S-20260928-0721</t>
  </si>
  <si>
    <t>S-20260928-0722</t>
  </si>
  <si>
    <t>S-20260928-0723</t>
  </si>
  <si>
    <t>S-20260928-0724</t>
  </si>
  <si>
    <t>S-20260928-0725</t>
  </si>
  <si>
    <t>S-20260928-0726</t>
  </si>
  <si>
    <t>S-20260928-0727</t>
  </si>
  <si>
    <t>S-20260928-0728</t>
  </si>
  <si>
    <t>S-20260928-0729</t>
  </si>
  <si>
    <t>S-20260928-0730</t>
  </si>
  <si>
    <t>S-20260928-0731</t>
  </si>
  <si>
    <t>S-20260928-0732</t>
  </si>
  <si>
    <t>S-20260928-0733</t>
  </si>
  <si>
    <t>S-20260928-0734</t>
  </si>
  <si>
    <t>S-20260928-0735</t>
  </si>
  <si>
    <t>S-20260928-0736</t>
  </si>
  <si>
    <t>S-20260928-0737</t>
  </si>
  <si>
    <t>S-20260928-0738</t>
  </si>
  <si>
    <t>S-20260928-0739</t>
  </si>
  <si>
    <t>S-20260928-0740</t>
  </si>
  <si>
    <t>S-20260928-0741</t>
  </si>
  <si>
    <t>S-20260928-0742</t>
  </si>
  <si>
    <t>S-20260928-0743</t>
  </si>
  <si>
    <t>S-20260928-0744</t>
  </si>
  <si>
    <t>S-20260928-0745</t>
  </si>
  <si>
    <t>S-20260928-0746</t>
  </si>
  <si>
    <t>S-20260928-0747</t>
  </si>
  <si>
    <t>S-20260928-0748</t>
  </si>
  <si>
    <t>S-20260928-0749</t>
  </si>
  <si>
    <t>S-20260928-0750</t>
  </si>
  <si>
    <t>S-20260928-0751</t>
  </si>
  <si>
    <t>S-20260928-0752</t>
  </si>
  <si>
    <t>S-20260928-0753</t>
  </si>
  <si>
    <t>S-20260928-0754</t>
  </si>
  <si>
    <t>S-20260928-0755</t>
  </si>
  <si>
    <t>S-20260928-0756</t>
  </si>
  <si>
    <t>S-20260929-0757</t>
  </si>
  <si>
    <t>S-20260929-0758</t>
  </si>
  <si>
    <t>S-20260929-0759</t>
  </si>
  <si>
    <t>S-20260929-0760</t>
  </si>
  <si>
    <t>S-20260929-0761</t>
  </si>
  <si>
    <t>S-20260929-0762</t>
  </si>
  <si>
    <t>S-20260929-0763</t>
  </si>
  <si>
    <t>S-20260929-0764</t>
  </si>
  <si>
    <t>S-20260929-0765</t>
  </si>
  <si>
    <t>S-20260929-0766</t>
  </si>
  <si>
    <t>S-20260929-0767</t>
  </si>
  <si>
    <t>S-20260929-0768</t>
  </si>
  <si>
    <t>S-20260929-0769</t>
  </si>
  <si>
    <t>S-20260929-0770</t>
  </si>
  <si>
    <t>S-20260929-0771</t>
  </si>
  <si>
    <t>S-20260929-0772</t>
  </si>
  <si>
    <t>S-20260929-0773</t>
  </si>
  <si>
    <t>S-20260929-0774</t>
  </si>
  <si>
    <t>S-20260929-0775</t>
  </si>
  <si>
    <t>S-20260929-0776</t>
  </si>
  <si>
    <t>S-20260929-0777</t>
  </si>
  <si>
    <t>S-20260929-0778</t>
  </si>
  <si>
    <t>S-20260929-0779</t>
  </si>
  <si>
    <t>S-20260929-0780</t>
  </si>
  <si>
    <t>S-20260929-0781</t>
  </si>
  <si>
    <t>S-20260929-0782</t>
  </si>
  <si>
    <t>S-20260929-0783</t>
  </si>
  <si>
    <t>S-20260929-0784</t>
  </si>
  <si>
    <t>S-20260929-0785</t>
  </si>
  <si>
    <t>S-20260929-0786</t>
  </si>
  <si>
    <t>S-20260929-0787</t>
  </si>
  <si>
    <t>S-20260929-0788</t>
  </si>
  <si>
    <t>S-20260929-0789</t>
  </si>
  <si>
    <t>S-20260929-0790</t>
  </si>
  <si>
    <t>S-20260929-0791</t>
  </si>
  <si>
    <t>S-20260929-0792</t>
  </si>
  <si>
    <t>S-20260929-0793</t>
  </si>
  <si>
    <t>S-20260929-0794</t>
  </si>
  <si>
    <t>S-20260929-0795</t>
  </si>
  <si>
    <t>S-20260929-0796</t>
  </si>
  <si>
    <t>S-20260930-0797</t>
  </si>
  <si>
    <t>S-20260930-0798</t>
  </si>
  <si>
    <t>S-20260930-0799</t>
  </si>
  <si>
    <t>S-20260930-0800</t>
  </si>
  <si>
    <t>S-20260930-0801</t>
  </si>
  <si>
    <t>S-20260930-0802</t>
  </si>
  <si>
    <t>S-20260930-0803</t>
  </si>
  <si>
    <t>S-20260930-0804</t>
  </si>
  <si>
    <t>S-20260930-0805</t>
  </si>
  <si>
    <t>S-20260930-0806</t>
  </si>
  <si>
    <t>S-20260930-0807</t>
  </si>
  <si>
    <t>S-20260930-0808</t>
  </si>
  <si>
    <t>S-20260930-0809</t>
  </si>
  <si>
    <t>S-20260930-0810</t>
  </si>
  <si>
    <t>S-20260930-0811</t>
  </si>
  <si>
    <t>S-20260930-0812</t>
  </si>
  <si>
    <t>S-20260930-0813</t>
  </si>
  <si>
    <t>S-20260930-0814</t>
  </si>
  <si>
    <t>S-20260930-0815</t>
  </si>
  <si>
    <t>S-20260930-0816</t>
  </si>
  <si>
    <t>S-20260930-0817</t>
  </si>
  <si>
    <t>S-20260930-0818</t>
  </si>
  <si>
    <t>S-20260930-0819</t>
  </si>
  <si>
    <t>S-20260930-0820</t>
  </si>
  <si>
    <t>S-20260930-0821</t>
  </si>
  <si>
    <t>S-20260930-0822</t>
  </si>
  <si>
    <t>S-20260930-0823</t>
  </si>
  <si>
    <t>S-20260930-0824</t>
  </si>
  <si>
    <t>S-20260930-0825</t>
  </si>
  <si>
    <t>S-20260930-0826</t>
  </si>
  <si>
    <t>S-20260930-0827</t>
  </si>
  <si>
    <t>REYMALYN</t>
  </si>
  <si>
    <t>Start of Week</t>
  </si>
  <si>
    <t>Gross Profit Margin</t>
  </si>
  <si>
    <t>PER KG/PC</t>
  </si>
  <si>
    <t>PET</t>
  </si>
  <si>
    <t>POULTRY</t>
  </si>
  <si>
    <t>BULK</t>
  </si>
  <si>
    <t>OTHER</t>
  </si>
  <si>
    <t>Order Date</t>
  </si>
  <si>
    <t>Order Lines</t>
  </si>
  <si>
    <t>Total Quantity</t>
  </si>
  <si>
    <t>Order Sales</t>
  </si>
  <si>
    <t>Order Gross Profit</t>
  </si>
  <si>
    <t>Row Labels</t>
  </si>
  <si>
    <t>Grand Total</t>
  </si>
  <si>
    <t>Gross Profit %</t>
  </si>
  <si>
    <t>PEDIGREE CAN 400g</t>
  </si>
  <si>
    <t>Purchased Stock</t>
  </si>
  <si>
    <t>Sold</t>
  </si>
  <si>
    <t>Total Stock</t>
  </si>
  <si>
    <t>Reorder</t>
  </si>
  <si>
    <t>Inventory Value</t>
  </si>
  <si>
    <t>Sum of Inventory Value</t>
  </si>
  <si>
    <t>Total Sales</t>
  </si>
  <si>
    <t>Total Gross Profit</t>
  </si>
  <si>
    <t>Inventory Cost</t>
  </si>
  <si>
    <t>Count of Product</t>
  </si>
  <si>
    <t>Column Labels</t>
  </si>
  <si>
    <t>Total Product</t>
  </si>
  <si>
    <t>Total Reorder</t>
  </si>
  <si>
    <t>Total Transactions</t>
  </si>
  <si>
    <t>LSLI</t>
  </si>
  <si>
    <t>LSHI</t>
  </si>
  <si>
    <t>HSLI</t>
  </si>
  <si>
    <t>HSHI</t>
  </si>
  <si>
    <t>Quadrant labels</t>
  </si>
  <si>
    <t>Count of Segment</t>
  </si>
  <si>
    <t>Item Sold</t>
  </si>
  <si>
    <t>Sales Lines</t>
  </si>
  <si>
    <t>Quantity Sold</t>
  </si>
  <si>
    <t>GOLDEN CRACK CORN 25KG</t>
  </si>
  <si>
    <t>DOG LEASH COLLAR S (BLACK)</t>
  </si>
  <si>
    <t>HOLISTIC ADULT 15KG</t>
  </si>
  <si>
    <t>AOZI ADULT BEEF 20KG</t>
  </si>
  <si>
    <t>AOZI PUPPY BEEF 20KG</t>
  </si>
  <si>
    <t>HOLISTIC PUPPY 15KG</t>
  </si>
  <si>
    <t>MALATHION 30ML</t>
  </si>
  <si>
    <t>20260909-JYC-0001</t>
  </si>
  <si>
    <t>20260903-LLG-0002</t>
  </si>
  <si>
    <t>20260917-LLG-0003</t>
  </si>
  <si>
    <t>10/17/2026</t>
  </si>
  <si>
    <t>20260911-SIMON-0004</t>
  </si>
  <si>
    <t>20260919-LLG-0005</t>
  </si>
  <si>
    <t>10/19/2026</t>
  </si>
  <si>
    <t>20260926-JYC-0006</t>
  </si>
  <si>
    <t>10/26/2026</t>
  </si>
  <si>
    <t>20260922-LLG-0007</t>
  </si>
  <si>
    <t>10/22/2026</t>
  </si>
  <si>
    <t>Bulk Sold</t>
  </si>
  <si>
    <t>Purchase Lines</t>
  </si>
  <si>
    <t>Purchase Quantity</t>
  </si>
  <si>
    <t>Purchase Value</t>
  </si>
  <si>
    <t>Stockout Flag</t>
  </si>
  <si>
    <t>Replenishment Action</t>
  </si>
  <si>
    <t>No</t>
  </si>
  <si>
    <t>Yes</t>
  </si>
  <si>
    <t>Not Stockout</t>
  </si>
  <si>
    <t>Stockout</t>
  </si>
  <si>
    <t>(All)</t>
  </si>
  <si>
    <t>Sum of Sales Amount</t>
  </si>
  <si>
    <t>In Stock - Monitor Demand</t>
  </si>
  <si>
    <t>Stockout - Replenishment Not Recorded</t>
  </si>
  <si>
    <t>Sold This Month?</t>
  </si>
  <si>
    <t>Received This Month?</t>
  </si>
  <si>
    <t>OXYRID 7CC</t>
  </si>
  <si>
    <t>Has Stock?</t>
  </si>
  <si>
    <t>Sum of Quantity Sold</t>
  </si>
  <si>
    <t>Products Requiring Replenishment Action</t>
  </si>
  <si>
    <t>No Sales Inventory %</t>
  </si>
  <si>
    <t>INVENTORY REPLENISHMENT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</si>
</sst>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Red]\-&quot;₱&quot;#,##0.00"/>
    <numFmt numFmtId="164" formatCode="\₱#,##0.00"/>
    <numFmt numFmtId="165" formatCode="0.00%;\-0.00%;0.00%"/>
    <numFmt numFmtId="166" formatCode="&quot;₱&quot;#,##0.00"/>
    <numFmt numFmtId="167" formatCode="&quot;₱&quot;#,##0"/>
    <numFmt numFmtId="170" formatCode="&quot;₱&quot;#,##0.00;\-&quot;₱&quot;#,##0.00;&quot;₱&quot;#,##0.00"/>
  </numFmts>
  <fonts count="1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b/>
      <sz val="11"/>
      <color rgb="FFFFFFFF"/>
      <name val="Calibri"/>
      <scheme val="minor"/>
    </font>
    <font>
      <b/>
      <sz val="11"/>
      <color theme="1"/>
      <name val="Calibri"/>
      <scheme val="minor"/>
    </font>
    <font>
      <b/>
      <sz val="18"/>
      <color theme="9" tint="-0.249977111117893"/>
      <name val="Arial"/>
      <family val="2"/>
    </font>
    <font>
      <b/>
      <sz val="18"/>
      <color theme="0"/>
      <name val="Arial"/>
      <family val="2"/>
    </font>
    <font>
      <b/>
      <sz val="11"/>
      <color rgb="FFFFFFFF"/>
      <name val="Roboto"/>
    </font>
    <font>
      <sz val="11"/>
      <color rgb="FF434343"/>
      <name val="Roboto"/>
    </font>
    <font>
      <sz val="8"/>
      <name val="Calibri"/>
      <family val="2"/>
      <scheme val="minor"/>
    </font>
    <font>
      <b/>
      <sz val="14"/>
      <color theme="0"/>
      <name val="Arial"/>
      <family val="2"/>
    </font>
    <font>
      <b/>
      <sz val="16"/>
      <color theme="0"/>
      <name val="Arial"/>
      <family val="2"/>
    </font>
  </fonts>
  <fills count="11">
    <fill>
      <patternFill patternType="none"/>
    </fill>
    <fill>
      <patternFill patternType="gray125"/>
    </fill>
    <fill>
      <patternFill patternType="solid">
        <fgColor rgb="FF1F4E78"/>
        <bgColor rgb="FF1F4E78"/>
      </patternFill>
    </fill>
    <fill>
      <patternFill patternType="solid">
        <fgColor theme="3" tint="0.249977111117893"/>
        <bgColor indexed="64"/>
      </patternFill>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rgb="FFB7E1CD"/>
        <bgColor indexed="64"/>
      </patternFill>
    </fill>
    <fill>
      <patternFill patternType="solid">
        <fgColor rgb="FFFFFF00"/>
        <bgColor indexed="64"/>
      </patternFill>
    </fill>
    <fill>
      <patternFill patternType="solid">
        <fgColor theme="6" tint="-0.249977111117893"/>
        <bgColor indexed="64"/>
      </patternFill>
    </fill>
    <fill>
      <patternFill patternType="solid">
        <fgColor theme="6"/>
        <bgColor indexed="64"/>
      </patternFill>
    </fill>
  </fills>
  <borders count="38">
    <border>
      <left/>
      <right/>
      <top/>
      <bottom/>
      <diagonal/>
    </border>
    <border>
      <left style="thin">
        <color rgb="FFB7B7B7"/>
      </left>
      <right style="thin">
        <color rgb="FFB7B7B7"/>
      </right>
      <top style="thin">
        <color rgb="FFB7B7B7"/>
      </top>
      <bottom style="thin">
        <color rgb="FFB7B7B7"/>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diagonal/>
    </border>
    <border>
      <left style="medium">
        <color rgb="FFCCCCCC"/>
      </left>
      <right style="medium">
        <color rgb="FFCCCCCC"/>
      </right>
      <top style="medium">
        <color rgb="FFCCCCCC"/>
      </top>
      <bottom style="medium">
        <color rgb="FFCCCCCC"/>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indexed="65"/>
      </top>
      <bottom style="thin">
        <color rgb="FF999999"/>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right style="medium">
        <color rgb="FFFFFFFF"/>
      </right>
      <top style="medium">
        <color rgb="FFCCCCCC"/>
      </top>
      <bottom style="medium">
        <color rgb="FFF6F8F9"/>
      </bottom>
      <diagonal/>
    </border>
    <border>
      <left/>
      <right style="medium">
        <color rgb="FFF6F8F9"/>
      </right>
      <top style="medium">
        <color rgb="FFCCCCCC"/>
      </top>
      <bottom style="medium">
        <color rgb="FFF6F8F9"/>
      </bottom>
      <diagonal/>
    </border>
    <border>
      <left style="medium">
        <color rgb="FFCCCCCC"/>
      </left>
      <right/>
      <top style="medium">
        <color rgb="FFCCCCCC"/>
      </top>
      <bottom style="medium">
        <color rgb="FFF6F8F9"/>
      </bottom>
      <diagonal/>
    </border>
    <border>
      <left/>
      <right style="medium">
        <color rgb="FF356854"/>
      </right>
      <top/>
      <bottom style="medium">
        <color rgb="FF284E3F"/>
      </bottom>
      <diagonal/>
    </border>
    <border>
      <left style="medium">
        <color rgb="FFCCCCCC"/>
      </left>
      <right style="medium">
        <color rgb="FF356854"/>
      </right>
      <top/>
      <bottom style="medium">
        <color rgb="FF284E3F"/>
      </bottom>
      <diagonal/>
    </border>
    <border>
      <left style="medium">
        <color rgb="FFCCCCCC"/>
      </left>
      <right/>
      <top/>
      <bottom style="medium">
        <color rgb="FF284E3F"/>
      </bottom>
      <diagonal/>
    </border>
    <border>
      <left style="medium">
        <color rgb="FFCCCCCC"/>
      </left>
      <right/>
      <top style="medium">
        <color rgb="FFCCCCCC"/>
      </top>
      <bottom/>
      <diagonal/>
    </border>
    <border>
      <left/>
      <right style="medium">
        <color rgb="FFF6F8F9"/>
      </right>
      <top style="medium">
        <color rgb="FFCCCCCC"/>
      </top>
      <bottom/>
      <diagonal/>
    </border>
    <border>
      <left style="medium">
        <color rgb="FFCCCCCC"/>
      </left>
      <right style="medium">
        <color rgb="FFF6F8F9"/>
      </right>
      <top style="medium">
        <color rgb="FFCCCCCC"/>
      </top>
      <bottom/>
      <diagonal/>
    </border>
    <border>
      <left style="thin">
        <color rgb="FF999999"/>
      </left>
      <right/>
      <top/>
      <bottom/>
      <diagonal/>
    </border>
    <border>
      <left style="thin">
        <color rgb="FF999999"/>
      </left>
      <right style="thin">
        <color rgb="FF999999"/>
      </right>
      <top/>
      <bottom/>
      <diagonal/>
    </border>
  </borders>
  <cellStyleXfs count="2">
    <xf numFmtId="0" fontId="0" fillId="0" borderId="0"/>
    <xf numFmtId="9" fontId="6" fillId="0" borderId="0" applyFont="0" applyFill="0" applyBorder="0" applyAlignment="0" applyProtection="0"/>
  </cellStyleXfs>
  <cellXfs count="113">
    <xf numFmtId="0" fontId="0" fillId="0" borderId="0" xfId="0"/>
    <xf numFmtId="0" fontId="6" fillId="0" borderId="0" xfId="0" applyFont="1"/>
    <xf numFmtId="0" fontId="7" fillId="2" borderId="1" xfId="0" applyFont="1" applyFill="1" applyBorder="1" applyAlignment="1">
      <alignment horizontal="left" vertical="center"/>
    </xf>
    <xf numFmtId="49" fontId="7" fillId="2" borderId="0" xfId="0" applyNumberFormat="1" applyFont="1" applyFill="1" applyAlignment="1">
      <alignment horizontal="left" vertical="center"/>
    </xf>
    <xf numFmtId="0" fontId="6" fillId="0" borderId="0" xfId="0" applyFont="1" applyAlignment="1">
      <alignment vertical="center"/>
    </xf>
    <xf numFmtId="164" fontId="5" fillId="0" borderId="0" xfId="0" applyNumberFormat="1" applyFont="1" applyAlignment="1">
      <alignmen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14" fontId="6" fillId="0" borderId="0" xfId="0" applyNumberFormat="1" applyFont="1" applyAlignment="1">
      <alignment vertical="center"/>
    </xf>
    <xf numFmtId="0" fontId="5" fillId="0" borderId="0" xfId="0" applyFont="1" applyAlignment="1">
      <alignment vertical="center"/>
    </xf>
    <xf numFmtId="164" fontId="6" fillId="0" borderId="0" xfId="0" applyNumberFormat="1" applyFont="1" applyAlignment="1">
      <alignment vertical="center"/>
    </xf>
    <xf numFmtId="22" fontId="0" fillId="0" borderId="0" xfId="0" applyNumberFormat="1"/>
    <xf numFmtId="2" fontId="0" fillId="0" borderId="0" xfId="0" applyNumberFormat="1"/>
    <xf numFmtId="0" fontId="0" fillId="0" borderId="2" xfId="0" applyBorder="1"/>
    <xf numFmtId="0" fontId="0" fillId="0" borderId="4" xfId="0" applyBorder="1"/>
    <xf numFmtId="0" fontId="0" fillId="0" borderId="6" xfId="0"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10" fontId="0" fillId="0" borderId="4" xfId="0" applyNumberFormat="1" applyBorder="1"/>
    <xf numFmtId="10" fontId="0" fillId="0" borderId="9" xfId="0" applyNumberFormat="1" applyBorder="1"/>
    <xf numFmtId="10" fontId="0" fillId="0" borderId="5" xfId="0" applyNumberFormat="1" applyBorder="1"/>
    <xf numFmtId="0" fontId="4" fillId="0" borderId="11" xfId="0" applyFont="1" applyBorder="1" applyAlignment="1">
      <alignment wrapText="1"/>
    </xf>
    <xf numFmtId="0" fontId="4" fillId="0" borderId="11" xfId="0" applyFont="1" applyBorder="1" applyAlignment="1">
      <alignment horizontal="right" wrapText="1"/>
    </xf>
    <xf numFmtId="8" fontId="4" fillId="0" borderId="11" xfId="0" applyNumberFormat="1" applyFont="1" applyBorder="1" applyAlignment="1">
      <alignment horizontal="right" wrapText="1"/>
    </xf>
    <xf numFmtId="0" fontId="0" fillId="0" borderId="12" xfId="0" applyBorder="1"/>
    <xf numFmtId="0" fontId="0" fillId="0" borderId="13" xfId="0" applyBorder="1"/>
    <xf numFmtId="0" fontId="0" fillId="0" borderId="15" xfId="0" applyBorder="1"/>
    <xf numFmtId="0" fontId="0" fillId="0" borderId="0" xfId="0" pivotButton="1"/>
    <xf numFmtId="14" fontId="0" fillId="0" borderId="2" xfId="0" applyNumberFormat="1" applyBorder="1" applyAlignment="1">
      <alignment horizontal="left"/>
    </xf>
    <xf numFmtId="14" fontId="0" fillId="0" borderId="3" xfId="0" applyNumberFormat="1" applyBorder="1" applyAlignment="1">
      <alignment horizontal="left"/>
    </xf>
    <xf numFmtId="165" fontId="0" fillId="0" borderId="5" xfId="0" applyNumberFormat="1" applyBorder="1"/>
    <xf numFmtId="0" fontId="0" fillId="3" borderId="0" xfId="0" applyFill="1"/>
    <xf numFmtId="166" fontId="0" fillId="0" borderId="0" xfId="0" applyNumberFormat="1"/>
    <xf numFmtId="0" fontId="3" fillId="0" borderId="0" xfId="0" applyFont="1"/>
    <xf numFmtId="0" fontId="0" fillId="0" borderId="14" xfId="0" applyBorder="1" applyAlignment="1">
      <alignment horizontal="left"/>
    </xf>
    <xf numFmtId="0" fontId="0" fillId="0" borderId="0" xfId="0" applyAlignment="1">
      <alignment horizontal="left"/>
    </xf>
    <xf numFmtId="0" fontId="0" fillId="0" borderId="5" xfId="0" applyBorder="1"/>
    <xf numFmtId="0" fontId="0" fillId="0" borderId="7" xfId="0" applyBorder="1"/>
    <xf numFmtId="14" fontId="0" fillId="0" borderId="0" xfId="0" applyNumberFormat="1"/>
    <xf numFmtId="0" fontId="12" fillId="5" borderId="20" xfId="0" applyFont="1" applyFill="1" applyBorder="1" applyAlignment="1">
      <alignment vertical="center" wrapText="1"/>
    </xf>
    <xf numFmtId="0" fontId="12" fillId="5" borderId="20" xfId="0" applyFont="1" applyFill="1" applyBorder="1" applyAlignment="1">
      <alignment horizontal="right" vertical="center" wrapText="1"/>
    </xf>
    <xf numFmtId="14" fontId="12" fillId="5" borderId="20" xfId="0" applyNumberFormat="1" applyFont="1" applyFill="1" applyBorder="1" applyAlignment="1">
      <alignment horizontal="right" vertical="center" wrapText="1"/>
    </xf>
    <xf numFmtId="0" fontId="2" fillId="5" borderId="21" xfId="0" applyFont="1" applyFill="1" applyBorder="1" applyAlignment="1">
      <alignment vertical="center" wrapText="1"/>
    </xf>
    <xf numFmtId="0" fontId="2" fillId="6" borderId="23" xfId="0" applyFont="1" applyFill="1" applyBorder="1" applyAlignment="1">
      <alignment vertical="center" wrapText="1"/>
    </xf>
    <xf numFmtId="0" fontId="12" fillId="6" borderId="23" xfId="0" applyFont="1" applyFill="1" applyBorder="1" applyAlignment="1">
      <alignment vertical="center" wrapText="1"/>
    </xf>
    <xf numFmtId="0" fontId="12" fillId="6" borderId="23" xfId="0" applyFont="1" applyFill="1" applyBorder="1" applyAlignment="1">
      <alignment horizontal="right" vertical="center" wrapText="1"/>
    </xf>
    <xf numFmtId="14" fontId="12" fillId="6" borderId="23" xfId="0" applyNumberFormat="1" applyFont="1" applyFill="1" applyBorder="1" applyAlignment="1">
      <alignment horizontal="right" vertical="center" wrapText="1"/>
    </xf>
    <xf numFmtId="0" fontId="2" fillId="6" borderId="21" xfId="0" applyFont="1" applyFill="1" applyBorder="1" applyAlignment="1">
      <alignment vertical="center" wrapText="1"/>
    </xf>
    <xf numFmtId="0" fontId="2" fillId="5" borderId="20" xfId="0" applyFont="1" applyFill="1" applyBorder="1" applyAlignment="1">
      <alignment vertical="center" wrapText="1"/>
    </xf>
    <xf numFmtId="0" fontId="2" fillId="5" borderId="25" xfId="0" applyFont="1" applyFill="1" applyBorder="1" applyAlignment="1">
      <alignment vertical="center" wrapText="1"/>
    </xf>
    <xf numFmtId="0" fontId="2" fillId="5" borderId="26" xfId="0" applyFont="1" applyFill="1" applyBorder="1" applyAlignment="1">
      <alignment vertical="center" wrapText="1"/>
    </xf>
    <xf numFmtId="14" fontId="12" fillId="5" borderId="27" xfId="0" applyNumberFormat="1" applyFont="1" applyFill="1" applyBorder="1" applyAlignment="1">
      <alignment horizontal="right" vertical="center" wrapText="1"/>
    </xf>
    <xf numFmtId="14" fontId="12" fillId="6" borderId="28" xfId="0" applyNumberFormat="1" applyFont="1" applyFill="1" applyBorder="1" applyAlignment="1">
      <alignment horizontal="right" vertical="center" wrapText="1"/>
    </xf>
    <xf numFmtId="0" fontId="2" fillId="5" borderId="29" xfId="0" applyFont="1" applyFill="1" applyBorder="1" applyAlignment="1">
      <alignment vertical="center" wrapText="1"/>
    </xf>
    <xf numFmtId="0" fontId="2" fillId="6" borderId="29" xfId="0" applyFont="1" applyFill="1" applyBorder="1" applyAlignment="1">
      <alignment vertical="center" wrapText="1"/>
    </xf>
    <xf numFmtId="0" fontId="11" fillId="4" borderId="31" xfId="0" applyFont="1" applyFill="1" applyBorder="1" applyAlignment="1">
      <alignment vertical="center" wrapText="1"/>
    </xf>
    <xf numFmtId="0" fontId="11" fillId="4" borderId="32" xfId="0" applyFont="1" applyFill="1" applyBorder="1" applyAlignment="1">
      <alignment vertical="center" wrapText="1"/>
    </xf>
    <xf numFmtId="14" fontId="2" fillId="6" borderId="28" xfId="0" applyNumberFormat="1" applyFont="1" applyFill="1" applyBorder="1" applyAlignment="1">
      <alignment vertical="center" wrapText="1"/>
    </xf>
    <xf numFmtId="14" fontId="2" fillId="5" borderId="27" xfId="0" applyNumberFormat="1" applyFont="1" applyFill="1" applyBorder="1" applyAlignment="1">
      <alignment vertical="center" wrapText="1"/>
    </xf>
    <xf numFmtId="0" fontId="2" fillId="6" borderId="35" xfId="0" applyFont="1" applyFill="1" applyBorder="1" applyAlignment="1">
      <alignment vertical="center" wrapText="1"/>
    </xf>
    <xf numFmtId="0" fontId="12" fillId="6" borderId="35" xfId="0" applyFont="1" applyFill="1" applyBorder="1" applyAlignment="1">
      <alignment vertical="center" wrapText="1"/>
    </xf>
    <xf numFmtId="0" fontId="12" fillId="6" borderId="35" xfId="0" applyFont="1" applyFill="1" applyBorder="1" applyAlignment="1">
      <alignment horizontal="right" vertical="center" wrapText="1"/>
    </xf>
    <xf numFmtId="0" fontId="2" fillId="6" borderId="33" xfId="0" applyFont="1" applyFill="1" applyBorder="1" applyAlignment="1">
      <alignment vertical="center" wrapText="1"/>
    </xf>
    <xf numFmtId="14" fontId="2" fillId="6" borderId="22" xfId="0" applyNumberFormat="1" applyFont="1" applyFill="1" applyBorder="1" applyAlignment="1">
      <alignment vertical="center" wrapText="1"/>
    </xf>
    <xf numFmtId="14" fontId="2" fillId="5" borderId="19" xfId="0" applyNumberFormat="1" applyFont="1" applyFill="1" applyBorder="1" applyAlignment="1">
      <alignment vertical="center" wrapText="1"/>
    </xf>
    <xf numFmtId="14" fontId="2" fillId="5" borderId="24" xfId="0" applyNumberFormat="1" applyFont="1" applyFill="1" applyBorder="1" applyAlignment="1">
      <alignment vertical="center" wrapText="1"/>
    </xf>
    <xf numFmtId="14" fontId="11" fillId="7" borderId="30" xfId="0" applyNumberFormat="1" applyFont="1" applyFill="1" applyBorder="1" applyAlignment="1">
      <alignment vertical="center" wrapText="1"/>
    </xf>
    <xf numFmtId="14" fontId="2" fillId="6" borderId="34" xfId="0" applyNumberFormat="1" applyFont="1" applyFill="1" applyBorder="1" applyAlignment="1">
      <alignment vertical="center" wrapText="1"/>
    </xf>
    <xf numFmtId="0" fontId="0" fillId="0" borderId="5" xfId="0" pivotButton="1" applyBorder="1"/>
    <xf numFmtId="0" fontId="0" fillId="0" borderId="2" xfId="0" applyNumberFormat="1" applyBorder="1"/>
    <xf numFmtId="0" fontId="0" fillId="0" borderId="15" xfId="0" applyNumberFormat="1" applyBorder="1"/>
    <xf numFmtId="0" fontId="0" fillId="0" borderId="4" xfId="0" applyNumberFormat="1" applyBorder="1"/>
    <xf numFmtId="0" fontId="0" fillId="0" borderId="3" xfId="0" applyNumberFormat="1" applyBorder="1"/>
    <xf numFmtId="0" fontId="0" fillId="0" borderId="16" xfId="0" applyNumberFormat="1" applyBorder="1"/>
    <xf numFmtId="0" fontId="0" fillId="0" borderId="9" xfId="0" applyNumberFormat="1" applyBorder="1"/>
    <xf numFmtId="0" fontId="0" fillId="0" borderId="7" xfId="0" applyNumberFormat="1" applyBorder="1"/>
    <xf numFmtId="0" fontId="0" fillId="0" borderId="17" xfId="0" applyNumberFormat="1" applyBorder="1"/>
    <xf numFmtId="0" fontId="0" fillId="0" borderId="5" xfId="0" applyNumberFormat="1" applyBorder="1"/>
    <xf numFmtId="0" fontId="0" fillId="0" borderId="36" xfId="0" applyBorder="1"/>
    <xf numFmtId="166" fontId="0" fillId="0" borderId="5" xfId="0" applyNumberFormat="1" applyBorder="1"/>
    <xf numFmtId="167" fontId="0" fillId="0" borderId="4" xfId="0" applyNumberFormat="1" applyBorder="1"/>
    <xf numFmtId="167" fontId="0" fillId="0" borderId="9" xfId="0" applyNumberFormat="1" applyBorder="1"/>
    <xf numFmtId="167" fontId="0" fillId="0" borderId="5" xfId="0" applyNumberFormat="1" applyBorder="1"/>
    <xf numFmtId="0" fontId="1" fillId="0" borderId="0" xfId="0" applyFont="1"/>
    <xf numFmtId="167" fontId="0" fillId="0" borderId="37" xfId="0" applyNumberFormat="1" applyBorder="1"/>
    <xf numFmtId="9" fontId="0" fillId="0" borderId="0" xfId="1" applyFont="1"/>
    <xf numFmtId="0" fontId="0" fillId="9" borderId="0" xfId="0" applyFill="1" applyProtection="1">
      <protection locked="0"/>
    </xf>
    <xf numFmtId="0" fontId="0" fillId="0" borderId="0" xfId="0" applyProtection="1">
      <protection locked="0"/>
    </xf>
    <xf numFmtId="0" fontId="0" fillId="0" borderId="0" xfId="0" pivotButton="1" applyProtection="1">
      <protection locked="0"/>
    </xf>
    <xf numFmtId="167" fontId="0" fillId="0" borderId="0" xfId="0" applyNumberFormat="1" applyProtection="1">
      <protection locked="0"/>
    </xf>
    <xf numFmtId="0" fontId="0" fillId="0" borderId="0" xfId="0" applyNumberFormat="1" applyProtection="1">
      <protection locked="0"/>
    </xf>
    <xf numFmtId="0" fontId="0" fillId="8" borderId="0" xfId="0" applyFill="1" applyProtection="1">
      <protection locked="0"/>
    </xf>
    <xf numFmtId="0" fontId="0" fillId="0" borderId="0" xfId="0" applyFill="1" applyProtection="1">
      <protection locked="0"/>
    </xf>
    <xf numFmtId="0" fontId="9" fillId="3" borderId="0" xfId="0" applyFont="1" applyFill="1" applyAlignment="1">
      <alignment horizontal="left"/>
    </xf>
    <xf numFmtId="0" fontId="10" fillId="3" borderId="0" xfId="0" applyFont="1" applyFill="1" applyAlignment="1">
      <alignment horizontal="left"/>
    </xf>
    <xf numFmtId="0" fontId="15" fillId="9" borderId="0" xfId="0" applyFont="1" applyFill="1" applyAlignment="1" applyProtection="1">
      <alignment horizontal="center" vertical="center"/>
      <protection locked="0"/>
    </xf>
    <xf numFmtId="0" fontId="14" fillId="10" borderId="0" xfId="0" applyFont="1" applyFill="1" applyAlignment="1" applyProtection="1">
      <alignment horizontal="center" vertical="center"/>
      <protection locked="0"/>
    </xf>
    <xf numFmtId="170" fontId="0" fillId="0" borderId="2" xfId="0" applyNumberFormat="1" applyBorder="1"/>
    <xf numFmtId="170" fontId="0" fillId="0" borderId="6" xfId="0" applyNumberFormat="1" applyBorder="1"/>
    <xf numFmtId="170" fontId="0" fillId="0" borderId="3" xfId="0" applyNumberFormat="1" applyBorder="1"/>
    <xf numFmtId="170" fontId="0" fillId="0" borderId="10" xfId="0" applyNumberFormat="1" applyBorder="1"/>
    <xf numFmtId="170" fontId="0" fillId="0" borderId="7" xfId="0" applyNumberFormat="1" applyBorder="1"/>
    <xf numFmtId="170" fontId="0" fillId="0" borderId="8" xfId="0" applyNumberFormat="1" applyBorder="1"/>
    <xf numFmtId="170" fontId="0" fillId="0" borderId="15" xfId="0" applyNumberFormat="1" applyBorder="1"/>
    <xf numFmtId="170" fontId="0" fillId="0" borderId="4" xfId="0" applyNumberFormat="1" applyBorder="1"/>
    <xf numFmtId="170" fontId="0" fillId="0" borderId="16" xfId="0" applyNumberFormat="1" applyBorder="1"/>
    <xf numFmtId="170" fontId="0" fillId="0" borderId="9" xfId="0" applyNumberFormat="1" applyBorder="1"/>
    <xf numFmtId="170" fontId="0" fillId="0" borderId="17" xfId="0" applyNumberFormat="1" applyBorder="1"/>
    <xf numFmtId="170" fontId="0" fillId="0" borderId="5" xfId="0" applyNumberFormat="1" applyBorder="1"/>
    <xf numFmtId="170" fontId="0" fillId="0" borderId="14" xfId="0" applyNumberFormat="1" applyBorder="1"/>
    <xf numFmtId="170" fontId="0" fillId="0" borderId="18" xfId="0" applyNumberFormat="1" applyBorder="1"/>
  </cellXfs>
  <cellStyles count="2">
    <cellStyle name="Normal" xfId="0" builtinId="0"/>
    <cellStyle name="Percent" xfId="1" builtinId="5"/>
  </cellStyles>
  <dxfs count="10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theme="1"/>
        <name val="Calibri"/>
        <family val="2"/>
        <scheme val="minor"/>
      </font>
      <numFmt numFmtId="168" formatCode="dd/mm/yyyy"/>
      <fill>
        <patternFill patternType="solid">
          <fgColor indexed="64"/>
          <bgColor rgb="FFF6F8F9"/>
        </patternFill>
      </fill>
      <alignment horizontal="general" vertical="center" textRotation="0" wrapText="1" indent="0" justifyLastLine="0" shrinkToFit="0" readingOrder="0"/>
      <border diagonalUp="0" diagonalDown="0">
        <left/>
        <right style="medium">
          <color rgb="FFF6F8F9"/>
        </right>
        <top style="medium">
          <color rgb="FFCCCCCC"/>
        </top>
        <bottom style="medium">
          <color rgb="FFF6F8F9"/>
        </bottom>
        <vertical/>
        <horizontal/>
      </border>
    </dxf>
    <dxf>
      <border outline="0">
        <top style="medium">
          <color rgb="FFCCCCCC"/>
        </top>
      </border>
    </dxf>
    <dxf>
      <border outline="0">
        <left style="medium">
          <color rgb="FF284E3F"/>
        </left>
        <right style="medium">
          <color rgb="FF284E3F"/>
        </right>
        <top style="medium">
          <color rgb="FF284E3F"/>
        </top>
        <bottom style="medium">
          <color rgb="FFF6F8F9"/>
        </bottom>
      </border>
    </dxf>
    <dxf>
      <font>
        <b val="0"/>
        <i val="0"/>
        <strike val="0"/>
        <condense val="0"/>
        <extend val="0"/>
        <outline val="0"/>
        <shadow val="0"/>
        <u val="none"/>
        <vertAlign val="baseline"/>
        <sz val="11"/>
        <color rgb="FF434343"/>
        <name val="Roboto"/>
        <scheme val="none"/>
      </font>
      <fill>
        <patternFill patternType="solid">
          <fgColor indexed="64"/>
          <bgColor rgb="FFF6F8F9"/>
        </patternFill>
      </fill>
      <alignment horizontal="right" vertical="center" textRotation="0" wrapText="1" indent="0" justifyLastLine="0" shrinkToFit="0" readingOrder="0"/>
    </dxf>
    <dxf>
      <border outline="0">
        <bottom style="medium">
          <color rgb="FF284E3F"/>
        </bottom>
      </border>
    </dxf>
    <dxf>
      <font>
        <b/>
        <i val="0"/>
        <strike val="0"/>
        <condense val="0"/>
        <extend val="0"/>
        <outline val="0"/>
        <shadow val="0"/>
        <u val="none"/>
        <vertAlign val="baseline"/>
        <sz val="11"/>
        <color rgb="FFFFFFFF"/>
        <name val="Roboto"/>
        <scheme val="none"/>
      </font>
      <fill>
        <patternFill patternType="solid">
          <fgColor indexed="64"/>
          <bgColor rgb="FF356854"/>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font>
        <b/>
        <i val="0"/>
        <sz val="12"/>
        <color theme="0"/>
        <name val="Arial"/>
        <family val="2"/>
        <scheme val="none"/>
      </font>
      <border>
        <vertical/>
        <horizontal/>
      </border>
    </dxf>
    <dxf>
      <font>
        <color theme="1"/>
      </font>
      <fill>
        <patternFill patternType="none">
          <bgColor auto="1"/>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ont>
        <b/>
        <i val="0"/>
        <color theme="0"/>
        <name val="Arial"/>
        <family val="2"/>
        <scheme val="none"/>
      </font>
      <border>
        <vertical/>
        <horizontal/>
      </border>
    </dxf>
    <dxf>
      <font>
        <color theme="1"/>
      </font>
      <fill>
        <patternFill patternType="solid">
          <fgColor auto="1"/>
          <bgColor theme="3" tint="0.34998626667073579"/>
        </patternFill>
      </fill>
      <border diagonalUp="0" diagonalDown="0">
        <left/>
        <right/>
        <top/>
        <bottom/>
        <vertical/>
        <horizontal/>
      </border>
    </dxf>
    <dxf>
      <font>
        <b/>
        <color theme="1"/>
      </font>
      <fill>
        <patternFill>
          <bgColor theme="6" tint="0.79998168889431442"/>
        </patternFill>
      </fill>
      <border>
        <bottom style="thin">
          <color theme="6"/>
        </bottom>
        <vertical/>
        <horizontal/>
      </border>
    </dxf>
    <dxf>
      <font>
        <color theme="1"/>
      </font>
      <border>
        <left style="thin">
          <color theme="6" tint="0.59996337778862885"/>
        </left>
        <right style="thin">
          <color theme="6" tint="0.59996337778862885"/>
        </right>
        <top style="thin">
          <color theme="6" tint="0.59996337778862885"/>
        </top>
        <bottom style="thin">
          <color theme="6" tint="0.59996337778862885"/>
        </bottom>
        <vertical/>
        <horizontal/>
      </border>
    </dxf>
    <dxf>
      <fill>
        <patternFill>
          <bgColor theme="3" tint="0.34998626667073579"/>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9">
    <tableStyle name="Transactions_Log-style" pivot="0" count="4" xr9:uid="{00000000-0011-0000-FFFF-FFFF00000000}">
      <tableStyleElement type="wholeTable" size="0" dxfId="104"/>
      <tableStyleElement type="headerRow" dxfId="103"/>
      <tableStyleElement type="firstRowStripe" dxfId="102"/>
      <tableStyleElement type="secondRowStripe" dxfId="101"/>
    </tableStyle>
    <tableStyle name="inventory-style" pivot="0" count="4" xr9:uid="{00000000-0011-0000-FFFF-FFFF01000000}">
      <tableStyleElement type="wholeTable" size="0" dxfId="100"/>
      <tableStyleElement type="headerRow" dxfId="99"/>
      <tableStyleElement type="firstRowStripe" dxfId="98"/>
      <tableStyleElement type="secondRowStripe" dxfId="97"/>
    </tableStyle>
    <tableStyle name="Product_Master-style" pivot="0" count="4" xr9:uid="{00000000-0011-0000-FFFF-FFFF02000000}">
      <tableStyleElement type="wholeTable" size="0" dxfId="96"/>
      <tableStyleElement type="headerRow" dxfId="95"/>
      <tableStyleElement type="firstRowStripe" dxfId="94"/>
      <tableStyleElement type="secondRowStripe" dxfId="93"/>
    </tableStyle>
    <tableStyle name="Slicer Style 1" pivot="0" table="0" count="1" xr9:uid="{6CA0DA61-3A68-42CF-A320-DC2BC42F6FCC}">
      <tableStyleElement type="wholeTable" dxfId="92"/>
    </tableStyle>
    <tableStyle name="SlicerStyleDark3 2" pivot="0" table="0" count="10" xr9:uid="{F3376CAA-1D7F-49FD-9B6D-DE29D9160876}">
      <tableStyleElement type="wholeTable" dxfId="91"/>
      <tableStyleElement type="headerRow" dxfId="90"/>
    </tableStyle>
    <tableStyle name="SlicerStyleDark6 2" pivot="0" table="0" count="10" xr9:uid="{13B706B7-3439-4666-9853-A5FA9222A6FA}">
      <tableStyleElement type="wholeTable" dxfId="89"/>
      <tableStyleElement type="headerRow" dxfId="88"/>
    </tableStyle>
    <tableStyle name="SupplierOrder-style" pivot="0" count="4" xr9:uid="{00000000-0011-0000-FFFF-FFFF03000000}">
      <tableStyleElement type="wholeTable" size="0" dxfId="87"/>
      <tableStyleElement type="headerRow" dxfId="86"/>
      <tableStyleElement type="firstRowStripe" dxfId="85"/>
      <tableStyleElement type="secondRowStripe" dxfId="84"/>
    </tableStyle>
    <tableStyle name="Timeline Style 1" pivot="0" table="0" count="8" xr9:uid="{5978F778-23F8-4FA7-8751-4B3FED5E2DDC}">
      <tableStyleElement type="wholeTable" dxfId="83"/>
      <tableStyleElement type="headerRow" dxfId="82"/>
    </tableStyle>
    <tableStyle name="TimeSlicerStyleDark6 2" pivot="0" table="0" count="9" xr9:uid="{D15DF18D-82BD-45D6-8A07-92FB4073A3A5}">
      <tableStyleElement type="wholeTable" dxfId="81"/>
      <tableStyleElement type="headerRow" dxfId="80"/>
    </tableStyle>
  </tableStyles>
  <colors>
    <mruColors>
      <color rgb="FFCD6209"/>
      <color rgb="FFB45608"/>
      <color rgb="FFA54E07"/>
      <color rgb="FFD17005"/>
      <color rgb="FFD4650A"/>
      <color rgb="FFEE9432"/>
      <color rgb="FFE7821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fgColor theme="9"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gradientFill degree="90">
              <stop position="0">
                <color theme="9" tint="-0.25098422193060094"/>
              </stop>
              <stop position="1">
                <color theme="9" tint="-0.49803155613879818"/>
              </stop>
            </gradient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bgColor theme="2" tint="-4.9989318521683403E-2"/>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2"/>
          </font>
          <border>
            <left/>
            <right/>
            <top/>
            <bottom/>
            <vertical/>
            <horizontal/>
          </border>
        </dxf>
        <dxf>
          <font>
            <sz val="9"/>
            <color theme="2"/>
          </font>
          <border>
            <left/>
            <right/>
            <top/>
            <bottom/>
            <vertical/>
            <horizontal/>
          </border>
        </dxf>
        <dxf>
          <font>
            <sz val="9"/>
            <color theme="2"/>
          </font>
          <border>
            <left/>
            <right/>
            <top/>
            <bottom/>
            <vertical/>
            <horizontal/>
          </border>
        </dxf>
        <dxf>
          <font>
            <sz val="10"/>
            <color theme="2"/>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24994659260841701"/>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microsoft.com/office/2007/relationships/slicerCache" Target="slicerCaches/slicerCache5.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3.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1.xml"/><Relationship Id="rId38" Type="http://schemas.openxmlformats.org/officeDocument/2006/relationships/pivotCacheDefinition" Target="pivotCache/pivotCacheDefinition18.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5.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07/relationships/slicerCache" Target="slicerCaches/slicerCache4.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11/relationships/timelineCache" Target="timelineCaches/timelineCache1.xml"/><Relationship Id="rId34" Type="http://schemas.microsoft.com/office/2007/relationships/slicerCache" Target="slicerCaches/slicerCache2.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[InventoryReplenishmentDashboard.xlsx]Sales&amp;Demand Pivot!PivotTable10</c:name>
    <c:fmtId val="25"/>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Weekly Demand</a:t>
            </a:r>
          </a:p>
        </c:rich>
      </c:tx>
      <c:layout>
        <c:manualLayout>
          <c:xMode val="edge"/>
          <c:yMode val="edge"/>
          <c:x val="0.34565266841644787"/>
          <c:y val="8.69422572178477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ln w="28575" cap="rnd">
            <a:solidFill>
              <a:schemeClr val="accent6"/>
            </a:solidFill>
            <a:round/>
          </a:ln>
          <a:effectLst/>
        </c:spPr>
        <c:marker>
          <c:symbol val="none"/>
        </c:marker>
      </c:pivotFmt>
    </c:pivotFmts>
    <c:plotArea>
      <c:layout/>
      <c:lineChart>
        <c:grouping val="standard"/>
        <c:varyColors val="0"/>
        <c:ser>
          <c:idx val="0"/>
          <c:order val="0"/>
          <c:tx>
            <c:strRef>
              <c:f>'Sales&amp;Demand Pivot'!$AM$3:$AM$4</c:f>
              <c:strCache>
                <c:ptCount val="1"/>
                <c:pt idx="0">
                  <c:v>ACCESORIES CHICKEN</c:v>
                </c:pt>
              </c:strCache>
            </c:strRef>
          </c:tx>
          <c:spPr>
            <a:ln w="28575" cap="rnd">
              <a:solidFill>
                <a:schemeClr val="accent1"/>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Pivot'!$AM$5:$AM$10</c:f>
              <c:numCache>
                <c:formatCode>"₱"#,##0.00_);\("₱"#,##0.00\)</c:formatCode>
                <c:ptCount val="5"/>
                <c:pt idx="0">
                  <c:v>3840</c:v>
                </c:pt>
                <c:pt idx="1">
                  <c:v>718</c:v>
                </c:pt>
                <c:pt idx="2">
                  <c:v>561</c:v>
                </c:pt>
                <c:pt idx="3">
                  <c:v>5756</c:v>
                </c:pt>
                <c:pt idx="4">
                  <c:v>1036</c:v>
                </c:pt>
              </c:numCache>
            </c:numRef>
          </c:val>
          <c:smooth val="0"/>
          <c:extLst>
            <c:ext xmlns:c16="http://schemas.microsoft.com/office/drawing/2014/chart" uri="{C3380CC4-5D6E-409C-BE32-E72D297353CC}">
              <c16:uniqueId val="{000000C3-0E66-4DFB-8A20-AF6E3BDA3573}"/>
            </c:ext>
          </c:extLst>
        </c:ser>
        <c:ser>
          <c:idx val="1"/>
          <c:order val="1"/>
          <c:tx>
            <c:strRef>
              <c:f>'Sales&amp;Demand Pivot'!$AN$3:$AN$4</c:f>
              <c:strCache>
                <c:ptCount val="1"/>
                <c:pt idx="0">
                  <c:v>CANS/POUCH</c:v>
                </c:pt>
              </c:strCache>
            </c:strRef>
          </c:tx>
          <c:spPr>
            <a:ln w="28575" cap="rnd">
              <a:solidFill>
                <a:schemeClr val="accent2"/>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Pivot'!$AN$5:$AN$10</c:f>
              <c:numCache>
                <c:formatCode>"₱"#,##0.00_);\("₱"#,##0.00\)</c:formatCode>
                <c:ptCount val="5"/>
                <c:pt idx="0">
                  <c:v>2616</c:v>
                </c:pt>
                <c:pt idx="1">
                  <c:v>2150</c:v>
                </c:pt>
                <c:pt idx="2">
                  <c:v>2895</c:v>
                </c:pt>
                <c:pt idx="3">
                  <c:v>3739</c:v>
                </c:pt>
                <c:pt idx="4">
                  <c:v>1038</c:v>
                </c:pt>
              </c:numCache>
            </c:numRef>
          </c:val>
          <c:smooth val="0"/>
          <c:extLst>
            <c:ext xmlns:c16="http://schemas.microsoft.com/office/drawing/2014/chart" uri="{C3380CC4-5D6E-409C-BE32-E72D297353CC}">
              <c16:uniqueId val="{00000001-7F89-4647-8EC4-95FF4E59C99E}"/>
            </c:ext>
          </c:extLst>
        </c:ser>
        <c:ser>
          <c:idx val="2"/>
          <c:order val="2"/>
          <c:tx>
            <c:strRef>
              <c:f>'Sales&amp;Demand Pivot'!$AO$3:$AO$4</c:f>
              <c:strCache>
                <c:ptCount val="1"/>
                <c:pt idx="0">
                  <c:v>CAT LITTER</c:v>
                </c:pt>
              </c:strCache>
            </c:strRef>
          </c:tx>
          <c:spPr>
            <a:ln w="28575" cap="rnd">
              <a:solidFill>
                <a:schemeClr val="accent3"/>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Pivot'!$AO$5:$AO$10</c:f>
              <c:numCache>
                <c:formatCode>"₱"#,##0.00_);\("₱"#,##0.00\)</c:formatCode>
                <c:ptCount val="5"/>
                <c:pt idx="0">
                  <c:v>1960</c:v>
                </c:pt>
                <c:pt idx="2">
                  <c:v>1120</c:v>
                </c:pt>
                <c:pt idx="3">
                  <c:v>2800</c:v>
                </c:pt>
                <c:pt idx="4">
                  <c:v>2100</c:v>
                </c:pt>
              </c:numCache>
            </c:numRef>
          </c:val>
          <c:smooth val="0"/>
          <c:extLst>
            <c:ext xmlns:c16="http://schemas.microsoft.com/office/drawing/2014/chart" uri="{C3380CC4-5D6E-409C-BE32-E72D297353CC}">
              <c16:uniqueId val="{00000002-7F89-4647-8EC4-95FF4E59C99E}"/>
            </c:ext>
          </c:extLst>
        </c:ser>
        <c:ser>
          <c:idx val="3"/>
          <c:order val="3"/>
          <c:tx>
            <c:strRef>
              <c:f>'Sales&amp;Demand Pivot'!$AP$3:$AP$4</c:f>
              <c:strCache>
                <c:ptCount val="1"/>
                <c:pt idx="0">
                  <c:v>CATS</c:v>
                </c:pt>
              </c:strCache>
            </c:strRef>
          </c:tx>
          <c:spPr>
            <a:ln w="28575" cap="rnd">
              <a:solidFill>
                <a:schemeClr val="accent4"/>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Pivot'!$AP$5:$AP$10</c:f>
              <c:numCache>
                <c:formatCode>"₱"#,##0.00_);\("₱"#,##0.00\)</c:formatCode>
                <c:ptCount val="5"/>
                <c:pt idx="0">
                  <c:v>6985.94</c:v>
                </c:pt>
                <c:pt idx="1">
                  <c:v>4018.2890000000002</c:v>
                </c:pt>
                <c:pt idx="2">
                  <c:v>6649.2449999999999</c:v>
                </c:pt>
                <c:pt idx="3">
                  <c:v>3393.64</c:v>
                </c:pt>
                <c:pt idx="4">
                  <c:v>3464.3155999999999</c:v>
                </c:pt>
              </c:numCache>
            </c:numRef>
          </c:val>
          <c:smooth val="0"/>
          <c:extLst>
            <c:ext xmlns:c16="http://schemas.microsoft.com/office/drawing/2014/chart" uri="{C3380CC4-5D6E-409C-BE32-E72D297353CC}">
              <c16:uniqueId val="{00000003-7F89-4647-8EC4-95FF4E59C99E}"/>
            </c:ext>
          </c:extLst>
        </c:ser>
        <c:ser>
          <c:idx val="4"/>
          <c:order val="4"/>
          <c:tx>
            <c:strRef>
              <c:f>'Sales&amp;Demand Pivot'!$AQ$3:$AQ$4</c:f>
              <c:strCache>
                <c:ptCount val="1"/>
                <c:pt idx="0">
                  <c:v>CHICKEN</c:v>
                </c:pt>
              </c:strCache>
            </c:strRef>
          </c:tx>
          <c:spPr>
            <a:ln w="28575" cap="rnd">
              <a:solidFill>
                <a:schemeClr val="accent5"/>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Pivot'!$AQ$5:$AQ$10</c:f>
              <c:numCache>
                <c:formatCode>"₱"#,##0.00_);\("₱"#,##0.00\)</c:formatCode>
                <c:ptCount val="5"/>
                <c:pt idx="0">
                  <c:v>10076.823999999999</c:v>
                </c:pt>
                <c:pt idx="1">
                  <c:v>18312.445399999997</c:v>
                </c:pt>
                <c:pt idx="2">
                  <c:v>11239.930999999999</c:v>
                </c:pt>
                <c:pt idx="3">
                  <c:v>14494.259999999998</c:v>
                </c:pt>
                <c:pt idx="4">
                  <c:v>10942.572</c:v>
                </c:pt>
              </c:numCache>
            </c:numRef>
          </c:val>
          <c:smooth val="0"/>
          <c:extLst>
            <c:ext xmlns:c16="http://schemas.microsoft.com/office/drawing/2014/chart" uri="{C3380CC4-5D6E-409C-BE32-E72D297353CC}">
              <c16:uniqueId val="{00000004-7F89-4647-8EC4-95FF4E59C99E}"/>
            </c:ext>
          </c:extLst>
        </c:ser>
        <c:ser>
          <c:idx val="5"/>
          <c:order val="5"/>
          <c:tx>
            <c:strRef>
              <c:f>'Sales&amp;Demand Pivot'!$AR$3:$AR$4</c:f>
              <c:strCache>
                <c:ptCount val="1"/>
                <c:pt idx="0">
                  <c:v>COLOGNE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Pivot'!$AR$5:$AR$10</c:f>
              <c:numCache>
                <c:formatCode>"₱"#,##0.00_);\("₱"#,##0.00\)</c:formatCode>
                <c:ptCount val="5"/>
                <c:pt idx="4">
                  <c:v>70</c:v>
                </c:pt>
              </c:numCache>
            </c:numRef>
          </c:val>
          <c:smooth val="0"/>
          <c:extLst>
            <c:ext xmlns:c16="http://schemas.microsoft.com/office/drawing/2014/chart" uri="{C3380CC4-5D6E-409C-BE32-E72D297353CC}">
              <c16:uniqueId val="{00000005-7F89-4647-8EC4-95FF4E59C99E}"/>
            </c:ext>
          </c:extLst>
        </c:ser>
        <c:ser>
          <c:idx val="6"/>
          <c:order val="6"/>
          <c:tx>
            <c:strRef>
              <c:f>'Sales&amp;Demand Pivot'!$AS$3:$AS$4</c:f>
              <c:strCache>
                <c:ptCount val="1"/>
                <c:pt idx="0">
                  <c:v>DOGS</c:v>
                </c:pt>
              </c:strCache>
            </c:strRef>
          </c:tx>
          <c:spPr>
            <a:ln w="28575" cap="rnd">
              <a:solidFill>
                <a:schemeClr val="accent1">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Pivot'!$AS$5:$AS$10</c:f>
              <c:numCache>
                <c:formatCode>"₱"#,##0.00_);\("₱"#,##0.00\)</c:formatCode>
                <c:ptCount val="5"/>
                <c:pt idx="0">
                  <c:v>8403.8179999999993</c:v>
                </c:pt>
                <c:pt idx="1">
                  <c:v>9838.3389999999981</c:v>
                </c:pt>
                <c:pt idx="2">
                  <c:v>8476.4310000000005</c:v>
                </c:pt>
                <c:pt idx="3">
                  <c:v>9279.4449999999997</c:v>
                </c:pt>
                <c:pt idx="4">
                  <c:v>3828.498</c:v>
                </c:pt>
              </c:numCache>
            </c:numRef>
          </c:val>
          <c:smooth val="0"/>
          <c:extLst>
            <c:ext xmlns:c16="http://schemas.microsoft.com/office/drawing/2014/chart" uri="{C3380CC4-5D6E-409C-BE32-E72D297353CC}">
              <c16:uniqueId val="{00000011-7DA2-47CE-A9ED-B3D4A14BD3FE}"/>
            </c:ext>
          </c:extLst>
        </c:ser>
        <c:ser>
          <c:idx val="7"/>
          <c:order val="7"/>
          <c:tx>
            <c:strRef>
              <c:f>'Sales&amp;Demand Pivot'!$AT$3:$AT$4</c:f>
              <c:strCache>
                <c:ptCount val="1"/>
                <c:pt idx="0">
                  <c:v>ESSENTIALS</c:v>
                </c:pt>
              </c:strCache>
            </c:strRef>
          </c:tx>
          <c:spPr>
            <a:ln w="28575" cap="rnd">
              <a:solidFill>
                <a:schemeClr val="accent2">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Pivot'!$AT$5:$AT$10</c:f>
              <c:numCache>
                <c:formatCode>"₱"#,##0.00_);\("₱"#,##0.00\)</c:formatCode>
                <c:ptCount val="5"/>
                <c:pt idx="1">
                  <c:v>160</c:v>
                </c:pt>
                <c:pt idx="3">
                  <c:v>160</c:v>
                </c:pt>
              </c:numCache>
            </c:numRef>
          </c:val>
          <c:smooth val="0"/>
          <c:extLst>
            <c:ext xmlns:c16="http://schemas.microsoft.com/office/drawing/2014/chart" uri="{C3380CC4-5D6E-409C-BE32-E72D297353CC}">
              <c16:uniqueId val="{00000012-7DA2-47CE-A9ED-B3D4A14BD3FE}"/>
            </c:ext>
          </c:extLst>
        </c:ser>
        <c:ser>
          <c:idx val="8"/>
          <c:order val="8"/>
          <c:tx>
            <c:strRef>
              <c:f>'Sales&amp;Demand Pivot'!$AU$3:$AU$4</c:f>
              <c:strCache>
                <c:ptCount val="1"/>
                <c:pt idx="0">
                  <c:v>FERTILIZERS</c:v>
                </c:pt>
              </c:strCache>
            </c:strRef>
          </c:tx>
          <c:spPr>
            <a:ln w="28575" cap="rnd">
              <a:solidFill>
                <a:schemeClr val="accent3">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Pivot'!$AU$5:$AU$10</c:f>
              <c:numCache>
                <c:formatCode>"₱"#,##0.00_);\("₱"#,##0.00\)</c:formatCode>
                <c:ptCount val="5"/>
                <c:pt idx="0">
                  <c:v>160</c:v>
                </c:pt>
                <c:pt idx="1">
                  <c:v>260</c:v>
                </c:pt>
              </c:numCache>
            </c:numRef>
          </c:val>
          <c:smooth val="0"/>
          <c:extLst>
            <c:ext xmlns:c16="http://schemas.microsoft.com/office/drawing/2014/chart" uri="{C3380CC4-5D6E-409C-BE32-E72D297353CC}">
              <c16:uniqueId val="{00000013-7DA2-47CE-A9ED-B3D4A14BD3FE}"/>
            </c:ext>
          </c:extLst>
        </c:ser>
        <c:ser>
          <c:idx val="9"/>
          <c:order val="9"/>
          <c:tx>
            <c:strRef>
              <c:f>'Sales&amp;Demand Pivot'!$AV$3:$AV$4</c:f>
              <c:strCache>
                <c:ptCount val="1"/>
                <c:pt idx="0">
                  <c:v>MED CHICKEN</c:v>
                </c:pt>
              </c:strCache>
            </c:strRef>
          </c:tx>
          <c:spPr>
            <a:ln w="28575" cap="rnd">
              <a:solidFill>
                <a:schemeClr val="accent4">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Pivot'!$AV$5:$AV$10</c:f>
              <c:numCache>
                <c:formatCode>"₱"#,##0.00_);\("₱"#,##0.00\)</c:formatCode>
                <c:ptCount val="5"/>
                <c:pt idx="0">
                  <c:v>2208</c:v>
                </c:pt>
                <c:pt idx="1">
                  <c:v>1822</c:v>
                </c:pt>
                <c:pt idx="2">
                  <c:v>3782</c:v>
                </c:pt>
                <c:pt idx="3">
                  <c:v>3890</c:v>
                </c:pt>
                <c:pt idx="4">
                  <c:v>2800</c:v>
                </c:pt>
              </c:numCache>
            </c:numRef>
          </c:val>
          <c:smooth val="0"/>
          <c:extLst>
            <c:ext xmlns:c16="http://schemas.microsoft.com/office/drawing/2014/chart" uri="{C3380CC4-5D6E-409C-BE32-E72D297353CC}">
              <c16:uniqueId val="{00000014-7DA2-47CE-A9ED-B3D4A14BD3FE}"/>
            </c:ext>
          </c:extLst>
        </c:ser>
        <c:ser>
          <c:idx val="10"/>
          <c:order val="10"/>
          <c:tx>
            <c:strRef>
              <c:f>'Sales&amp;Demand Pivot'!$AW$3:$AW$4</c:f>
              <c:strCache>
                <c:ptCount val="1"/>
                <c:pt idx="0">
                  <c:v>PET ACCESORIES</c:v>
                </c:pt>
              </c:strCache>
            </c:strRef>
          </c:tx>
          <c:spPr>
            <a:ln w="28575" cap="rnd">
              <a:solidFill>
                <a:schemeClr val="accent5">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Pivot'!$AW$5:$AW$10</c:f>
              <c:numCache>
                <c:formatCode>"₱"#,##0.00_);\("₱"#,##0.00\)</c:formatCode>
                <c:ptCount val="5"/>
                <c:pt idx="0">
                  <c:v>140</c:v>
                </c:pt>
                <c:pt idx="1">
                  <c:v>430</c:v>
                </c:pt>
                <c:pt idx="2">
                  <c:v>215</c:v>
                </c:pt>
                <c:pt idx="3">
                  <c:v>1800</c:v>
                </c:pt>
                <c:pt idx="4">
                  <c:v>2720</c:v>
                </c:pt>
              </c:numCache>
            </c:numRef>
          </c:val>
          <c:smooth val="0"/>
          <c:extLst>
            <c:ext xmlns:c16="http://schemas.microsoft.com/office/drawing/2014/chart" uri="{C3380CC4-5D6E-409C-BE32-E72D297353CC}">
              <c16:uniqueId val="{00000015-7DA2-47CE-A9ED-B3D4A14BD3FE}"/>
            </c:ext>
          </c:extLst>
        </c:ser>
        <c:ser>
          <c:idx val="11"/>
          <c:order val="11"/>
          <c:tx>
            <c:strRef>
              <c:f>'Sales&amp;Demand Pivot'!$AX$3:$AX$4</c:f>
              <c:strCache>
                <c:ptCount val="1"/>
                <c:pt idx="0">
                  <c:v>PET VITAMINS</c:v>
                </c:pt>
              </c:strCache>
            </c:strRef>
          </c:tx>
          <c:spPr>
            <a:ln w="28575" cap="rnd">
              <a:solidFill>
                <a:schemeClr val="accent6">
                  <a:lumMod val="6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Pivot'!$AX$5:$AX$10</c:f>
              <c:numCache>
                <c:formatCode>"₱"#,##0.00_);\("₱"#,##0.00\)</c:formatCode>
                <c:ptCount val="5"/>
                <c:pt idx="0">
                  <c:v>920</c:v>
                </c:pt>
                <c:pt idx="1">
                  <c:v>2135</c:v>
                </c:pt>
                <c:pt idx="2">
                  <c:v>1225</c:v>
                </c:pt>
                <c:pt idx="3">
                  <c:v>1310</c:v>
                </c:pt>
                <c:pt idx="4">
                  <c:v>360</c:v>
                </c:pt>
              </c:numCache>
            </c:numRef>
          </c:val>
          <c:smooth val="0"/>
          <c:extLst>
            <c:ext xmlns:c16="http://schemas.microsoft.com/office/drawing/2014/chart" uri="{C3380CC4-5D6E-409C-BE32-E72D297353CC}">
              <c16:uniqueId val="{00000016-7DA2-47CE-A9ED-B3D4A14BD3FE}"/>
            </c:ext>
          </c:extLst>
        </c:ser>
        <c:ser>
          <c:idx val="12"/>
          <c:order val="12"/>
          <c:tx>
            <c:strRef>
              <c:f>'Sales&amp;Demand Pivot'!$AY$3:$AY$4</c:f>
              <c:strCache>
                <c:ptCount val="1"/>
                <c:pt idx="0">
                  <c:v>SHAMPOO</c:v>
                </c:pt>
              </c:strCache>
            </c:strRef>
          </c:tx>
          <c:spPr>
            <a:ln w="28575" cap="rnd">
              <a:solidFill>
                <a:schemeClr val="accent1">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Pivot'!$AY$5:$AY$10</c:f>
              <c:numCache>
                <c:formatCode>"₱"#,##0.00_);\("₱"#,##0.00\)</c:formatCode>
                <c:ptCount val="5"/>
                <c:pt idx="2">
                  <c:v>70</c:v>
                </c:pt>
                <c:pt idx="3">
                  <c:v>330</c:v>
                </c:pt>
                <c:pt idx="4">
                  <c:v>110</c:v>
                </c:pt>
              </c:numCache>
            </c:numRef>
          </c:val>
          <c:smooth val="0"/>
          <c:extLst>
            <c:ext xmlns:c16="http://schemas.microsoft.com/office/drawing/2014/chart" uri="{C3380CC4-5D6E-409C-BE32-E72D297353CC}">
              <c16:uniqueId val="{00000017-7DA2-47CE-A9ED-B3D4A14BD3FE}"/>
            </c:ext>
          </c:extLst>
        </c:ser>
        <c:ser>
          <c:idx val="13"/>
          <c:order val="13"/>
          <c:tx>
            <c:strRef>
              <c:f>'Sales&amp;Demand Pivot'!$AZ$3:$AZ$4</c:f>
              <c:strCache>
                <c:ptCount val="1"/>
                <c:pt idx="0">
                  <c:v>SOAP</c:v>
                </c:pt>
              </c:strCache>
            </c:strRef>
          </c:tx>
          <c:spPr>
            <a:ln w="28575" cap="rnd">
              <a:solidFill>
                <a:schemeClr val="accent2">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Pivot'!$AZ$5:$AZ$10</c:f>
              <c:numCache>
                <c:formatCode>"₱"#,##0.00_);\("₱"#,##0.00\)</c:formatCode>
                <c:ptCount val="5"/>
                <c:pt idx="3">
                  <c:v>110</c:v>
                </c:pt>
                <c:pt idx="4">
                  <c:v>110</c:v>
                </c:pt>
              </c:numCache>
            </c:numRef>
          </c:val>
          <c:smooth val="0"/>
          <c:extLst>
            <c:ext xmlns:c16="http://schemas.microsoft.com/office/drawing/2014/chart" uri="{C3380CC4-5D6E-409C-BE32-E72D297353CC}">
              <c16:uniqueId val="{00000018-7DA2-47CE-A9ED-B3D4A14BD3FE}"/>
            </c:ext>
          </c:extLst>
        </c:ser>
        <c:ser>
          <c:idx val="14"/>
          <c:order val="14"/>
          <c:tx>
            <c:strRef>
              <c:f>'Sales&amp;Demand Pivot'!$BA$3:$BA$4</c:f>
              <c:strCache>
                <c:ptCount val="1"/>
                <c:pt idx="0">
                  <c:v>TARI ACCESORIES</c:v>
                </c:pt>
              </c:strCache>
            </c:strRef>
          </c:tx>
          <c:spPr>
            <a:ln w="28575" cap="rnd">
              <a:solidFill>
                <a:schemeClr val="accent3">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Pivot'!$BA$5:$BA$10</c:f>
              <c:numCache>
                <c:formatCode>"₱"#,##0.00_);\("₱"#,##0.00\)</c:formatCode>
                <c:ptCount val="5"/>
                <c:pt idx="2">
                  <c:v>40</c:v>
                </c:pt>
              </c:numCache>
            </c:numRef>
          </c:val>
          <c:smooth val="0"/>
          <c:extLst>
            <c:ext xmlns:c16="http://schemas.microsoft.com/office/drawing/2014/chart" uri="{C3380CC4-5D6E-409C-BE32-E72D297353CC}">
              <c16:uniqueId val="{00000019-7DA2-47CE-A9ED-B3D4A14BD3FE}"/>
            </c:ext>
          </c:extLst>
        </c:ser>
        <c:ser>
          <c:idx val="15"/>
          <c:order val="15"/>
          <c:tx>
            <c:strRef>
              <c:f>'Sales&amp;Demand Pivot'!$BB$3:$BB$4</c:f>
              <c:strCache>
                <c:ptCount val="1"/>
                <c:pt idx="0">
                  <c:v>TREATS</c:v>
                </c:pt>
              </c:strCache>
            </c:strRef>
          </c:tx>
          <c:spPr>
            <a:ln w="28575" cap="rnd">
              <a:solidFill>
                <a:schemeClr val="accent4">
                  <a:lumMod val="80000"/>
                  <a:lumOff val="20000"/>
                </a:schemeClr>
              </a:solidFill>
              <a:round/>
            </a:ln>
            <a:effectLst/>
          </c:spPr>
          <c:marker>
            <c:symbol val="none"/>
          </c:marker>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Pivot'!$AL$5:$AL$10</c:f>
              <c:strCache>
                <c:ptCount val="5"/>
                <c:pt idx="0">
                  <c:v>8/30/2026</c:v>
                </c:pt>
                <c:pt idx="1">
                  <c:v>9/6/2026</c:v>
                </c:pt>
                <c:pt idx="2">
                  <c:v>9/13/2026</c:v>
                </c:pt>
                <c:pt idx="3">
                  <c:v>9/20/2026</c:v>
                </c:pt>
                <c:pt idx="4">
                  <c:v>9/27/2026</c:v>
                </c:pt>
              </c:strCache>
            </c:strRef>
          </c:cat>
          <c:val>
            <c:numRef>
              <c:f>'Sales&amp;Demand Pivot'!$BB$5:$BB$10</c:f>
              <c:numCache>
                <c:formatCode>"₱"#,##0.00_);\("₱"#,##0.00\)</c:formatCode>
                <c:ptCount val="5"/>
                <c:pt idx="0">
                  <c:v>390</c:v>
                </c:pt>
                <c:pt idx="1">
                  <c:v>800</c:v>
                </c:pt>
                <c:pt idx="2">
                  <c:v>190</c:v>
                </c:pt>
                <c:pt idx="3">
                  <c:v>1080</c:v>
                </c:pt>
                <c:pt idx="4">
                  <c:v>90</c:v>
                </c:pt>
              </c:numCache>
            </c:numRef>
          </c:val>
          <c:smooth val="0"/>
          <c:extLst>
            <c:ext xmlns:c16="http://schemas.microsoft.com/office/drawing/2014/chart" uri="{C3380CC4-5D6E-409C-BE32-E72D297353CC}">
              <c16:uniqueId val="{0000001A-7DA2-47CE-A9ED-B3D4A14BD3FE}"/>
            </c:ext>
          </c:extLst>
        </c:ser>
        <c:dLbls>
          <c:dLblPos val="t"/>
          <c:showLegendKey val="0"/>
          <c:showVal val="1"/>
          <c:showCatName val="0"/>
          <c:showSerName val="0"/>
          <c:showPercent val="0"/>
          <c:showBubbleSize val="0"/>
        </c:dLbls>
        <c:smooth val="0"/>
        <c:axId val="1072972575"/>
        <c:axId val="768684047"/>
      </c:lineChart>
      <c:catAx>
        <c:axId val="10729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8684047"/>
        <c:crosses val="autoZero"/>
        <c:auto val="1"/>
        <c:lblAlgn val="ctr"/>
        <c:lblOffset val="100"/>
        <c:noMultiLvlLbl val="0"/>
      </c:catAx>
      <c:valAx>
        <c:axId val="768684047"/>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PH" sz="1050" b="1"/>
                  <a:t>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297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[InventoryReplenishmentDashboard.xlsx]Sales&amp;Demand Pivot!PivotTable8</c:name>
    <c:fmtId val="10"/>
  </c:pivotSource>
  <c:chart>
    <c:title>
      <c:tx>
        <c:rich>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Sales &amp; Profit</a:t>
            </a:r>
          </a:p>
        </c:rich>
      </c:tx>
      <c:layout>
        <c:manualLayout>
          <c:xMode val="edge"/>
          <c:yMode val="edge"/>
          <c:x val="0.3353393762183236"/>
          <c:y val="0.1108796884260435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85000"/>
            </a:schemeClr>
          </a:solidFill>
          <a:ln>
            <a:noFill/>
          </a:ln>
          <a:effectLst/>
        </c:spPr>
        <c:marker>
          <c:symbol val="none"/>
        </c:marker>
        <c:dLbl>
          <c:idx val="0"/>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'Sales&amp;Demand Pivot'!$J$2</c:f>
              <c:strCache>
                <c:ptCount val="1"/>
                <c:pt idx="0">
                  <c:v>Total Sales</c:v>
                </c:pt>
              </c:strCache>
            </c:strRef>
          </c:tx>
          <c:spPr>
            <a:solidFill>
              <a:schemeClr val="accent6">
                <a:lumMod val="75000"/>
              </a:schemeClr>
            </a:solidFill>
            <a:ln>
              <a:noFill/>
            </a:ln>
            <a:effectLst/>
          </c:spPr>
          <c:invertIfNegative val="0"/>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Pivot'!$I$3:$I$19</c:f>
              <c:strCache>
                <c:ptCount val="16"/>
                <c:pt idx="0">
                  <c:v>ACCESORIES CHICKEN</c:v>
                </c:pt>
                <c:pt idx="1">
                  <c:v>CANS/POUCH</c:v>
                </c:pt>
                <c:pt idx="2">
                  <c:v>CAT LITTER</c:v>
                </c:pt>
                <c:pt idx="3">
                  <c:v>CATS</c:v>
                </c:pt>
                <c:pt idx="4">
                  <c:v>CHICKEN</c:v>
                </c:pt>
                <c:pt idx="5">
                  <c:v>COLOGNE</c:v>
                </c:pt>
                <c:pt idx="6">
                  <c:v>DOGS</c:v>
                </c:pt>
                <c:pt idx="7">
                  <c:v>ESSENTIALS</c:v>
                </c:pt>
                <c:pt idx="8">
                  <c:v>FERTILIZERS</c:v>
                </c:pt>
                <c:pt idx="9">
                  <c:v>MED CHICKEN</c:v>
                </c:pt>
                <c:pt idx="10">
                  <c:v>PET ACCESORIES</c:v>
                </c:pt>
                <c:pt idx="11">
                  <c:v>PET VITAMINS</c:v>
                </c:pt>
                <c:pt idx="12">
                  <c:v>SHAMPOO</c:v>
                </c:pt>
                <c:pt idx="13">
                  <c:v>SOAP</c:v>
                </c:pt>
                <c:pt idx="14">
                  <c:v>TARI ACCESORIES</c:v>
                </c:pt>
                <c:pt idx="15">
                  <c:v>TREATS</c:v>
                </c:pt>
              </c:strCache>
            </c:strRef>
          </c:cat>
          <c:val>
            <c:numRef>
              <c:f>'Sales&amp;Demand Pivot'!$J$3:$J$19</c:f>
              <c:numCache>
                <c:formatCode>"₱"#,##0.00_);\("₱"#,##0.00\)</c:formatCode>
                <c:ptCount val="16"/>
                <c:pt idx="0">
                  <c:v>11911</c:v>
                </c:pt>
                <c:pt idx="1">
                  <c:v>12438</c:v>
                </c:pt>
                <c:pt idx="2">
                  <c:v>7980</c:v>
                </c:pt>
                <c:pt idx="3">
                  <c:v>24511.429599999999</c:v>
                </c:pt>
                <c:pt idx="4">
                  <c:v>65066.032400000011</c:v>
                </c:pt>
                <c:pt idx="5">
                  <c:v>70</c:v>
                </c:pt>
                <c:pt idx="6">
                  <c:v>39826.531000000003</c:v>
                </c:pt>
                <c:pt idx="7">
                  <c:v>320</c:v>
                </c:pt>
                <c:pt idx="8">
                  <c:v>420</c:v>
                </c:pt>
                <c:pt idx="9">
                  <c:v>14502</c:v>
                </c:pt>
                <c:pt idx="10">
                  <c:v>5305</c:v>
                </c:pt>
                <c:pt idx="11">
                  <c:v>5950</c:v>
                </c:pt>
                <c:pt idx="12">
                  <c:v>510</c:v>
                </c:pt>
                <c:pt idx="13">
                  <c:v>220</c:v>
                </c:pt>
                <c:pt idx="14">
                  <c:v>40</c:v>
                </c:pt>
                <c:pt idx="15">
                  <c:v>2550</c:v>
                </c:pt>
              </c:numCache>
            </c:numRef>
          </c:val>
          <c:extLst>
            <c:ext xmlns:c16="http://schemas.microsoft.com/office/drawing/2014/chart" uri="{C3380CC4-5D6E-409C-BE32-E72D297353CC}">
              <c16:uniqueId val="{0000000E-AA89-44EB-8295-C7F11E11B632}"/>
            </c:ext>
          </c:extLst>
        </c:ser>
        <c:ser>
          <c:idx val="1"/>
          <c:order val="1"/>
          <c:tx>
            <c:strRef>
              <c:f>'Sales&amp;Demand Pivot'!$K$2</c:f>
              <c:strCache>
                <c:ptCount val="1"/>
                <c:pt idx="0">
                  <c:v>Total Gross Profit</c:v>
                </c:pt>
              </c:strCache>
            </c:strRef>
          </c:tx>
          <c:spPr>
            <a:solidFill>
              <a:schemeClr val="bg2">
                <a:lumMod val="85000"/>
              </a:schemeClr>
            </a:solidFill>
            <a:ln>
              <a:noFill/>
            </a:ln>
            <a:effectLst/>
          </c:spPr>
          <c:invertIfNegative val="0"/>
          <c:dLbls>
            <c:numFmt formatCode="[&gt;=1000]&quot;₱&quot;0,&quot;K&quot;;&quot;₱&quot;0" sourceLinked="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Pivot'!$I$3:$I$19</c:f>
              <c:strCache>
                <c:ptCount val="16"/>
                <c:pt idx="0">
                  <c:v>ACCESORIES CHICKEN</c:v>
                </c:pt>
                <c:pt idx="1">
                  <c:v>CANS/POUCH</c:v>
                </c:pt>
                <c:pt idx="2">
                  <c:v>CAT LITTER</c:v>
                </c:pt>
                <c:pt idx="3">
                  <c:v>CATS</c:v>
                </c:pt>
                <c:pt idx="4">
                  <c:v>CHICKEN</c:v>
                </c:pt>
                <c:pt idx="5">
                  <c:v>COLOGNE</c:v>
                </c:pt>
                <c:pt idx="6">
                  <c:v>DOGS</c:v>
                </c:pt>
                <c:pt idx="7">
                  <c:v>ESSENTIALS</c:v>
                </c:pt>
                <c:pt idx="8">
                  <c:v>FERTILIZERS</c:v>
                </c:pt>
                <c:pt idx="9">
                  <c:v>MED CHICKEN</c:v>
                </c:pt>
                <c:pt idx="10">
                  <c:v>PET ACCESORIES</c:v>
                </c:pt>
                <c:pt idx="11">
                  <c:v>PET VITAMINS</c:v>
                </c:pt>
                <c:pt idx="12">
                  <c:v>SHAMPOO</c:v>
                </c:pt>
                <c:pt idx="13">
                  <c:v>SOAP</c:v>
                </c:pt>
                <c:pt idx="14">
                  <c:v>TARI ACCESORIES</c:v>
                </c:pt>
                <c:pt idx="15">
                  <c:v>TREATS</c:v>
                </c:pt>
              </c:strCache>
            </c:strRef>
          </c:cat>
          <c:val>
            <c:numRef>
              <c:f>'Sales&amp;Demand Pivot'!$K$3:$K$19</c:f>
              <c:numCache>
                <c:formatCode>"₱"#,##0.00_);\("₱"#,##0.00\)</c:formatCode>
                <c:ptCount val="16"/>
                <c:pt idx="0">
                  <c:v>2833.5</c:v>
                </c:pt>
                <c:pt idx="1">
                  <c:v>2375.98</c:v>
                </c:pt>
                <c:pt idx="2">
                  <c:v>2835</c:v>
                </c:pt>
                <c:pt idx="3">
                  <c:v>3591.05</c:v>
                </c:pt>
                <c:pt idx="4">
                  <c:v>9093</c:v>
                </c:pt>
                <c:pt idx="5">
                  <c:v>34.549999999999997</c:v>
                </c:pt>
                <c:pt idx="6">
                  <c:v>5103.51</c:v>
                </c:pt>
                <c:pt idx="7">
                  <c:v>0</c:v>
                </c:pt>
                <c:pt idx="8">
                  <c:v>110</c:v>
                </c:pt>
                <c:pt idx="9">
                  <c:v>3748.09</c:v>
                </c:pt>
                <c:pt idx="10">
                  <c:v>2085</c:v>
                </c:pt>
                <c:pt idx="11">
                  <c:v>1216.33</c:v>
                </c:pt>
                <c:pt idx="12">
                  <c:v>128</c:v>
                </c:pt>
                <c:pt idx="13">
                  <c:v>70</c:v>
                </c:pt>
                <c:pt idx="14">
                  <c:v>15</c:v>
                </c:pt>
                <c:pt idx="15">
                  <c:v>653.33000000000004</c:v>
                </c:pt>
              </c:numCache>
            </c:numRef>
          </c:val>
          <c:extLst>
            <c:ext xmlns:c16="http://schemas.microsoft.com/office/drawing/2014/chart" uri="{C3380CC4-5D6E-409C-BE32-E72D297353CC}">
              <c16:uniqueId val="{0000000F-AA89-44EB-8295-C7F11E11B632}"/>
            </c:ext>
          </c:extLst>
        </c:ser>
        <c:dLbls>
          <c:dLblPos val="outEnd"/>
          <c:showLegendKey val="0"/>
          <c:showVal val="1"/>
          <c:showCatName val="0"/>
          <c:showSerName val="0"/>
          <c:showPercent val="0"/>
          <c:showBubbleSize val="0"/>
        </c:dLbls>
        <c:gapWidth val="219"/>
        <c:axId val="1849094816"/>
        <c:axId val="718008415"/>
      </c:barChart>
      <c:catAx>
        <c:axId val="184909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18008415"/>
        <c:crosses val="autoZero"/>
        <c:auto val="1"/>
        <c:lblAlgn val="ctr"/>
        <c:lblOffset val="100"/>
        <c:noMultiLvlLbl val="0"/>
      </c:catAx>
      <c:valAx>
        <c:axId val="71800841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r>
                  <a:rPr lang="en-PH" sz="1100" b="1"/>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title>
        <c:numFmt formatCode="[&gt;=1000]&quot;₱&quot;0,&quot;K&quot;;&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909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[InventoryReplenishmentDashboard.xlsx]Sales&amp;Demand Pivot!PivotTable7</c:name>
    <c:fmtId val="14"/>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Top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'Sales&amp;Demand Pivot'!$B$9</c:f>
              <c:strCache>
                <c:ptCount val="1"/>
                <c:pt idx="0">
                  <c:v>Total Sales</c:v>
                </c:pt>
              </c:strCache>
            </c:strRef>
          </c:tx>
          <c:spPr>
            <a:solidFill>
              <a:schemeClr val="accent6">
                <a:lumMod val="75000"/>
              </a:schemeClr>
            </a:solidFill>
            <a:ln>
              <a:noFill/>
            </a:ln>
            <a:effectLst/>
          </c:spPr>
          <c:invertIfNegative val="0"/>
          <c:cat>
            <c:strRef>
              <c:f>'Sales&amp;Demand Pivot'!$A$10:$A$20</c:f>
              <c:strCache>
                <c:ptCount val="10"/>
                <c:pt idx="0">
                  <c:v>AOZI CAT SALMON</c:v>
                </c:pt>
                <c:pt idx="1">
                  <c:v>ENERTONE</c:v>
                </c:pt>
                <c:pt idx="2">
                  <c:v>FELINE FRESH 10L</c:v>
                </c:pt>
                <c:pt idx="3">
                  <c:v>FELIX PCH</c:v>
                </c:pt>
                <c:pt idx="4">
                  <c:v>GMP3</c:v>
                </c:pt>
                <c:pt idx="5">
                  <c:v>INT3</c:v>
                </c:pt>
                <c:pt idx="6">
                  <c:v>SPECIAL CAT 7KG</c:v>
                </c:pt>
                <c:pt idx="7">
                  <c:v>SQUARE PEN LIGHT</c:v>
                </c:pt>
                <c:pt idx="8">
                  <c:v>TOP BREED ADULT 20KG</c:v>
                </c:pt>
                <c:pt idx="9">
                  <c:v>ZOI</c:v>
                </c:pt>
              </c:strCache>
            </c:strRef>
          </c:cat>
          <c:val>
            <c:numRef>
              <c:f>'Sales&amp;Demand Pivot'!$B$10:$B$20</c:f>
              <c:numCache>
                <c:formatCode>"₱"#,##0.00_);\("₱"#,##0.00\)</c:formatCode>
                <c:ptCount val="10"/>
                <c:pt idx="0">
                  <c:v>4074.248</c:v>
                </c:pt>
                <c:pt idx="1">
                  <c:v>4409.8739999999998</c:v>
                </c:pt>
                <c:pt idx="2">
                  <c:v>4200</c:v>
                </c:pt>
                <c:pt idx="3">
                  <c:v>3973</c:v>
                </c:pt>
                <c:pt idx="4">
                  <c:v>5806.98</c:v>
                </c:pt>
                <c:pt idx="5">
                  <c:v>6211.61</c:v>
                </c:pt>
                <c:pt idx="6">
                  <c:v>7245</c:v>
                </c:pt>
                <c:pt idx="7">
                  <c:v>6660</c:v>
                </c:pt>
                <c:pt idx="8">
                  <c:v>22059.107999999993</c:v>
                </c:pt>
                <c:pt idx="9">
                  <c:v>3912.5</c:v>
                </c:pt>
              </c:numCache>
            </c:numRef>
          </c:val>
          <c:extLst>
            <c:ext xmlns:c16="http://schemas.microsoft.com/office/drawing/2014/chart" uri="{C3380CC4-5D6E-409C-BE32-E72D297353CC}">
              <c16:uniqueId val="{0000000A-7887-4516-BEB7-C1E5F31E2C90}"/>
            </c:ext>
          </c:extLst>
        </c:ser>
        <c:ser>
          <c:idx val="1"/>
          <c:order val="1"/>
          <c:tx>
            <c:strRef>
              <c:f>'Sales&amp;Demand Pivot'!$C$9</c:f>
              <c:strCache>
                <c:ptCount val="1"/>
                <c:pt idx="0">
                  <c:v>Total Gross Profit</c:v>
                </c:pt>
              </c:strCache>
            </c:strRef>
          </c:tx>
          <c:spPr>
            <a:solidFill>
              <a:schemeClr val="accent2"/>
            </a:solidFill>
            <a:ln w="25400">
              <a:noFill/>
            </a:ln>
            <a:effectLst/>
          </c:spPr>
          <c:invertIfNegative val="0"/>
          <c:cat>
            <c:strRef>
              <c:f>'Sales&amp;Demand Pivot'!$A$10:$A$20</c:f>
              <c:strCache>
                <c:ptCount val="10"/>
                <c:pt idx="0">
                  <c:v>AOZI CAT SALMON</c:v>
                </c:pt>
                <c:pt idx="1">
                  <c:v>ENERTONE</c:v>
                </c:pt>
                <c:pt idx="2">
                  <c:v>FELINE FRESH 10L</c:v>
                </c:pt>
                <c:pt idx="3">
                  <c:v>FELIX PCH</c:v>
                </c:pt>
                <c:pt idx="4">
                  <c:v>GMP3</c:v>
                </c:pt>
                <c:pt idx="5">
                  <c:v>INT3</c:v>
                </c:pt>
                <c:pt idx="6">
                  <c:v>SPECIAL CAT 7KG</c:v>
                </c:pt>
                <c:pt idx="7">
                  <c:v>SQUARE PEN LIGHT</c:v>
                </c:pt>
                <c:pt idx="8">
                  <c:v>TOP BREED ADULT 20KG</c:v>
                </c:pt>
                <c:pt idx="9">
                  <c:v>ZOI</c:v>
                </c:pt>
              </c:strCache>
            </c:strRef>
          </c:cat>
          <c:val>
            <c:numRef>
              <c:f>'Sales&amp;Demand Pivot'!$C$10:$C$20</c:f>
              <c:numCache>
                <c:formatCode>"₱"#,##0.00_);\("₱"#,##0.00\)</c:formatCode>
                <c:ptCount val="10"/>
                <c:pt idx="0">
                  <c:v>449.24</c:v>
                </c:pt>
                <c:pt idx="1">
                  <c:v>441</c:v>
                </c:pt>
                <c:pt idx="2">
                  <c:v>1425</c:v>
                </c:pt>
                <c:pt idx="3">
                  <c:v>548</c:v>
                </c:pt>
                <c:pt idx="4">
                  <c:v>886.47</c:v>
                </c:pt>
                <c:pt idx="5">
                  <c:v>804.2</c:v>
                </c:pt>
                <c:pt idx="6">
                  <c:v>866.44</c:v>
                </c:pt>
                <c:pt idx="7">
                  <c:v>1135</c:v>
                </c:pt>
                <c:pt idx="8">
                  <c:v>2771.17</c:v>
                </c:pt>
                <c:pt idx="9">
                  <c:v>735.55</c:v>
                </c:pt>
              </c:numCache>
            </c:numRef>
          </c:val>
          <c:extLst>
            <c:ext xmlns:c16="http://schemas.microsoft.com/office/drawing/2014/chart" uri="{C3380CC4-5D6E-409C-BE32-E72D297353CC}">
              <c16:uniqueId val="{0000000B-7887-4516-BEB7-C1E5F31E2C90}"/>
            </c:ext>
          </c:extLst>
        </c:ser>
        <c:dLbls>
          <c:showLegendKey val="0"/>
          <c:showVal val="0"/>
          <c:showCatName val="0"/>
          <c:showSerName val="0"/>
          <c:showPercent val="0"/>
          <c:showBubbleSize val="0"/>
        </c:dLbls>
        <c:gapWidth val="219"/>
        <c:axId val="778853215"/>
        <c:axId val="718020063"/>
      </c:barChart>
      <c:catAx>
        <c:axId val="7788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8020063"/>
        <c:crosses val="autoZero"/>
        <c:auto val="1"/>
        <c:lblAlgn val="ctr"/>
        <c:lblOffset val="100"/>
        <c:noMultiLvlLbl val="0"/>
      </c:catAx>
      <c:valAx>
        <c:axId val="718020063"/>
        <c:scaling>
          <c:orientation val="minMax"/>
        </c:scaling>
        <c:delete val="0"/>
        <c:axPos val="l"/>
        <c:numFmt formatCode="[&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885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[InventoryReplenishmentDashboard.xlsx]Sales&amp;Demand Pivot!PivotTable6</c:name>
    <c:fmtId val="18"/>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Inventory</a:t>
            </a:r>
            <a:r>
              <a:rPr lang="en-US" b="1" baseline="0">
                <a:latin typeface="Arial" panose="020B0604020202020204" pitchFamily="34" charset="0"/>
                <a:cs typeface="Arial" panose="020B0604020202020204" pitchFamily="34" charset="0"/>
              </a:rPr>
              <a:t> Cost</a:t>
            </a:r>
          </a:p>
        </c:rich>
      </c:tx>
      <c:layout>
        <c:manualLayout>
          <c:xMode val="edge"/>
          <c:yMode val="edge"/>
          <c:x val="0.30557476939176809"/>
          <c:y val="0.1201024691358024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s>
    <c:plotArea>
      <c:layout/>
      <c:doughnutChart>
        <c:varyColors val="1"/>
        <c:ser>
          <c:idx val="0"/>
          <c:order val="0"/>
          <c:tx>
            <c:strRef>
              <c:f>'Sales&amp;Demand Pivot'!$Z$2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9E3-4F0B-B850-7CBCE6D61012}"/>
              </c:ext>
            </c:extLst>
          </c:dPt>
          <c:dPt>
            <c:idx val="1"/>
            <c:bubble3D val="0"/>
            <c:spPr>
              <a:solidFill>
                <a:schemeClr val="accent2"/>
              </a:solidFill>
              <a:ln>
                <a:noFill/>
              </a:ln>
              <a:effectLst/>
            </c:spPr>
            <c:extLst>
              <c:ext xmlns:c16="http://schemas.microsoft.com/office/drawing/2014/chart" uri="{C3380CC4-5D6E-409C-BE32-E72D297353CC}">
                <c16:uniqueId val="{00000003-B9E3-4F0B-B850-7CBCE6D61012}"/>
              </c:ext>
            </c:extLst>
          </c:dPt>
          <c:dPt>
            <c:idx val="2"/>
            <c:bubble3D val="0"/>
            <c:spPr>
              <a:solidFill>
                <a:schemeClr val="accent3"/>
              </a:solidFill>
              <a:ln>
                <a:noFill/>
              </a:ln>
              <a:effectLst/>
            </c:spPr>
            <c:extLst>
              <c:ext xmlns:c16="http://schemas.microsoft.com/office/drawing/2014/chart" uri="{C3380CC4-5D6E-409C-BE32-E72D297353CC}">
                <c16:uniqueId val="{00000005-B9E3-4F0B-B850-7CBCE6D61012}"/>
              </c:ext>
            </c:extLst>
          </c:dPt>
          <c:dPt>
            <c:idx val="3"/>
            <c:bubble3D val="0"/>
            <c:spPr>
              <a:solidFill>
                <a:schemeClr val="accent4"/>
              </a:solidFill>
              <a:ln>
                <a:noFill/>
              </a:ln>
              <a:effectLst/>
            </c:spPr>
            <c:extLst>
              <c:ext xmlns:c16="http://schemas.microsoft.com/office/drawing/2014/chart" uri="{C3380CC4-5D6E-409C-BE32-E72D297353CC}">
                <c16:uniqueId val="{00000007-B9E3-4F0B-B850-7CBCE6D61012}"/>
              </c:ext>
            </c:extLst>
          </c:dPt>
          <c:dPt>
            <c:idx val="4"/>
            <c:bubble3D val="0"/>
            <c:spPr>
              <a:solidFill>
                <a:schemeClr val="accent5"/>
              </a:solidFill>
              <a:ln>
                <a:noFill/>
              </a:ln>
              <a:effectLst/>
            </c:spPr>
            <c:extLst>
              <c:ext xmlns:c16="http://schemas.microsoft.com/office/drawing/2014/chart" uri="{C3380CC4-5D6E-409C-BE32-E72D297353CC}">
                <c16:uniqueId val="{00000009-B9E3-4F0B-B850-7CBCE6D61012}"/>
              </c:ext>
            </c:extLst>
          </c:dPt>
          <c:dPt>
            <c:idx val="5"/>
            <c:bubble3D val="0"/>
            <c:spPr>
              <a:solidFill>
                <a:schemeClr val="accent6"/>
              </a:solidFill>
              <a:ln>
                <a:noFill/>
              </a:ln>
              <a:effectLst/>
            </c:spPr>
            <c:extLst>
              <c:ext xmlns:c16="http://schemas.microsoft.com/office/drawing/2014/chart" uri="{C3380CC4-5D6E-409C-BE32-E72D297353CC}">
                <c16:uniqueId val="{0000000B-B9E3-4F0B-B850-7CBCE6D6101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9E3-4F0B-B850-7CBCE6D6101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9E3-4F0B-B850-7CBCE6D6101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B9E3-4F0B-B850-7CBCE6D6101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B9E3-4F0B-B850-7CBCE6D6101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B9E3-4F0B-B850-7CBCE6D6101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B9E3-4F0B-B850-7CBCE6D6101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B9E3-4F0B-B850-7CBCE6D6101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B9E3-4F0B-B850-7CBCE6D6101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B9E3-4F0B-B850-7CBCE6D6101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B9E3-4F0B-B850-7CBCE6D6101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B9E3-4F0B-B850-7CBCE6D6101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'Sales&amp;Demand Pivot'!$Y$3:$Y$20</c:f>
              <c:strCache>
                <c:ptCount val="17"/>
                <c:pt idx="0">
                  <c:v>CHICKEN</c:v>
                </c:pt>
                <c:pt idx="1">
                  <c:v>DOGS</c:v>
                </c:pt>
                <c:pt idx="2">
                  <c:v>MED CHICKEN</c:v>
                </c:pt>
                <c:pt idx="3">
                  <c:v>PET ACCESORIES</c:v>
                </c:pt>
                <c:pt idx="4">
                  <c:v>ACCESORIES CHICKEN</c:v>
                </c:pt>
                <c:pt idx="5">
                  <c:v>CATS</c:v>
                </c:pt>
                <c:pt idx="6">
                  <c:v>CANS/POUCH</c:v>
                </c:pt>
                <c:pt idx="7">
                  <c:v>PET VITAMINS</c:v>
                </c:pt>
                <c:pt idx="8">
                  <c:v>ESSENTIALS</c:v>
                </c:pt>
                <c:pt idx="9">
                  <c:v>CAT LITTER</c:v>
                </c:pt>
                <c:pt idx="10">
                  <c:v>TARI ACCESORIES</c:v>
                </c:pt>
                <c:pt idx="11">
                  <c:v>TREATS</c:v>
                </c:pt>
                <c:pt idx="12">
                  <c:v>SHAMPOO</c:v>
                </c:pt>
                <c:pt idx="13">
                  <c:v>FERTILIZERS</c:v>
                </c:pt>
                <c:pt idx="14">
                  <c:v>SOAP</c:v>
                </c:pt>
                <c:pt idx="15">
                  <c:v>POWDER</c:v>
                </c:pt>
                <c:pt idx="16">
                  <c:v>COLOGNE</c:v>
                </c:pt>
              </c:strCache>
            </c:strRef>
          </c:cat>
          <c:val>
            <c:numRef>
              <c:f>'Sales&amp;Demand Pivot'!$Z$3:$Z$20</c:f>
              <c:numCache>
                <c:formatCode>0.00%</c:formatCode>
                <c:ptCount val="17"/>
                <c:pt idx="0">
                  <c:v>0.18716387364368831</c:v>
                </c:pt>
                <c:pt idx="1">
                  <c:v>0.15638012794704112</c:v>
                </c:pt>
                <c:pt idx="2">
                  <c:v>0.15035819581466323</c:v>
                </c:pt>
                <c:pt idx="3">
                  <c:v>0.14372131424643753</c:v>
                </c:pt>
                <c:pt idx="4">
                  <c:v>0.12192867364320013</c:v>
                </c:pt>
                <c:pt idx="5">
                  <c:v>6.1517806395074301E-2</c:v>
                </c:pt>
                <c:pt idx="6">
                  <c:v>5.7051636805415737E-2</c:v>
                </c:pt>
                <c:pt idx="7">
                  <c:v>4.7550435839932868E-2</c:v>
                </c:pt>
                <c:pt idx="8">
                  <c:v>2.4998468268957706E-2</c:v>
                </c:pt>
                <c:pt idx="9">
                  <c:v>1.2782349317283916E-2</c:v>
                </c:pt>
                <c:pt idx="10">
                  <c:v>1.0615012237001752E-2</c:v>
                </c:pt>
                <c:pt idx="11">
                  <c:v>1.0378480545268159E-2</c:v>
                </c:pt>
                <c:pt idx="12">
                  <c:v>7.0284850063180365E-3</c:v>
                </c:pt>
                <c:pt idx="13">
                  <c:v>6.0357747483121985E-3</c:v>
                </c:pt>
                <c:pt idx="14">
                  <c:v>1.2770301862696468E-3</c:v>
                </c:pt>
                <c:pt idx="15">
                  <c:v>6.144201839599244E-4</c:v>
                </c:pt>
                <c:pt idx="16">
                  <c:v>5.9791517117511865E-4</c:v>
                </c:pt>
              </c:numCache>
            </c:numRef>
          </c:val>
          <c:extLst>
            <c:ext xmlns:c16="http://schemas.microsoft.com/office/drawing/2014/chart" uri="{C3380CC4-5D6E-409C-BE32-E72D297353CC}">
              <c16:uniqueId val="{0000002E-4A55-4925-AF69-006573E86F4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[InventoryReplenishmentDashboard.xlsx]Sales&amp;Demand Pivot!PivotTable5</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PH" b="1">
                <a:latin typeface="Arial" panose="020B0604020202020204" pitchFamily="34" charset="0"/>
                <a:cs typeface="Arial" panose="020B0604020202020204" pitchFamily="34" charset="0"/>
              </a:rPr>
              <a:t>Stock Outs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'Sales&amp;Demand Pivot'!$AF$2:$AF$3</c:f>
              <c:strCache>
                <c:ptCount val="1"/>
                <c:pt idx="0">
                  <c:v>OK</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Pivot'!$AE$4:$AE$21</c:f>
              <c:strCache>
                <c:ptCount val="17"/>
                <c:pt idx="0">
                  <c:v>POWDER</c:v>
                </c:pt>
                <c:pt idx="1">
                  <c:v>COLOGNE</c:v>
                </c:pt>
                <c:pt idx="2">
                  <c:v>CAT LITTER</c:v>
                </c:pt>
                <c:pt idx="3">
                  <c:v>SOAP</c:v>
                </c:pt>
                <c:pt idx="4">
                  <c:v>FERTILIZERS</c:v>
                </c:pt>
                <c:pt idx="5">
                  <c:v>SHAMPOO</c:v>
                </c:pt>
                <c:pt idx="6">
                  <c:v>ESSENTIALS</c:v>
                </c:pt>
                <c:pt idx="7">
                  <c:v>TREATS</c:v>
                </c:pt>
                <c:pt idx="8">
                  <c:v>CANS/POUCH</c:v>
                </c:pt>
                <c:pt idx="9">
                  <c:v>TARI ACCESORIES</c:v>
                </c:pt>
                <c:pt idx="10">
                  <c:v>CATS</c:v>
                </c:pt>
                <c:pt idx="11">
                  <c:v>DOGS</c:v>
                </c:pt>
                <c:pt idx="12">
                  <c:v>PET VITAMINS</c:v>
                </c:pt>
                <c:pt idx="13">
                  <c:v>ACCESORIES CHICKEN</c:v>
                </c:pt>
                <c:pt idx="14">
                  <c:v>CHICKEN</c:v>
                </c:pt>
                <c:pt idx="15">
                  <c:v>PET ACCESORIES</c:v>
                </c:pt>
                <c:pt idx="16">
                  <c:v>MED CHICKEN</c:v>
                </c:pt>
              </c:strCache>
            </c:strRef>
          </c:cat>
          <c:val>
            <c:numRef>
              <c:f>'Sales&amp;Demand Pivot'!$AF$4:$AF$21</c:f>
              <c:numCache>
                <c:formatCode>General</c:formatCode>
                <c:ptCount val="17"/>
                <c:pt idx="0">
                  <c:v>1</c:v>
                </c:pt>
                <c:pt idx="1">
                  <c:v>1</c:v>
                </c:pt>
                <c:pt idx="2">
                  <c:v>3</c:v>
                </c:pt>
                <c:pt idx="3">
                  <c:v>4</c:v>
                </c:pt>
                <c:pt idx="4">
                  <c:v>5</c:v>
                </c:pt>
                <c:pt idx="5">
                  <c:v>5</c:v>
                </c:pt>
                <c:pt idx="6">
                  <c:v>6</c:v>
                </c:pt>
                <c:pt idx="7">
                  <c:v>7</c:v>
                </c:pt>
                <c:pt idx="8">
                  <c:v>9</c:v>
                </c:pt>
                <c:pt idx="9">
                  <c:v>9</c:v>
                </c:pt>
                <c:pt idx="10">
                  <c:v>9</c:v>
                </c:pt>
                <c:pt idx="11">
                  <c:v>17</c:v>
                </c:pt>
                <c:pt idx="12">
                  <c:v>19</c:v>
                </c:pt>
                <c:pt idx="13">
                  <c:v>33</c:v>
                </c:pt>
                <c:pt idx="14">
                  <c:v>47</c:v>
                </c:pt>
                <c:pt idx="15">
                  <c:v>64</c:v>
                </c:pt>
                <c:pt idx="16">
                  <c:v>86</c:v>
                </c:pt>
              </c:numCache>
            </c:numRef>
          </c:val>
          <c:extLst>
            <c:ext xmlns:c16="http://schemas.microsoft.com/office/drawing/2014/chart" uri="{C3380CC4-5D6E-409C-BE32-E72D297353CC}">
              <c16:uniqueId val="{00000017-59D1-4FA1-93E3-37F1DFAA7D7A}"/>
            </c:ext>
          </c:extLst>
        </c:ser>
        <c:ser>
          <c:idx val="1"/>
          <c:order val="1"/>
          <c:tx>
            <c:strRef>
              <c:f>'Sales&amp;Demand Pivot'!$AG$2:$AG$3</c:f>
              <c:strCache>
                <c:ptCount val="1"/>
                <c:pt idx="0">
                  <c:v>REORDER</c:v>
                </c:pt>
              </c:strCache>
            </c:strRef>
          </c:tx>
          <c:spPr>
            <a:solidFill>
              <a:schemeClr val="bg2">
                <a:lumMod val="9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'Sales&amp;Demand Pivot'!$AE$4:$AE$21</c:f>
              <c:strCache>
                <c:ptCount val="17"/>
                <c:pt idx="0">
                  <c:v>POWDER</c:v>
                </c:pt>
                <c:pt idx="1">
                  <c:v>COLOGNE</c:v>
                </c:pt>
                <c:pt idx="2">
                  <c:v>CAT LITTER</c:v>
                </c:pt>
                <c:pt idx="3">
                  <c:v>SOAP</c:v>
                </c:pt>
                <c:pt idx="4">
                  <c:v>FERTILIZERS</c:v>
                </c:pt>
                <c:pt idx="5">
                  <c:v>SHAMPOO</c:v>
                </c:pt>
                <c:pt idx="6">
                  <c:v>ESSENTIALS</c:v>
                </c:pt>
                <c:pt idx="7">
                  <c:v>TREATS</c:v>
                </c:pt>
                <c:pt idx="8">
                  <c:v>CANS/POUCH</c:v>
                </c:pt>
                <c:pt idx="9">
                  <c:v>TARI ACCESORIES</c:v>
                </c:pt>
                <c:pt idx="10">
                  <c:v>CATS</c:v>
                </c:pt>
                <c:pt idx="11">
                  <c:v>DOGS</c:v>
                </c:pt>
                <c:pt idx="12">
                  <c:v>PET VITAMINS</c:v>
                </c:pt>
                <c:pt idx="13">
                  <c:v>ACCESORIES CHICKEN</c:v>
                </c:pt>
                <c:pt idx="14">
                  <c:v>CHICKEN</c:v>
                </c:pt>
                <c:pt idx="15">
                  <c:v>PET ACCESORIES</c:v>
                </c:pt>
                <c:pt idx="16">
                  <c:v>MED CHICKEN</c:v>
                </c:pt>
              </c:strCache>
            </c:strRef>
          </c:cat>
          <c:val>
            <c:numRef>
              <c:f>'Sales&amp;Demand Pivot'!$AG$4:$AG$21</c:f>
              <c:numCache>
                <c:formatCode>General</c:formatCode>
                <c:ptCount val="17"/>
                <c:pt idx="6">
                  <c:v>1</c:v>
                </c:pt>
                <c:pt idx="10">
                  <c:v>2</c:v>
                </c:pt>
                <c:pt idx="12">
                  <c:v>1</c:v>
                </c:pt>
                <c:pt idx="13">
                  <c:v>2</c:v>
                </c:pt>
                <c:pt idx="14">
                  <c:v>1</c:v>
                </c:pt>
                <c:pt idx="15">
                  <c:v>4</c:v>
                </c:pt>
                <c:pt idx="16">
                  <c:v>4</c:v>
                </c:pt>
              </c:numCache>
            </c:numRef>
          </c:val>
          <c:extLst>
            <c:ext xmlns:c16="http://schemas.microsoft.com/office/drawing/2014/chart" uri="{C3380CC4-5D6E-409C-BE32-E72D297353CC}">
              <c16:uniqueId val="{0000001E-59D1-4FA1-93E3-37F1DFAA7D7A}"/>
            </c:ext>
          </c:extLst>
        </c:ser>
        <c:dLbls>
          <c:dLblPos val="inBase"/>
          <c:showLegendKey val="0"/>
          <c:showVal val="1"/>
          <c:showCatName val="0"/>
          <c:showSerName val="0"/>
          <c:showPercent val="0"/>
          <c:showBubbleSize val="0"/>
        </c:dLbls>
        <c:gapWidth val="150"/>
        <c:overlap val="100"/>
        <c:axId val="716179439"/>
        <c:axId val="79786175"/>
      </c:barChart>
      <c:catAx>
        <c:axId val="71617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786175"/>
        <c:crosses val="autoZero"/>
        <c:auto val="1"/>
        <c:lblAlgn val="ctr"/>
        <c:lblOffset val="100"/>
        <c:noMultiLvlLbl val="0"/>
      </c:catAx>
      <c:valAx>
        <c:axId val="7978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17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Demand vs Inventory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tx>
            <c:strRef>
              <c:f>'Sales&amp;Demand Pivot'!$U$2</c:f>
              <c:strCache>
                <c:ptCount val="1"/>
                <c:pt idx="0">
                  <c:v>Inventory Cost</c:v>
                </c:pt>
              </c:strCache>
            </c:strRef>
          </c:tx>
          <c:spPr>
            <a:ln w="19050" cap="rnd">
              <a:noFill/>
              <a:round/>
            </a:ln>
            <a:effectLst/>
          </c:spPr>
          <c:marker>
            <c:symbol val="circle"/>
            <c:size val="5"/>
            <c:spPr>
              <a:solidFill>
                <a:schemeClr val="accent6">
                  <a:lumMod val="75000"/>
                </a:schemeClr>
              </a:solidFill>
              <a:ln w="9525">
                <a:solidFill>
                  <a:schemeClr val="accent1"/>
                </a:solidFill>
              </a:ln>
              <a:effectLst/>
            </c:spPr>
          </c:marker>
          <c:dLbls>
            <c:dLbl>
              <c:idx val="0"/>
              <c:tx>
                <c:rich>
                  <a:bodyPr/>
                  <a:lstStyle/>
                  <a:p>
                    <a:fld id="{4D8FDC59-49E3-4AD8-A787-F6DE6B228B3B}" type="CELLRANGE">
                      <a:rPr lang="en-US"/>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A1D-40F7-8D6E-7537560845CE}"/>
                </c:ext>
              </c:extLst>
            </c:dLbl>
            <c:dLbl>
              <c:idx val="1"/>
              <c:tx>
                <c:rich>
                  <a:bodyPr/>
                  <a:lstStyle/>
                  <a:p>
                    <a:fld id="{598F8A81-0E2A-4D1D-9C60-7097B0FBCAB7}"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A1D-40F7-8D6E-7537560845CE}"/>
                </c:ext>
              </c:extLst>
            </c:dLbl>
            <c:dLbl>
              <c:idx val="2"/>
              <c:tx>
                <c:rich>
                  <a:bodyPr/>
                  <a:lstStyle/>
                  <a:p>
                    <a:fld id="{1BDA0B38-4FE8-4BB8-A757-BA48ED47B732}"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A1D-40F7-8D6E-7537560845CE}"/>
                </c:ext>
              </c:extLst>
            </c:dLbl>
            <c:dLbl>
              <c:idx val="3"/>
              <c:tx>
                <c:rich>
                  <a:bodyPr/>
                  <a:lstStyle/>
                  <a:p>
                    <a:fld id="{43822C20-CFF9-4F5F-9176-2C10C3695DE3}"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A1D-40F7-8D6E-7537560845CE}"/>
                </c:ext>
              </c:extLst>
            </c:dLbl>
            <c:dLbl>
              <c:idx val="4"/>
              <c:tx>
                <c:rich>
                  <a:bodyPr/>
                  <a:lstStyle/>
                  <a:p>
                    <a:fld id="{D08259F2-D4F3-4D3D-B60A-E0ED16B76C36}"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A1D-40F7-8D6E-7537560845CE}"/>
                </c:ext>
              </c:extLst>
            </c:dLbl>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'Sales&amp;Demand Pivot'!$T$3:$T$7</c:f>
              <c:numCache>
                <c:formatCode>"₱"#,##0.00</c:formatCode>
                <c:ptCount val="5"/>
                <c:pt idx="0">
                  <c:v>5806.98</c:v>
                </c:pt>
                <c:pt idx="1">
                  <c:v>6211.61</c:v>
                </c:pt>
                <c:pt idx="2">
                  <c:v>7245</c:v>
                </c:pt>
                <c:pt idx="3">
                  <c:v>6660</c:v>
                </c:pt>
                <c:pt idx="4">
                  <c:v>22059.107999999993</c:v>
                </c:pt>
              </c:numCache>
            </c:numRef>
          </c:xVal>
          <c:yVal>
            <c:numRef>
              <c:f>'Sales&amp;Demand Pivot'!$U$3:$U$7</c:f>
              <c:numCache>
                <c:formatCode>"₱"#,##0.00</c:formatCode>
                <c:ptCount val="5"/>
                <c:pt idx="0">
                  <c:v>958.27160000000003</c:v>
                </c:pt>
                <c:pt idx="1">
                  <c:v>4820.4480000000003</c:v>
                </c:pt>
                <c:pt idx="2">
                  <c:v>3664.2857142857147</c:v>
                </c:pt>
                <c:pt idx="3">
                  <c:v>0</c:v>
                </c:pt>
                <c:pt idx="4">
                  <c:v>16821.404999999999</c:v>
                </c:pt>
              </c:numCache>
            </c:numRef>
          </c:yVal>
          <c:smooth val="0"/>
          <c:extLst>
            <c:ext xmlns:c15="http://schemas.microsoft.com/office/drawing/2012/chart" uri="{02D57815-91ED-43cb-92C2-25804820EDAC}">
              <c15:datalabelsRange>
                <c15:f>'Sales&amp;Demand Pivot'!$S$3:$S$13</c15:f>
                <c15:dlblRangeCache>
                  <c:ptCount val="11"/>
                  <c:pt idx="0">
                    <c:v>GMP3</c:v>
                  </c:pt>
                  <c:pt idx="1">
                    <c:v>INT3</c:v>
                  </c:pt>
                  <c:pt idx="2">
                    <c:v>SPECIAL CAT 7KG</c:v>
                  </c:pt>
                  <c:pt idx="3">
                    <c:v>SQUARE PEN LIGHT</c:v>
                  </c:pt>
                  <c:pt idx="4">
                    <c:v>TOP BREED ADULT 20KG</c:v>
                  </c:pt>
                  <c:pt idx="6">
                    <c:v>Quadrant labels</c:v>
                  </c:pt>
                  <c:pt idx="7">
                    <c:v>LSLI</c:v>
                  </c:pt>
                  <c:pt idx="8">
                    <c:v>LSHI</c:v>
                  </c:pt>
                  <c:pt idx="9">
                    <c:v>HSLI</c:v>
                  </c:pt>
                  <c:pt idx="10">
                    <c:v>HSHI</c:v>
                  </c:pt>
                </c15:dlblRangeCache>
              </c15:datalabelsRange>
            </c:ext>
            <c:ext xmlns:c16="http://schemas.microsoft.com/office/drawing/2014/chart" uri="{C3380CC4-5D6E-409C-BE32-E72D297353CC}">
              <c16:uniqueId val="{00000005-3A1D-40F7-8D6E-7537560845CE}"/>
            </c:ext>
          </c:extLst>
        </c:ser>
        <c:ser>
          <c:idx val="1"/>
          <c:order val="1"/>
          <c:tx>
            <c:strRef>
              <c:f>'Sales&amp;Demand Pivot'!$S$9</c:f>
              <c:strCache>
                <c:ptCount val="1"/>
                <c:pt idx="0">
                  <c:v>Quadrant labels</c:v>
                </c:pt>
              </c:strCache>
            </c:strRef>
          </c:tx>
          <c:spPr>
            <a:ln w="25400" cap="rnd">
              <a:noFill/>
              <a:round/>
            </a:ln>
            <a:effectLst/>
          </c:spPr>
          <c:marker>
            <c:symbol val="none"/>
          </c:marker>
          <c:dLbls>
            <c:dLbl>
              <c:idx val="0"/>
              <c:tx>
                <c:rich>
                  <a:bodyPr/>
                  <a:lstStyle/>
                  <a:p>
                    <a:fld id="{640C4F28-2211-4350-A5AA-F5A27AE14356}" type="CELLRANGE">
                      <a:rPr lang="en-US"/>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A1D-40F7-8D6E-7537560845CE}"/>
                </c:ext>
              </c:extLst>
            </c:dLbl>
            <c:dLbl>
              <c:idx val="1"/>
              <c:tx>
                <c:rich>
                  <a:bodyPr/>
                  <a:lstStyle/>
                  <a:p>
                    <a:fld id="{95B08015-BDAF-411B-94C8-FB10B50BC193}"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A1D-40F7-8D6E-7537560845CE}"/>
                </c:ext>
              </c:extLst>
            </c:dLbl>
            <c:dLbl>
              <c:idx val="2"/>
              <c:tx>
                <c:rich>
                  <a:bodyPr/>
                  <a:lstStyle/>
                  <a:p>
                    <a:fld id="{ABA3DCD8-431C-4DCD-8B13-C2F4CF17C592}"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A1D-40F7-8D6E-7537560845CE}"/>
                </c:ext>
              </c:extLst>
            </c:dLbl>
            <c:dLbl>
              <c:idx val="3"/>
              <c:tx>
                <c:rich>
                  <a:bodyPr/>
                  <a:lstStyle/>
                  <a:p>
                    <a:fld id="{834BA880-FE0D-4771-B424-8729FAA3EFB8}"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A1D-40F7-8D6E-7537560845CE}"/>
                </c:ext>
              </c:extLst>
            </c:dLbl>
            <c:spPr>
              <a:noFill/>
              <a:ln>
                <a:noFill/>
              </a:ln>
              <a:effectLst/>
            </c:spPr>
            <c:txPr>
              <a:bodyPr rot="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'Sales&amp;Demand Pivot'!$T$10:$T$13</c:f>
              <c:numCache>
                <c:formatCode>"₱"#,##0.00</c:formatCode>
                <c:ptCount val="4"/>
                <c:pt idx="0">
                  <c:v>6233.49</c:v>
                </c:pt>
                <c:pt idx="1">
                  <c:v>6233.49</c:v>
                </c:pt>
                <c:pt idx="2">
                  <c:v>14359.553999999996</c:v>
                </c:pt>
                <c:pt idx="3">
                  <c:v>14359.553999999996</c:v>
                </c:pt>
              </c:numCache>
            </c:numRef>
          </c:xVal>
          <c:yVal>
            <c:numRef>
              <c:f>'Sales&amp;Demand Pivot'!$U$10:$U$13</c:f>
              <c:numCache>
                <c:formatCode>"₱"#,##0.00</c:formatCode>
                <c:ptCount val="4"/>
                <c:pt idx="0">
                  <c:v>2600.3192285714285</c:v>
                </c:pt>
                <c:pt idx="1">
                  <c:v>10531.885928571428</c:v>
                </c:pt>
                <c:pt idx="2">
                  <c:v>2600.3192285714285</c:v>
                </c:pt>
                <c:pt idx="3">
                  <c:v>10531.885928571428</c:v>
                </c:pt>
              </c:numCache>
            </c:numRef>
          </c:yVal>
          <c:smooth val="0"/>
          <c:extLst>
            <c:ext xmlns:c15="http://schemas.microsoft.com/office/drawing/2012/chart" uri="{02D57815-91ED-43cb-92C2-25804820EDAC}">
              <c15:datalabelsRange>
                <c15:f>'Sales&amp;Demand Pivot'!$S$10:$S$13</c15:f>
                <c15:dlblRangeCache>
                  <c:ptCount val="4"/>
                  <c:pt idx="0">
                    <c:v>LSLI</c:v>
                  </c:pt>
                  <c:pt idx="1">
                    <c:v>LSHI</c:v>
                  </c:pt>
                  <c:pt idx="2">
                    <c:v>HSLI</c:v>
                  </c:pt>
                  <c:pt idx="3">
                    <c:v>HSHI</c:v>
                  </c:pt>
                </c15:dlblRangeCache>
              </c15:datalabelsRange>
            </c:ext>
            <c:ext xmlns:c16="http://schemas.microsoft.com/office/drawing/2014/chart" uri="{C3380CC4-5D6E-409C-BE32-E72D297353CC}">
              <c16:uniqueId val="{0000000A-3A1D-40F7-8D6E-7537560845CE}"/>
            </c:ext>
          </c:extLst>
        </c:ser>
        <c:dLbls>
          <c:dLblPos val="t"/>
          <c:showLegendKey val="0"/>
          <c:showVal val="1"/>
          <c:showCatName val="0"/>
          <c:showSerName val="0"/>
          <c:showPercent val="0"/>
          <c:showBubbleSize val="0"/>
        </c:dLbls>
        <c:axId val="109190463"/>
        <c:axId val="109015279"/>
      </c:scatterChart>
      <c:valAx>
        <c:axId val="10919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PH"/>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t;=1000]&quot;₱&quot;0,&quot;K&quot;;&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015279"/>
        <c:crosses val="autoZero"/>
        <c:crossBetween val="midCat"/>
      </c:valAx>
      <c:valAx>
        <c:axId val="10901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PH"/>
                  <a:t>Inventory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gt;=1000]&quot;₱&quot;0,&quot;K&quot;;&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190463"/>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5000"/>
        <a:lumOff val="35000"/>
      </a:schemeClr>
    </a:solid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[InventoryReplenishmentDashboard.xlsx]Replenishment Pivot!StockoutFlag</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a:latin typeface="Arial" panose="020B0604020202020204" pitchFamily="34" charset="0"/>
                <a:cs typeface="Arial" panose="020B0604020202020204" pitchFamily="34" charset="0"/>
              </a:rPr>
              <a:t>Stock</a:t>
            </a:r>
            <a:r>
              <a:rPr lang="en-US" sz="1600" b="1" baseline="0">
                <a:latin typeface="Arial" panose="020B0604020202020204" pitchFamily="34" charset="0"/>
                <a:cs typeface="Arial" panose="020B0604020202020204" pitchFamily="34" charset="0"/>
              </a:rPr>
              <a:t> Comparison</a:t>
            </a:r>
          </a:p>
        </c:rich>
      </c:tx>
      <c:layout>
        <c:manualLayout>
          <c:xMode val="edge"/>
          <c:yMode val="edge"/>
          <c:x val="0.26069293285151646"/>
          <c:y val="0.19755012870918678"/>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pivotFmt>
      <c:pivotFmt>
        <c:idx val="8"/>
        <c:spPr>
          <a:solidFill>
            <a:schemeClr val="accent2">
              <a:lumMod val="75000"/>
            </a:schemeClr>
          </a:solidFill>
          <a:ln w="19050">
            <a:solidFill>
              <a:schemeClr val="lt1"/>
            </a:solidFill>
          </a:ln>
          <a:effectLst/>
        </c:spPr>
        <c:dLbl>
          <c:idx val="0"/>
          <c:layout>
            <c:manualLayout>
              <c:x val="0"/>
              <c:y val="8.49256616260723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9573696918108"/>
          <c:y val="0.37173562041311448"/>
          <c:w val="0.35914558531746033"/>
          <c:h val="0.51569622507122503"/>
        </c:manualLayout>
      </c:layout>
      <c:doughnutChart>
        <c:varyColors val="1"/>
        <c:ser>
          <c:idx val="0"/>
          <c:order val="0"/>
          <c:tx>
            <c:strRef>
              <c:f>'Replenishment Pivot'!$B$3</c:f>
              <c:strCache>
                <c:ptCount val="1"/>
                <c:pt idx="0">
                  <c:v>Total</c:v>
                </c:pt>
              </c:strCache>
            </c:strRef>
          </c:tx>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3157-466C-A315-AAB92F4D72A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157-466C-A315-AAB92F4D72A2}"/>
              </c:ext>
            </c:extLst>
          </c:dPt>
          <c:dLbls>
            <c:dLbl>
              <c:idx val="1"/>
              <c:layout>
                <c:manualLayout>
                  <c:x val="0"/>
                  <c:y val="8.49256616260723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57-466C-A315-AAB92F4D7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'Replenishment Pivot'!$A$4:$A$6</c:f>
              <c:strCache>
                <c:ptCount val="2"/>
                <c:pt idx="0">
                  <c:v>In Stock - Monitor Demand</c:v>
                </c:pt>
                <c:pt idx="1">
                  <c:v>Stockout - Replenishment Not Recorded</c:v>
                </c:pt>
              </c:strCache>
            </c:strRef>
          </c:cat>
          <c:val>
            <c:numRef>
              <c:f>'Replenishment Pivot'!$B$4:$B$6</c:f>
              <c:numCache>
                <c:formatCode>General</c:formatCode>
                <c:ptCount val="2"/>
                <c:pt idx="0">
                  <c:v>325</c:v>
                </c:pt>
                <c:pt idx="1">
                  <c:v>15</c:v>
                </c:pt>
              </c:numCache>
            </c:numRef>
          </c:val>
          <c:extLst>
            <c:ext xmlns:c16="http://schemas.microsoft.com/office/drawing/2014/chart" uri="{C3380CC4-5D6E-409C-BE32-E72D297353CC}">
              <c16:uniqueId val="{00000004-3157-466C-A315-AAB92F4D72A2}"/>
            </c:ext>
          </c:extLst>
        </c:ser>
        <c:dLbls>
          <c:showLegendKey val="0"/>
          <c:showVal val="1"/>
          <c:showCatName val="0"/>
          <c:showSerName val="0"/>
          <c:showPercent val="0"/>
          <c:showBubbleSize val="0"/>
          <c:showLeaderLines val="1"/>
        </c:dLbls>
        <c:firstSliceAng val="10"/>
        <c:holeSize val="66"/>
      </c:doughnutChart>
      <c:spPr>
        <a:noFill/>
        <a:ln>
          <a:noFill/>
        </a:ln>
        <a:effectLst/>
      </c:spPr>
    </c:plotArea>
    <c:legend>
      <c:legendPos val="r"/>
      <c:layout>
        <c:manualLayout>
          <c:xMode val="edge"/>
          <c:yMode val="edge"/>
          <c:x val="0.709207980725023"/>
          <c:y val="0.5483742175319587"/>
          <c:w val="0.23827805138246372"/>
          <c:h val="0.35555933702566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[InventoryReplenishmentDashboard.xlsx]Replenishment Pivot!Top 10 Stockout</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600" b="1" i="0" u="none" strike="noStrike" baseline="0">
                <a:latin typeface="Arial" panose="020B0604020202020204" pitchFamily="34" charset="0"/>
                <a:cs typeface="Arial" panose="020B0604020202020204" pitchFamily="34" charset="0"/>
              </a:rPr>
              <a:t>Top 10 Stockout Products by September Sales</a:t>
            </a:r>
            <a:endParaRPr lang="en-PH" sz="1600" b="1">
              <a:latin typeface="Arial" panose="020B0604020202020204" pitchFamily="34" charset="0"/>
              <a:cs typeface="Arial" panose="020B0604020202020204" pitchFamily="34" charset="0"/>
            </a:endParaRPr>
          </a:p>
        </c:rich>
      </c:tx>
      <c:layout>
        <c:manualLayout>
          <c:xMode val="edge"/>
          <c:yMode val="edge"/>
          <c:x val="0.21700288184438041"/>
          <c:y val="0.1795740722283132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'Replenishment Pivot'!$B$27</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Pivot'!$A$28:$A$38</c:f>
              <c:strCache>
                <c:ptCount val="10"/>
                <c:pt idx="0">
                  <c:v>SPEED</c:v>
                </c:pt>
                <c:pt idx="1">
                  <c:v>CONE 5</c:v>
                </c:pt>
                <c:pt idx="2">
                  <c:v>DONO DIAPER MALE M</c:v>
                </c:pt>
                <c:pt idx="3">
                  <c:v>DOG LEASH COLLAR S (BLACK)</c:v>
                </c:pt>
                <c:pt idx="4">
                  <c:v>DRAGON DRIVER 7CC</c:v>
                </c:pt>
                <c:pt idx="5">
                  <c:v>PRINCESS 22.7KG</c:v>
                </c:pt>
                <c:pt idx="6">
                  <c:v>AOZI KITTEN</c:v>
                </c:pt>
                <c:pt idx="7">
                  <c:v>COLLAR CAT M</c:v>
                </c:pt>
                <c:pt idx="8">
                  <c:v>NEXGARD 4-10.5KG</c:v>
                </c:pt>
                <c:pt idx="9">
                  <c:v>SQUARE PEN LIGHT</c:v>
                </c:pt>
              </c:strCache>
            </c:strRef>
          </c:cat>
          <c:val>
            <c:numRef>
              <c:f>'Replenishment Pivot'!$B$28:$B$38</c:f>
              <c:numCache>
                <c:formatCode>"₱"#,##0</c:formatCode>
                <c:ptCount val="10"/>
                <c:pt idx="0">
                  <c:v>132</c:v>
                </c:pt>
                <c:pt idx="1">
                  <c:v>150</c:v>
                </c:pt>
                <c:pt idx="2">
                  <c:v>160</c:v>
                </c:pt>
                <c:pt idx="3">
                  <c:v>170</c:v>
                </c:pt>
                <c:pt idx="4">
                  <c:v>190</c:v>
                </c:pt>
                <c:pt idx="5">
                  <c:v>240</c:v>
                </c:pt>
                <c:pt idx="6">
                  <c:v>253.53899999999999</c:v>
                </c:pt>
                <c:pt idx="7">
                  <c:v>770</c:v>
                </c:pt>
                <c:pt idx="8">
                  <c:v>3500</c:v>
                </c:pt>
                <c:pt idx="9">
                  <c:v>6660</c:v>
                </c:pt>
              </c:numCache>
            </c:numRef>
          </c:val>
          <c:extLst>
            <c:ext xmlns:c16="http://schemas.microsoft.com/office/drawing/2014/chart" uri="{C3380CC4-5D6E-409C-BE32-E72D297353CC}">
              <c16:uniqueId val="{00000000-5320-40AB-B355-0327A0B17CF2}"/>
            </c:ext>
          </c:extLst>
        </c:ser>
        <c:dLbls>
          <c:dLblPos val="outEnd"/>
          <c:showLegendKey val="0"/>
          <c:showVal val="1"/>
          <c:showCatName val="0"/>
          <c:showSerName val="0"/>
          <c:showPercent val="0"/>
          <c:showBubbleSize val="0"/>
        </c:dLbls>
        <c:gapWidth val="219"/>
        <c:axId val="1465360928"/>
        <c:axId val="1685223536"/>
      </c:barChart>
      <c:catAx>
        <c:axId val="14653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223536"/>
        <c:crosses val="autoZero"/>
        <c:auto val="1"/>
        <c:lblAlgn val="ctr"/>
        <c:lblOffset val="100"/>
        <c:noMultiLvlLbl val="0"/>
      </c:catAx>
      <c:valAx>
        <c:axId val="168522353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6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[InventoryReplenishmentDashboard.xlsx]Replenishment Pivot!StockoutByCat</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600" b="1" i="0" u="none" strike="noStrike" baseline="0">
                <a:latin typeface="Arial" panose="020B0604020202020204" pitchFamily="34" charset="0"/>
                <a:cs typeface="Arial" panose="020B0604020202020204" pitchFamily="34" charset="0"/>
              </a:rPr>
              <a:t>Stockout Products by Category</a:t>
            </a:r>
            <a:endParaRPr lang="en-PH" sz="1600" b="1">
              <a:latin typeface="Arial" panose="020B0604020202020204" pitchFamily="34" charset="0"/>
              <a:cs typeface="Arial" panose="020B0604020202020204" pitchFamily="34" charset="0"/>
            </a:endParaRPr>
          </a:p>
        </c:rich>
      </c:tx>
      <c:layout>
        <c:manualLayout>
          <c:xMode val="edge"/>
          <c:yMode val="edge"/>
          <c:x val="0.17507368421052635"/>
          <c:y val="0.2036018410334138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'Replenishment Pivot'!$I$63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Pivot'!$H$64:$H$71</c:f>
              <c:strCache>
                <c:ptCount val="7"/>
                <c:pt idx="0">
                  <c:v>PET ACCESORIES</c:v>
                </c:pt>
                <c:pt idx="1">
                  <c:v>MED CHICKEN</c:v>
                </c:pt>
                <c:pt idx="2">
                  <c:v>ACCESORIES CHICKEN</c:v>
                </c:pt>
                <c:pt idx="3">
                  <c:v>CATS</c:v>
                </c:pt>
                <c:pt idx="4">
                  <c:v>PET VITAMINS</c:v>
                </c:pt>
                <c:pt idx="5">
                  <c:v>CHICKEN</c:v>
                </c:pt>
                <c:pt idx="6">
                  <c:v>ESSENTIALS</c:v>
                </c:pt>
              </c:strCache>
            </c:strRef>
          </c:cat>
          <c:val>
            <c:numRef>
              <c:f>'Replenishment Pivot'!$I$64:$I$71</c:f>
              <c:numCache>
                <c:formatCode>General</c:formatCode>
                <c:ptCount val="7"/>
                <c:pt idx="0">
                  <c:v>4</c:v>
                </c:pt>
                <c:pt idx="1">
                  <c:v>4</c:v>
                </c:pt>
                <c:pt idx="2">
                  <c:v>2</c:v>
                </c:pt>
                <c:pt idx="3">
                  <c:v>2</c:v>
                </c:pt>
                <c:pt idx="4">
                  <c:v>1</c:v>
                </c:pt>
                <c:pt idx="5">
                  <c:v>1</c:v>
                </c:pt>
                <c:pt idx="6">
                  <c:v>1</c:v>
                </c:pt>
              </c:numCache>
            </c:numRef>
          </c:val>
          <c:extLst>
            <c:ext xmlns:c16="http://schemas.microsoft.com/office/drawing/2014/chart" uri="{C3380CC4-5D6E-409C-BE32-E72D297353CC}">
              <c16:uniqueId val="{00000000-EEEB-4F04-8675-E4CEC8B4F010}"/>
            </c:ext>
          </c:extLst>
        </c:ser>
        <c:dLbls>
          <c:dLblPos val="outEnd"/>
          <c:showLegendKey val="0"/>
          <c:showVal val="1"/>
          <c:showCatName val="0"/>
          <c:showSerName val="0"/>
          <c:showPercent val="0"/>
          <c:showBubbleSize val="0"/>
        </c:dLbls>
        <c:gapWidth val="219"/>
        <c:overlap val="-27"/>
        <c:axId val="1104340944"/>
        <c:axId val="1685362256"/>
      </c:barChart>
      <c:catAx>
        <c:axId val="11043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362256"/>
        <c:crosses val="autoZero"/>
        <c:auto val="1"/>
        <c:lblAlgn val="ctr"/>
        <c:lblOffset val="100"/>
        <c:noMultiLvlLbl val="0"/>
      </c:catAx>
      <c:valAx>
        <c:axId val="1685362256"/>
        <c:scaling>
          <c:orientation val="minMax"/>
        </c:scaling>
        <c:delete val="1"/>
        <c:axPos val="l"/>
        <c:numFmt formatCode="General" sourceLinked="1"/>
        <c:majorTickMark val="none"/>
        <c:minorTickMark val="none"/>
        <c:tickLblPos val="nextTo"/>
        <c:crossAx val="110434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dbl"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[InventoryReplenishmentDashboard.xlsx]Replenishment Pivot!HighInventory</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PH" sz="1400" b="1" i="0" u="none" strike="noStrike" baseline="0">
                <a:latin typeface="Arial" panose="020B0604020202020204" pitchFamily="34" charset="0"/>
                <a:cs typeface="Arial" panose="020B0604020202020204" pitchFamily="34" charset="0"/>
              </a:rPr>
              <a:t>Top Product with High Inventory Cost &amp; No sales</a:t>
            </a:r>
            <a:endParaRPr lang="en-PH" sz="14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'Replenishment Pivot'!$M$79</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'Replenishment Pivot'!$L$80:$L$90</c:f>
              <c:strCache>
                <c:ptCount val="10"/>
                <c:pt idx="0">
                  <c:v>SUPER VITAMINA 5ML</c:v>
                </c:pt>
                <c:pt idx="1">
                  <c:v>BIRD CAGE HOUSE</c:v>
                </c:pt>
                <c:pt idx="2">
                  <c:v>SQUARE PEN GALVANIZED</c:v>
                </c:pt>
                <c:pt idx="3">
                  <c:v>DOG CAGE MEDIUM</c:v>
                </c:pt>
                <c:pt idx="4">
                  <c:v>DONO DIAPER MALE XS</c:v>
                </c:pt>
                <c:pt idx="5">
                  <c:v>DOG CAGE LARGE</c:v>
                </c:pt>
                <c:pt idx="6">
                  <c:v>DETICK PLUS 1CC</c:v>
                </c:pt>
                <c:pt idx="7">
                  <c:v>PET CARRIER 2</c:v>
                </c:pt>
                <c:pt idx="8">
                  <c:v>PET CARRIER 4</c:v>
                </c:pt>
                <c:pt idx="9">
                  <c:v>FLYING PEN</c:v>
                </c:pt>
              </c:strCache>
            </c:strRef>
          </c:cat>
          <c:val>
            <c:numRef>
              <c:f>'Replenishment Pivot'!$M$80:$M$90</c:f>
              <c:numCache>
                <c:formatCode>"₱"#,##0</c:formatCode>
                <c:ptCount val="10"/>
                <c:pt idx="0">
                  <c:v>2475</c:v>
                </c:pt>
                <c:pt idx="1">
                  <c:v>3000</c:v>
                </c:pt>
                <c:pt idx="2">
                  <c:v>4025</c:v>
                </c:pt>
                <c:pt idx="3">
                  <c:v>4480</c:v>
                </c:pt>
                <c:pt idx="4">
                  <c:v>4960</c:v>
                </c:pt>
                <c:pt idx="5">
                  <c:v>6120</c:v>
                </c:pt>
                <c:pt idx="6">
                  <c:v>7080</c:v>
                </c:pt>
                <c:pt idx="7">
                  <c:v>7400</c:v>
                </c:pt>
                <c:pt idx="8">
                  <c:v>10000</c:v>
                </c:pt>
                <c:pt idx="9">
                  <c:v>15540</c:v>
                </c:pt>
              </c:numCache>
            </c:numRef>
          </c:val>
          <c:extLst>
            <c:ext xmlns:c16="http://schemas.microsoft.com/office/drawing/2014/chart" uri="{C3380CC4-5D6E-409C-BE32-E72D297353CC}">
              <c16:uniqueId val="{00000000-7E9A-45B9-9A93-B1E95026F115}"/>
            </c:ext>
          </c:extLst>
        </c:ser>
        <c:dLbls>
          <c:dLblPos val="outEnd"/>
          <c:showLegendKey val="0"/>
          <c:showVal val="1"/>
          <c:showCatName val="0"/>
          <c:showSerName val="0"/>
          <c:showPercent val="0"/>
          <c:showBubbleSize val="0"/>
        </c:dLbls>
        <c:gapWidth val="219"/>
        <c:axId val="1104273664"/>
        <c:axId val="1685293616"/>
      </c:barChart>
      <c:catAx>
        <c:axId val="110427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5293616"/>
        <c:crosses val="autoZero"/>
        <c:auto val="1"/>
        <c:lblAlgn val="ctr"/>
        <c:lblOffset val="100"/>
        <c:noMultiLvlLbl val="0"/>
      </c:catAx>
      <c:valAx>
        <c:axId val="1685293616"/>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7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chart" Target="../charts/chart9.xml"/><Relationship Id="rId7" Type="http://schemas.openxmlformats.org/officeDocument/2006/relationships/image" Target="../media/image1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6.sv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chart" Target="../charts/chart10.xml"/><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26</xdr:col>
      <xdr:colOff>587850</xdr:colOff>
      <xdr:row>3</xdr:row>
      <xdr:rowOff>7155</xdr:rowOff>
    </xdr:from>
    <xdr:to>
      <xdr:col>29</xdr:col>
      <xdr:colOff>19050</xdr:colOff>
      <xdr:row>7</xdr:row>
      <xdr:rowOff>9525</xdr:rowOff>
    </xdr:to>
    <xdr:sp macro="" textlink="">
      <xdr:nvSpPr>
        <xdr:cNvPr id="70" name="Rectangle: Rounded Corners 69">
          <a:extLst>
            <a:ext uri="{FF2B5EF4-FFF2-40B4-BE49-F238E27FC236}">
              <a16:creationId xmlns:a16="http://schemas.microsoft.com/office/drawing/2014/main" id="{8916606C-D725-4C19-8A0F-266CCAC6A91A}"/>
            </a:ext>
          </a:extLst>
        </xdr:cNvPr>
        <xdr:cNvSpPr/>
      </xdr:nvSpPr>
      <xdr:spPr>
        <a:xfrm>
          <a:off x="16437450" y="571035"/>
          <a:ext cx="1260000" cy="73389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27</xdr:col>
      <xdr:colOff>450236</xdr:colOff>
      <xdr:row>4</xdr:row>
      <xdr:rowOff>141388</xdr:rowOff>
    </xdr:from>
    <xdr:to>
      <xdr:col>28</xdr:col>
      <xdr:colOff>512404</xdr:colOff>
      <xdr:row>6</xdr:row>
      <xdr:rowOff>174284</xdr:rowOff>
    </xdr:to>
    <xdr:sp macro="" textlink="'Sales&amp;Demand Pivot'!$G$9">
      <xdr:nvSpPr>
        <xdr:cNvPr id="74" name="TextBox 73">
          <a:extLst>
            <a:ext uri="{FF2B5EF4-FFF2-40B4-BE49-F238E27FC236}">
              <a16:creationId xmlns:a16="http://schemas.microsoft.com/office/drawing/2014/main" id="{B6EFD04B-25CF-45C1-9385-3F2C7877E68C}"/>
            </a:ext>
          </a:extLst>
        </xdr:cNvPr>
        <xdr:cNvSpPr txBox="1"/>
      </xdr:nvSpPr>
      <xdr:spPr>
        <a:xfrm>
          <a:off x="16909436" y="888148"/>
          <a:ext cx="671768" cy="39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B21AD0-106A-4185-B0D2-70E2759C90BE}" type="TxLink">
            <a:rPr lang="en-US" sz="1600" b="1" i="0" u="none" strike="noStrike">
              <a:solidFill>
                <a:schemeClr val="bg1"/>
              </a:solidFill>
              <a:latin typeface="Arial" panose="020B0604020202020204" pitchFamily="34" charset="0"/>
              <a:ea typeface="Calibri"/>
              <a:cs typeface="Arial" panose="020B0604020202020204" pitchFamily="34" charset="0"/>
            </a:rPr>
            <a:pPr algn="ctr"/>
            <a:t>1039</a:t>
          </a:fld>
          <a:endParaRPr lang="en-PH" sz="9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27</xdr:col>
      <xdr:colOff>350520</xdr:colOff>
      <xdr:row>2</xdr:row>
      <xdr:rowOff>180974</xdr:rowOff>
    </xdr:from>
    <xdr:to>
      <xdr:col>29</xdr:col>
      <xdr:colOff>2521</xdr:colOff>
      <xdr:row>5</xdr:row>
      <xdr:rowOff>30990</xdr:rowOff>
    </xdr:to>
    <xdr:sp macro="" textlink="'Sales&amp;Demand Pivot'!$E$5">
      <xdr:nvSpPr>
        <xdr:cNvPr id="76" name="TextBox 75">
          <a:extLst>
            <a:ext uri="{FF2B5EF4-FFF2-40B4-BE49-F238E27FC236}">
              <a16:creationId xmlns:a16="http://schemas.microsoft.com/office/drawing/2014/main" id="{0C2F68E7-F93A-4CE9-AED2-CBAA119A5DFA}"/>
            </a:ext>
          </a:extLst>
        </xdr:cNvPr>
        <xdr:cNvSpPr txBox="1"/>
      </xdr:nvSpPr>
      <xdr:spPr>
        <a:xfrm>
          <a:off x="16809720" y="561974"/>
          <a:ext cx="871201" cy="39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Item Sold</a:t>
          </a:r>
          <a:endParaRPr lang="en-PH" sz="3600" b="1">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0</xdr:col>
      <xdr:colOff>28575</xdr:colOff>
      <xdr:row>12</xdr:row>
      <xdr:rowOff>9525</xdr:rowOff>
    </xdr:from>
    <xdr:to>
      <xdr:col>2</xdr:col>
      <xdr:colOff>542925</xdr:colOff>
      <xdr:row>27</xdr:row>
      <xdr:rowOff>125325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8CAC943-2BE8-41F2-B7C6-95F2A241266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575" y="2295525"/>
              <a:ext cx="1733550" cy="29733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28575</xdr:colOff>
      <xdr:row>27</xdr:row>
      <xdr:rowOff>152400</xdr:rowOff>
    </xdr:from>
    <xdr:to>
      <xdr:col>2</xdr:col>
      <xdr:colOff>542925</xdr:colOff>
      <xdr:row>44</xdr:row>
      <xdr:rowOff>153900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E07D59D-986B-4F64-B2F7-68FE5CAE288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575" y="5295900"/>
              <a:ext cx="1733550" cy="324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28575</xdr:colOff>
      <xdr:row>2</xdr:row>
      <xdr:rowOff>178173</xdr:rowOff>
    </xdr:from>
    <xdr:to>
      <xdr:col>2</xdr:col>
      <xdr:colOff>542925</xdr:colOff>
      <xdr:row>11</xdr:row>
      <xdr:rowOff>83673</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742C6CB5-D9BB-4680-91F5-5710CBF4566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8575" y="559173"/>
              <a:ext cx="1733550" cy="162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9524</xdr:colOff>
      <xdr:row>2</xdr:row>
      <xdr:rowOff>178173</xdr:rowOff>
    </xdr:from>
    <xdr:to>
      <xdr:col>11</xdr:col>
      <xdr:colOff>276224</xdr:colOff>
      <xdr:row>11</xdr:row>
      <xdr:rowOff>83673</xdr:rowOff>
    </xdr:to>
    <xdr:grpSp>
      <xdr:nvGrpSpPr>
        <xdr:cNvPr id="7" name="Group 6">
          <a:extLst>
            <a:ext uri="{FF2B5EF4-FFF2-40B4-BE49-F238E27FC236}">
              <a16:creationId xmlns:a16="http://schemas.microsoft.com/office/drawing/2014/main" id="{B9C7252B-6D4C-4AF5-9C51-AC24F9A8A80D}"/>
            </a:ext>
          </a:extLst>
        </xdr:cNvPr>
        <xdr:cNvGrpSpPr>
          <a:grpSpLocks/>
        </xdr:cNvGrpSpPr>
      </xdr:nvGrpSpPr>
      <xdr:grpSpPr>
        <a:xfrm>
          <a:off x="1838324" y="559173"/>
          <a:ext cx="5143500" cy="1620000"/>
          <a:chOff x="1838324" y="559173"/>
          <a:chExt cx="5143500" cy="1620000"/>
        </a:xfrm>
      </xdr:grpSpPr>
      <xdr:sp macro="" textlink="">
        <xdr:nvSpPr>
          <xdr:cNvPr id="6" name="Rectangle: Rounded Corners 5">
            <a:extLst>
              <a:ext uri="{FF2B5EF4-FFF2-40B4-BE49-F238E27FC236}">
                <a16:creationId xmlns:a16="http://schemas.microsoft.com/office/drawing/2014/main" id="{22F37D7C-D4A5-4CB9-929D-26236ADBF888}"/>
              </a:ext>
            </a:extLst>
          </xdr:cNvPr>
          <xdr:cNvSpPr/>
        </xdr:nvSpPr>
        <xdr:spPr>
          <a:xfrm>
            <a:off x="1838324" y="559173"/>
            <a:ext cx="514350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FE74EFA5-C8F6-4827-BCAC-872F767DA84E}"/>
                  </a:ext>
                </a:extLst>
              </xdr:cNvPr>
              <xdr:cNvGraphicFramePr/>
            </xdr:nvGraphicFramePr>
            <xdr:xfrm>
              <a:off x="2085742" y="714104"/>
              <a:ext cx="4648665" cy="1310139"/>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85742" y="714104"/>
                <a:ext cx="4648665" cy="1310139"/>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grpSp>
    <xdr:clientData fLocksWithSheet="0"/>
  </xdr:twoCellAnchor>
  <xdr:twoCellAnchor editAs="absolute">
    <xdr:from>
      <xdr:col>3</xdr:col>
      <xdr:colOff>9524</xdr:colOff>
      <xdr:row>27</xdr:row>
      <xdr:rowOff>161925</xdr:rowOff>
    </xdr:from>
    <xdr:to>
      <xdr:col>11</xdr:col>
      <xdr:colOff>262724</xdr:colOff>
      <xdr:row>44</xdr:row>
      <xdr:rowOff>163425</xdr:rowOff>
    </xdr:to>
    <xdr:graphicFrame macro="">
      <xdr:nvGraphicFramePr>
        <xdr:cNvPr id="15" name="WeeklyDemand">
          <a:extLst>
            <a:ext uri="{FF2B5EF4-FFF2-40B4-BE49-F238E27FC236}">
              <a16:creationId xmlns:a16="http://schemas.microsoft.com/office/drawing/2014/main" id="{518D987C-8932-478F-A44F-DB652381D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9524</xdr:colOff>
      <xdr:row>12</xdr:row>
      <xdr:rowOff>0</xdr:rowOff>
    </xdr:from>
    <xdr:to>
      <xdr:col>11</xdr:col>
      <xdr:colOff>262724</xdr:colOff>
      <xdr:row>27</xdr:row>
      <xdr:rowOff>95250</xdr:rowOff>
    </xdr:to>
    <xdr:graphicFrame macro="">
      <xdr:nvGraphicFramePr>
        <xdr:cNvPr id="17" name="sales&amp;profitcategory">
          <a:extLst>
            <a:ext uri="{FF2B5EF4-FFF2-40B4-BE49-F238E27FC236}">
              <a16:creationId xmlns:a16="http://schemas.microsoft.com/office/drawing/2014/main" id="{F3A2ED4E-20D4-44D8-809B-64534693E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314325</xdr:colOff>
      <xdr:row>12</xdr:row>
      <xdr:rowOff>0</xdr:rowOff>
    </xdr:from>
    <xdr:to>
      <xdr:col>21</xdr:col>
      <xdr:colOff>152400</xdr:colOff>
      <xdr:row>27</xdr:row>
      <xdr:rowOff>95250</xdr:rowOff>
    </xdr:to>
    <xdr:graphicFrame macro="">
      <xdr:nvGraphicFramePr>
        <xdr:cNvPr id="18" name="TopProductDay">
          <a:extLst>
            <a:ext uri="{FF2B5EF4-FFF2-40B4-BE49-F238E27FC236}">
              <a16:creationId xmlns:a16="http://schemas.microsoft.com/office/drawing/2014/main" id="{D32FD1DF-9F8A-4D88-AFBA-DC2899D8B2D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323851</xdr:colOff>
      <xdr:row>27</xdr:row>
      <xdr:rowOff>161925</xdr:rowOff>
    </xdr:from>
    <xdr:to>
      <xdr:col>21</xdr:col>
      <xdr:colOff>152401</xdr:colOff>
      <xdr:row>44</xdr:row>
      <xdr:rowOff>163425</xdr:rowOff>
    </xdr:to>
    <xdr:graphicFrame macro="">
      <xdr:nvGraphicFramePr>
        <xdr:cNvPr id="19" name="InventoryCost">
          <a:extLst>
            <a:ext uri="{FF2B5EF4-FFF2-40B4-BE49-F238E27FC236}">
              <a16:creationId xmlns:a16="http://schemas.microsoft.com/office/drawing/2014/main" id="{DBD94D2E-63B1-4358-805A-FEA817AE2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21</xdr:col>
      <xdr:colOff>190501</xdr:colOff>
      <xdr:row>11</xdr:row>
      <xdr:rowOff>180976</xdr:rowOff>
    </xdr:from>
    <xdr:to>
      <xdr:col>29</xdr:col>
      <xdr:colOff>353701</xdr:colOff>
      <xdr:row>31</xdr:row>
      <xdr:rowOff>85726</xdr:rowOff>
    </xdr:to>
    <xdr:graphicFrame macro="">
      <xdr:nvGraphicFramePr>
        <xdr:cNvPr id="20" name="Stockout">
          <a:extLst>
            <a:ext uri="{FF2B5EF4-FFF2-40B4-BE49-F238E27FC236}">
              <a16:creationId xmlns:a16="http://schemas.microsoft.com/office/drawing/2014/main" id="{5B92E9EE-C1B3-4574-9AAB-ACA91A89F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21</xdr:col>
      <xdr:colOff>190501</xdr:colOff>
      <xdr:row>31</xdr:row>
      <xdr:rowOff>123824</xdr:rowOff>
    </xdr:from>
    <xdr:to>
      <xdr:col>29</xdr:col>
      <xdr:colOff>353701</xdr:colOff>
      <xdr:row>44</xdr:row>
      <xdr:rowOff>171450</xdr:rowOff>
    </xdr:to>
    <xdr:graphicFrame macro="">
      <xdr:nvGraphicFramePr>
        <xdr:cNvPr id="13" name="Chart 12">
          <a:extLst>
            <a:ext uri="{FF2B5EF4-FFF2-40B4-BE49-F238E27FC236}">
              <a16:creationId xmlns:a16="http://schemas.microsoft.com/office/drawing/2014/main" id="{AEFE350F-8403-4A87-BE1A-811D5C04F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247651</xdr:colOff>
      <xdr:row>3</xdr:row>
      <xdr:rowOff>0</xdr:rowOff>
    </xdr:from>
    <xdr:to>
      <xdr:col>14</xdr:col>
      <xdr:colOff>257175</xdr:colOff>
      <xdr:row>11</xdr:row>
      <xdr:rowOff>96000</xdr:rowOff>
    </xdr:to>
    <xdr:grpSp>
      <xdr:nvGrpSpPr>
        <xdr:cNvPr id="24" name="Group 23">
          <a:extLst>
            <a:ext uri="{FF2B5EF4-FFF2-40B4-BE49-F238E27FC236}">
              <a16:creationId xmlns:a16="http://schemas.microsoft.com/office/drawing/2014/main" id="{B9F8A6BF-D291-4AF1-8640-117A264BA995}"/>
            </a:ext>
          </a:extLst>
        </xdr:cNvPr>
        <xdr:cNvGrpSpPr/>
      </xdr:nvGrpSpPr>
      <xdr:grpSpPr>
        <a:xfrm>
          <a:off x="6953251" y="571500"/>
          <a:ext cx="1838324" cy="1620000"/>
          <a:chOff x="6953251" y="571500"/>
          <a:chExt cx="1838324" cy="1620000"/>
        </a:xfrm>
      </xdr:grpSpPr>
      <xdr:grpSp>
        <xdr:nvGrpSpPr>
          <xdr:cNvPr id="10" name="Group 9">
            <a:extLst>
              <a:ext uri="{FF2B5EF4-FFF2-40B4-BE49-F238E27FC236}">
                <a16:creationId xmlns:a16="http://schemas.microsoft.com/office/drawing/2014/main" id="{0B6127BF-2FBF-4D2B-B3D1-484D96A5682D}"/>
              </a:ext>
            </a:extLst>
          </xdr:cNvPr>
          <xdr:cNvGrpSpPr/>
        </xdr:nvGrpSpPr>
        <xdr:grpSpPr>
          <a:xfrm>
            <a:off x="7019925" y="571500"/>
            <a:ext cx="1771650" cy="1620000"/>
            <a:chOff x="7019925" y="571500"/>
            <a:chExt cx="1771650" cy="1620000"/>
          </a:xfrm>
        </xdr:grpSpPr>
        <xdr:sp macro="" textlink="">
          <xdr:nvSpPr>
            <xdr:cNvPr id="22" name="Rectangle: Rounded Corners 21">
              <a:extLst>
                <a:ext uri="{FF2B5EF4-FFF2-40B4-BE49-F238E27FC236}">
                  <a16:creationId xmlns:a16="http://schemas.microsoft.com/office/drawing/2014/main" id="{42233AF2-305F-46E8-AE86-8E9B04845ADB}"/>
                </a:ext>
              </a:extLst>
            </xdr:cNvPr>
            <xdr:cNvSpPr/>
          </xdr:nvSpPr>
          <xdr:spPr>
            <a:xfrm>
              <a:off x="70199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9" name="Group 8">
              <a:extLst>
                <a:ext uri="{FF2B5EF4-FFF2-40B4-BE49-F238E27FC236}">
                  <a16:creationId xmlns:a16="http://schemas.microsoft.com/office/drawing/2014/main" id="{CFEA7323-C271-45BA-9E97-9C6C5BF09465}"/>
                </a:ext>
              </a:extLst>
            </xdr:cNvPr>
            <xdr:cNvGrpSpPr/>
          </xdr:nvGrpSpPr>
          <xdr:grpSpPr>
            <a:xfrm>
              <a:off x="7429500" y="948113"/>
              <a:ext cx="1362075" cy="866775"/>
              <a:chOff x="7343775" y="771525"/>
              <a:chExt cx="1362075" cy="866775"/>
            </a:xfrm>
          </xdr:grpSpPr>
          <xdr:sp macro="" textlink="'Sales&amp;Demand Pivot'!$A$3">
            <xdr:nvSpPr>
              <xdr:cNvPr id="8" name="TextBox 7">
                <a:extLst>
                  <a:ext uri="{FF2B5EF4-FFF2-40B4-BE49-F238E27FC236}">
                    <a16:creationId xmlns:a16="http://schemas.microsoft.com/office/drawing/2014/main" id="{CB25BD04-480C-4ACE-BCCA-1FDFF028D243}"/>
                  </a:ext>
                </a:extLst>
              </xdr:cNvPr>
              <xdr:cNvSpPr txBox="1"/>
            </xdr:nvSpPr>
            <xdr:spPr>
              <a:xfrm>
                <a:off x="7362825" y="121920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9C878-9EEC-41AA-BD91-4A5E4E41FEEC}" type="TxLink">
                  <a:rPr lang="en-US" sz="1600" b="1" i="0" u="none" strike="noStrike">
                    <a:solidFill>
                      <a:schemeClr val="bg1"/>
                    </a:solidFill>
                    <a:latin typeface="Arial" panose="020B0604020202020204" pitchFamily="34" charset="0"/>
                    <a:ea typeface="Calibri"/>
                    <a:cs typeface="Arial" panose="020B0604020202020204" pitchFamily="34" charset="0"/>
                  </a:rPr>
                  <a:pPr/>
                  <a:t>₱191,619.99</a:t>
                </a:fld>
                <a:endParaRPr lang="en-PH" sz="1600" b="1">
                  <a:solidFill>
                    <a:schemeClr val="bg1"/>
                  </a:solidFill>
                  <a:latin typeface="Arial" panose="020B0604020202020204" pitchFamily="34" charset="0"/>
                  <a:cs typeface="Arial" panose="020B0604020202020204" pitchFamily="34" charset="0"/>
                </a:endParaRPr>
              </a:p>
            </xdr:txBody>
          </xdr:sp>
          <xdr:sp macro="" textlink="'Sales&amp;Demand Pivot'!$A$2">
            <xdr:nvSpPr>
              <xdr:cNvPr id="23" name="TextBox 22">
                <a:extLst>
                  <a:ext uri="{FF2B5EF4-FFF2-40B4-BE49-F238E27FC236}">
                    <a16:creationId xmlns:a16="http://schemas.microsoft.com/office/drawing/2014/main" id="{DCAE05CD-BA98-40E5-91EE-F94C7EE9C5BF}"/>
                  </a:ext>
                </a:extLst>
              </xdr:cNvPr>
              <xdr:cNvSpPr txBox="1"/>
            </xdr:nvSpPr>
            <xdr:spPr>
              <a:xfrm>
                <a:off x="7343775" y="771525"/>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831E61-7617-4553-88D2-6600F340E37A}" type="TxLink">
                  <a:rPr lang="en-US" sz="1600" b="0" i="0" u="none" strike="noStrike">
                    <a:solidFill>
                      <a:schemeClr val="bg1"/>
                    </a:solidFill>
                    <a:latin typeface="Arial" panose="020B0604020202020204" pitchFamily="34" charset="0"/>
                    <a:ea typeface="Calibri"/>
                    <a:cs typeface="Arial" panose="020B0604020202020204" pitchFamily="34" charset="0"/>
                  </a:rPr>
                  <a:pPr algn="ctr"/>
                  <a:t>Total Sales</a:t>
                </a:fld>
                <a:endParaRPr lang="en-PH" sz="2400" b="1">
                  <a:solidFill>
                    <a:schemeClr val="bg1"/>
                  </a:solidFill>
                  <a:latin typeface="Arial" panose="020B0604020202020204" pitchFamily="34" charset="0"/>
                  <a:cs typeface="Arial" panose="020B0604020202020204" pitchFamily="34" charset="0"/>
                </a:endParaRPr>
              </a:p>
            </xdr:txBody>
          </xdr:sp>
        </xdr:grpSp>
      </xdr:grpSp>
      <xdr:pic>
        <xdr:nvPicPr>
          <xdr:cNvPr id="12" name="Graphic 11" descr="Ruble">
            <a:extLst>
              <a:ext uri="{FF2B5EF4-FFF2-40B4-BE49-F238E27FC236}">
                <a16:creationId xmlns:a16="http://schemas.microsoft.com/office/drawing/2014/main" id="{AA9BE531-CEF0-43A8-B032-AF87AD92100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953251" y="1076700"/>
            <a:ext cx="609600" cy="609600"/>
          </a:xfrm>
          <a:prstGeom prst="rect">
            <a:avLst/>
          </a:prstGeom>
        </xdr:spPr>
      </xdr:pic>
    </xdr:grpSp>
    <xdr:clientData/>
  </xdr:twoCellAnchor>
  <xdr:twoCellAnchor>
    <xdr:from>
      <xdr:col>14</xdr:col>
      <xdr:colOff>314325</xdr:colOff>
      <xdr:row>3</xdr:row>
      <xdr:rowOff>0</xdr:rowOff>
    </xdr:from>
    <xdr:to>
      <xdr:col>17</xdr:col>
      <xdr:colOff>371476</xdr:colOff>
      <xdr:row>11</xdr:row>
      <xdr:rowOff>96000</xdr:rowOff>
    </xdr:to>
    <xdr:grpSp>
      <xdr:nvGrpSpPr>
        <xdr:cNvPr id="41" name="Group 40">
          <a:extLst>
            <a:ext uri="{FF2B5EF4-FFF2-40B4-BE49-F238E27FC236}">
              <a16:creationId xmlns:a16="http://schemas.microsoft.com/office/drawing/2014/main" id="{CCA4EAE0-7EA5-45F4-AC18-8BDD2FB0B2E1}"/>
            </a:ext>
          </a:extLst>
        </xdr:cNvPr>
        <xdr:cNvGrpSpPr/>
      </xdr:nvGrpSpPr>
      <xdr:grpSpPr>
        <a:xfrm>
          <a:off x="8848725" y="571500"/>
          <a:ext cx="1885951" cy="1620000"/>
          <a:chOff x="8848725" y="571500"/>
          <a:chExt cx="1885951" cy="1620000"/>
        </a:xfrm>
      </xdr:grpSpPr>
      <xdr:sp macro="" textlink="">
        <xdr:nvSpPr>
          <xdr:cNvPr id="28" name="Rectangle: Rounded Corners 27">
            <a:extLst>
              <a:ext uri="{FF2B5EF4-FFF2-40B4-BE49-F238E27FC236}">
                <a16:creationId xmlns:a16="http://schemas.microsoft.com/office/drawing/2014/main" id="{BDF25536-CC03-482C-97C7-0959882CE41F}"/>
              </a:ext>
            </a:extLst>
          </xdr:cNvPr>
          <xdr:cNvSpPr/>
        </xdr:nvSpPr>
        <xdr:spPr>
          <a:xfrm>
            <a:off x="88487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40" name="Group 39">
            <a:extLst>
              <a:ext uri="{FF2B5EF4-FFF2-40B4-BE49-F238E27FC236}">
                <a16:creationId xmlns:a16="http://schemas.microsoft.com/office/drawing/2014/main" id="{87FD3C68-A617-4178-A640-AB2D9FD88651}"/>
              </a:ext>
            </a:extLst>
          </xdr:cNvPr>
          <xdr:cNvGrpSpPr/>
        </xdr:nvGrpSpPr>
        <xdr:grpSpPr>
          <a:xfrm>
            <a:off x="9267826" y="948113"/>
            <a:ext cx="1466850" cy="809625"/>
            <a:chOff x="9267826" y="948113"/>
            <a:chExt cx="1466850" cy="809625"/>
          </a:xfrm>
        </xdr:grpSpPr>
        <xdr:sp macro="" textlink="'Sales&amp;Demand Pivot'!$C$3">
          <xdr:nvSpPr>
            <xdr:cNvPr id="30" name="TextBox 29">
              <a:extLst>
                <a:ext uri="{FF2B5EF4-FFF2-40B4-BE49-F238E27FC236}">
                  <a16:creationId xmlns:a16="http://schemas.microsoft.com/office/drawing/2014/main" id="{EBBC9903-004A-45A8-A548-E1AEFFFA5D70}"/>
                </a:ext>
              </a:extLst>
            </xdr:cNvPr>
            <xdr:cNvSpPr txBox="1"/>
          </xdr:nvSpPr>
          <xdr:spPr>
            <a:xfrm>
              <a:off x="9353551" y="1338638"/>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007AC8-53BF-437C-943B-93FCA54C1B87}" type="TxLink">
                <a:rPr lang="en-US" sz="1600" b="1" i="0" u="none" strike="noStrike">
                  <a:solidFill>
                    <a:schemeClr val="bg1"/>
                  </a:solidFill>
                  <a:latin typeface="Arial" panose="020B0604020202020204" pitchFamily="34" charset="0"/>
                  <a:ea typeface="Calibri"/>
                  <a:cs typeface="Arial" panose="020B0604020202020204" pitchFamily="34" charset="0"/>
                </a:rPr>
                <a:pPr algn="ctr"/>
                <a:t>₱33,892.34</a:t>
              </a:fld>
              <a:endParaRPr lang="en-PH" sz="2400" b="1">
                <a:solidFill>
                  <a:schemeClr val="bg1"/>
                </a:solidFill>
                <a:latin typeface="Arial" panose="020B0604020202020204" pitchFamily="34" charset="0"/>
                <a:cs typeface="Arial" panose="020B0604020202020204" pitchFamily="34" charset="0"/>
              </a:endParaRPr>
            </a:p>
          </xdr:txBody>
        </xdr:sp>
        <xdr:sp macro="" textlink="'Sales&amp;Demand Pivot'!$C$2">
          <xdr:nvSpPr>
            <xdr:cNvPr id="31" name="TextBox 30">
              <a:extLst>
                <a:ext uri="{FF2B5EF4-FFF2-40B4-BE49-F238E27FC236}">
                  <a16:creationId xmlns:a16="http://schemas.microsoft.com/office/drawing/2014/main" id="{1474CDEC-DE85-4657-812D-56B1CD911F93}"/>
                </a:ext>
              </a:extLst>
            </xdr:cNvPr>
            <xdr:cNvSpPr txBox="1"/>
          </xdr:nvSpPr>
          <xdr:spPr>
            <a:xfrm>
              <a:off x="9267826" y="948113"/>
              <a:ext cx="14668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77BA55-A734-4781-B02A-63F8C5BF519E}" type="TxLink">
                <a:rPr lang="en-US" sz="1100" b="1" i="0" u="none" strike="noStrike">
                  <a:solidFill>
                    <a:schemeClr val="bg1"/>
                  </a:solidFill>
                  <a:latin typeface="Arial" panose="020B0604020202020204" pitchFamily="34" charset="0"/>
                  <a:ea typeface="Calibri"/>
                  <a:cs typeface="Arial" panose="020B0604020202020204" pitchFamily="34" charset="0"/>
                </a:rPr>
                <a:pPr algn="ctr"/>
                <a:t>Total Gross Profit</a:t>
              </a:fld>
              <a:endParaRPr lang="en-PH" sz="2400" b="1">
                <a:solidFill>
                  <a:schemeClr val="bg1"/>
                </a:solidFill>
                <a:latin typeface="Arial" panose="020B0604020202020204" pitchFamily="34" charset="0"/>
                <a:cs typeface="Arial" panose="020B0604020202020204" pitchFamily="34" charset="0"/>
              </a:endParaRPr>
            </a:p>
          </xdr:txBody>
        </xdr:sp>
      </xdr:grpSp>
      <xdr:pic>
        <xdr:nvPicPr>
          <xdr:cNvPr id="27" name="Graphic 26" descr="Money">
            <a:extLst>
              <a:ext uri="{FF2B5EF4-FFF2-40B4-BE49-F238E27FC236}">
                <a16:creationId xmlns:a16="http://schemas.microsoft.com/office/drawing/2014/main" id="{BF5D7BFE-4C51-4ADB-A2A0-9A538893B09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896725" y="1105275"/>
            <a:ext cx="494925" cy="494925"/>
          </a:xfrm>
          <a:prstGeom prst="rect">
            <a:avLst/>
          </a:prstGeom>
        </xdr:spPr>
      </xdr:pic>
    </xdr:grpSp>
    <xdr:clientData/>
  </xdr:twoCellAnchor>
  <xdr:twoCellAnchor>
    <xdr:from>
      <xdr:col>17</xdr:col>
      <xdr:colOff>314325</xdr:colOff>
      <xdr:row>3</xdr:row>
      <xdr:rowOff>0</xdr:rowOff>
    </xdr:from>
    <xdr:to>
      <xdr:col>20</xdr:col>
      <xdr:colOff>266700</xdr:colOff>
      <xdr:row>11</xdr:row>
      <xdr:rowOff>96000</xdr:rowOff>
    </xdr:to>
    <xdr:grpSp>
      <xdr:nvGrpSpPr>
        <xdr:cNvPr id="43" name="Group 42">
          <a:extLst>
            <a:ext uri="{FF2B5EF4-FFF2-40B4-BE49-F238E27FC236}">
              <a16:creationId xmlns:a16="http://schemas.microsoft.com/office/drawing/2014/main" id="{3121D444-2D7E-41CF-A099-E894125D5715}"/>
            </a:ext>
          </a:extLst>
        </xdr:cNvPr>
        <xdr:cNvGrpSpPr/>
      </xdr:nvGrpSpPr>
      <xdr:grpSpPr>
        <a:xfrm>
          <a:off x="10677525" y="571500"/>
          <a:ext cx="1781175" cy="1620000"/>
          <a:chOff x="10677525" y="571500"/>
          <a:chExt cx="1781175" cy="1620000"/>
        </a:xfrm>
      </xdr:grpSpPr>
      <xdr:sp macro="" textlink="">
        <xdr:nvSpPr>
          <xdr:cNvPr id="35" name="Rectangle: Rounded Corners 34">
            <a:extLst>
              <a:ext uri="{FF2B5EF4-FFF2-40B4-BE49-F238E27FC236}">
                <a16:creationId xmlns:a16="http://schemas.microsoft.com/office/drawing/2014/main" id="{1F72FDCE-09DB-45D1-80D0-E772D174BDE3}"/>
              </a:ext>
            </a:extLst>
          </xdr:cNvPr>
          <xdr:cNvSpPr/>
        </xdr:nvSpPr>
        <xdr:spPr>
          <a:xfrm>
            <a:off x="10677525" y="571500"/>
            <a:ext cx="1771650" cy="1620000"/>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Sales&amp;Demand Pivot'!$G$3">
        <xdr:nvSpPr>
          <xdr:cNvPr id="37" name="TextBox 36">
            <a:extLst>
              <a:ext uri="{FF2B5EF4-FFF2-40B4-BE49-F238E27FC236}">
                <a16:creationId xmlns:a16="http://schemas.microsoft.com/office/drawing/2014/main" id="{AF5F8851-A4E2-4277-BB4E-CE8007CE4A57}"/>
              </a:ext>
            </a:extLst>
          </xdr:cNvPr>
          <xdr:cNvSpPr txBox="1"/>
        </xdr:nvSpPr>
        <xdr:spPr>
          <a:xfrm>
            <a:off x="11115675" y="1329113"/>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CDD6FE-3E43-4C1F-941B-3A19D8636C0D}" type="TxLink">
              <a:rPr lang="en-US" sz="1600" b="1" i="0" u="none" strike="noStrike">
                <a:solidFill>
                  <a:schemeClr val="bg1"/>
                </a:solidFill>
                <a:latin typeface="Arial" panose="020B0604020202020204" pitchFamily="34" charset="0"/>
                <a:ea typeface="Calibri"/>
                <a:cs typeface="Arial" panose="020B0604020202020204" pitchFamily="34" charset="0"/>
              </a:rPr>
              <a:pPr algn="ctr"/>
              <a:t>₱415,025.43</a:t>
            </a:fld>
            <a:endParaRPr lang="en-PH" sz="2400" b="1">
              <a:solidFill>
                <a:schemeClr val="bg1"/>
              </a:solidFill>
              <a:latin typeface="Arial" panose="020B0604020202020204" pitchFamily="34" charset="0"/>
              <a:cs typeface="Arial" panose="020B0604020202020204" pitchFamily="34" charset="0"/>
            </a:endParaRPr>
          </a:p>
        </xdr:txBody>
      </xdr:sp>
      <xdr:sp macro="" textlink="'Sales&amp;Demand Pivot'!$G$2">
        <xdr:nvSpPr>
          <xdr:cNvPr id="38" name="TextBox 37">
            <a:extLst>
              <a:ext uri="{FF2B5EF4-FFF2-40B4-BE49-F238E27FC236}">
                <a16:creationId xmlns:a16="http://schemas.microsoft.com/office/drawing/2014/main" id="{32E43CFF-A881-4AC4-BF44-B68E4ABE2EBC}"/>
              </a:ext>
            </a:extLst>
          </xdr:cNvPr>
          <xdr:cNvSpPr txBox="1"/>
        </xdr:nvSpPr>
        <xdr:spPr>
          <a:xfrm>
            <a:off x="11115675" y="948113"/>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987376-DF1E-4EE3-AFB9-437EE4A1A82A}" type="TxLink">
              <a:rPr lang="en-US" sz="1200" b="1" i="0" u="none" strike="noStrike">
                <a:solidFill>
                  <a:schemeClr val="bg1"/>
                </a:solidFill>
                <a:latin typeface="Arial" panose="020B0604020202020204" pitchFamily="34" charset="0"/>
                <a:ea typeface="Calibri"/>
                <a:cs typeface="Arial" panose="020B0604020202020204" pitchFamily="34" charset="0"/>
              </a:rPr>
              <a:pPr algn="ctr"/>
              <a:t>Inventory Cost</a:t>
            </a:fld>
            <a:endParaRPr lang="en-PH" sz="2800" b="1">
              <a:solidFill>
                <a:schemeClr val="bg1"/>
              </a:solidFill>
              <a:latin typeface="Arial" panose="020B0604020202020204" pitchFamily="34" charset="0"/>
              <a:cs typeface="Arial" panose="020B0604020202020204" pitchFamily="34" charset="0"/>
            </a:endParaRPr>
          </a:p>
        </xdr:txBody>
      </xdr:sp>
      <xdr:pic>
        <xdr:nvPicPr>
          <xdr:cNvPr id="34" name="Graphic 33" descr="Gold bars">
            <a:extLst>
              <a:ext uri="{FF2B5EF4-FFF2-40B4-BE49-F238E27FC236}">
                <a16:creationId xmlns:a16="http://schemas.microsoft.com/office/drawing/2014/main" id="{CBD28244-CA05-4EA2-A78A-DA7FA6940EF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720950" y="1131749"/>
            <a:ext cx="442350" cy="516075"/>
          </a:xfrm>
          <a:prstGeom prst="rect">
            <a:avLst/>
          </a:prstGeom>
        </xdr:spPr>
      </xdr:pic>
    </xdr:grpSp>
    <xdr:clientData/>
  </xdr:twoCellAnchor>
  <xdr:twoCellAnchor>
    <xdr:from>
      <xdr:col>20</xdr:col>
      <xdr:colOff>314324</xdr:colOff>
      <xdr:row>2</xdr:row>
      <xdr:rowOff>142875</xdr:rowOff>
    </xdr:from>
    <xdr:to>
      <xdr:col>24</xdr:col>
      <xdr:colOff>438150</xdr:colOff>
      <xdr:row>7</xdr:row>
      <xdr:rowOff>9525</xdr:rowOff>
    </xdr:to>
    <xdr:grpSp>
      <xdr:nvGrpSpPr>
        <xdr:cNvPr id="59" name="Group 58">
          <a:extLst>
            <a:ext uri="{FF2B5EF4-FFF2-40B4-BE49-F238E27FC236}">
              <a16:creationId xmlns:a16="http://schemas.microsoft.com/office/drawing/2014/main" id="{0CE78B8D-6824-4E66-B465-24D185FB3E82}"/>
            </a:ext>
          </a:extLst>
        </xdr:cNvPr>
        <xdr:cNvGrpSpPr/>
      </xdr:nvGrpSpPr>
      <xdr:grpSpPr>
        <a:xfrm>
          <a:off x="12506324" y="523875"/>
          <a:ext cx="2562226" cy="819150"/>
          <a:chOff x="12506324" y="523875"/>
          <a:chExt cx="2562226" cy="819150"/>
        </a:xfrm>
      </xdr:grpSpPr>
      <xdr:sp macro="" textlink="">
        <xdr:nvSpPr>
          <xdr:cNvPr id="42" name="Rectangle: Rounded Corners 41">
            <a:extLst>
              <a:ext uri="{FF2B5EF4-FFF2-40B4-BE49-F238E27FC236}">
                <a16:creationId xmlns:a16="http://schemas.microsoft.com/office/drawing/2014/main" id="{9871577C-D7A4-4051-9149-1C996C74C721}"/>
              </a:ext>
            </a:extLst>
          </xdr:cNvPr>
          <xdr:cNvSpPr/>
        </xdr:nvSpPr>
        <xdr:spPr>
          <a:xfrm>
            <a:off x="12506324" y="571500"/>
            <a:ext cx="2562226" cy="77152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nvGrpSpPr>
          <xdr:cNvPr id="58" name="Group 57">
            <a:extLst>
              <a:ext uri="{FF2B5EF4-FFF2-40B4-BE49-F238E27FC236}">
                <a16:creationId xmlns:a16="http://schemas.microsoft.com/office/drawing/2014/main" id="{CEF340C6-AE2A-43DC-89FA-BEB46682894D}"/>
              </a:ext>
            </a:extLst>
          </xdr:cNvPr>
          <xdr:cNvGrpSpPr/>
        </xdr:nvGrpSpPr>
        <xdr:grpSpPr>
          <a:xfrm>
            <a:off x="12658725" y="523875"/>
            <a:ext cx="2257424" cy="800100"/>
            <a:chOff x="12811126" y="523875"/>
            <a:chExt cx="2257424" cy="800100"/>
          </a:xfrm>
        </xdr:grpSpPr>
        <xdr:grpSp>
          <xdr:nvGrpSpPr>
            <xdr:cNvPr id="57" name="Group 56">
              <a:extLst>
                <a:ext uri="{FF2B5EF4-FFF2-40B4-BE49-F238E27FC236}">
                  <a16:creationId xmlns:a16="http://schemas.microsoft.com/office/drawing/2014/main" id="{F19FEC74-7D46-4026-8DF4-B59A7464917E}"/>
                </a:ext>
              </a:extLst>
            </xdr:cNvPr>
            <xdr:cNvGrpSpPr/>
          </xdr:nvGrpSpPr>
          <xdr:grpSpPr>
            <a:xfrm>
              <a:off x="13373099" y="523875"/>
              <a:ext cx="1695451" cy="800100"/>
              <a:chOff x="13373099" y="523875"/>
              <a:chExt cx="1695451" cy="800100"/>
            </a:xfrm>
          </xdr:grpSpPr>
          <xdr:sp macro="" textlink="'Sales&amp;Demand Pivot'!$E$3">
            <xdr:nvSpPr>
              <xdr:cNvPr id="53" name="TextBox 52">
                <a:extLst>
                  <a:ext uri="{FF2B5EF4-FFF2-40B4-BE49-F238E27FC236}">
                    <a16:creationId xmlns:a16="http://schemas.microsoft.com/office/drawing/2014/main" id="{84938AF6-26C2-4C8E-B01C-63BB561D2E1D}"/>
                  </a:ext>
                </a:extLst>
              </xdr:cNvPr>
              <xdr:cNvSpPr txBox="1"/>
            </xdr:nvSpPr>
            <xdr:spPr>
              <a:xfrm>
                <a:off x="13549312" y="904875"/>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96C6A-9A8E-46F6-998A-5B4B7EA8848C}" type="TxLink">
                  <a:rPr lang="en-US" sz="2000" b="1" i="0" u="none" strike="noStrike">
                    <a:solidFill>
                      <a:schemeClr val="bg1"/>
                    </a:solidFill>
                    <a:latin typeface="Arial" panose="020B0604020202020204" pitchFamily="34" charset="0"/>
                    <a:ea typeface="Calibri"/>
                    <a:cs typeface="Arial" panose="020B0604020202020204" pitchFamily="34" charset="0"/>
                  </a:rPr>
                  <a:pPr algn="ctr"/>
                  <a:t>17.69%</a:t>
                </a:fld>
                <a:endParaRPr lang="en-PH" sz="4400" b="1">
                  <a:solidFill>
                    <a:schemeClr val="bg1"/>
                  </a:solidFill>
                  <a:latin typeface="Arial" panose="020B0604020202020204" pitchFamily="34" charset="0"/>
                  <a:cs typeface="Arial" panose="020B0604020202020204" pitchFamily="34" charset="0"/>
                </a:endParaRPr>
              </a:p>
            </xdr:txBody>
          </xdr:sp>
          <xdr:sp macro="" textlink="'Sales&amp;Demand Pivot'!$E$2">
            <xdr:nvSpPr>
              <xdr:cNvPr id="54" name="TextBox 53">
                <a:extLst>
                  <a:ext uri="{FF2B5EF4-FFF2-40B4-BE49-F238E27FC236}">
                    <a16:creationId xmlns:a16="http://schemas.microsoft.com/office/drawing/2014/main" id="{FD0B6E6D-8164-4FD2-8086-A915B5FB05E0}"/>
                  </a:ext>
                </a:extLst>
              </xdr:cNvPr>
              <xdr:cNvSpPr txBox="1"/>
            </xdr:nvSpPr>
            <xdr:spPr>
              <a:xfrm>
                <a:off x="13373099" y="523875"/>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D65E15-0689-4616-A754-7B7CB496E453}" type="TxLink">
                  <a:rPr lang="en-US" sz="1200" b="1" i="0" u="none" strike="noStrike">
                    <a:solidFill>
                      <a:schemeClr val="bg1"/>
                    </a:solidFill>
                    <a:latin typeface="Arial" panose="020B0604020202020204" pitchFamily="34" charset="0"/>
                    <a:ea typeface="Calibri"/>
                    <a:cs typeface="Arial" panose="020B0604020202020204" pitchFamily="34" charset="0"/>
                  </a:rPr>
                  <a:pPr algn="ctr"/>
                  <a:t>Gross Profit %</a:t>
                </a:fld>
                <a:endParaRPr lang="en-PH" sz="3200" b="1">
                  <a:solidFill>
                    <a:schemeClr val="bg1"/>
                  </a:solidFill>
                  <a:latin typeface="Arial" panose="020B0604020202020204" pitchFamily="34" charset="0"/>
                  <a:cs typeface="Arial" panose="020B0604020202020204" pitchFamily="34" charset="0"/>
                </a:endParaRPr>
              </a:p>
            </xdr:txBody>
          </xdr:sp>
        </xdr:grpSp>
        <xdr:pic>
          <xdr:nvPicPr>
            <xdr:cNvPr id="56" name="Graphic 55" descr="Upward trend">
              <a:extLst>
                <a:ext uri="{FF2B5EF4-FFF2-40B4-BE49-F238E27FC236}">
                  <a16:creationId xmlns:a16="http://schemas.microsoft.com/office/drawing/2014/main" id="{E9923915-1608-47BD-987B-74C1CFBCD32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811126" y="666750"/>
              <a:ext cx="514350" cy="514350"/>
            </a:xfrm>
            <a:prstGeom prst="rect">
              <a:avLst/>
            </a:prstGeom>
          </xdr:spPr>
        </xdr:pic>
      </xdr:grpSp>
    </xdr:grpSp>
    <xdr:clientData/>
  </xdr:twoCellAnchor>
  <xdr:twoCellAnchor>
    <xdr:from>
      <xdr:col>20</xdr:col>
      <xdr:colOff>314324</xdr:colOff>
      <xdr:row>7</xdr:row>
      <xdr:rowOff>86475</xdr:rowOff>
    </xdr:from>
    <xdr:to>
      <xdr:col>24</xdr:col>
      <xdr:colOff>438150</xdr:colOff>
      <xdr:row>11</xdr:row>
      <xdr:rowOff>96000</xdr:rowOff>
    </xdr:to>
    <xdr:sp macro="" textlink="">
      <xdr:nvSpPr>
        <xdr:cNvPr id="61" name="Rectangle: Rounded Corners 60">
          <a:extLst>
            <a:ext uri="{FF2B5EF4-FFF2-40B4-BE49-F238E27FC236}">
              <a16:creationId xmlns:a16="http://schemas.microsoft.com/office/drawing/2014/main" id="{E6D814EC-D373-47DB-A615-A322D836F713}"/>
            </a:ext>
          </a:extLst>
        </xdr:cNvPr>
        <xdr:cNvSpPr/>
      </xdr:nvSpPr>
      <xdr:spPr>
        <a:xfrm>
          <a:off x="12506324" y="1419975"/>
          <a:ext cx="2562226" cy="77152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21</xdr:col>
      <xdr:colOff>595311</xdr:colOff>
      <xdr:row>9</xdr:row>
      <xdr:rowOff>38850</xdr:rowOff>
    </xdr:from>
    <xdr:to>
      <xdr:col>24</xdr:col>
      <xdr:colOff>109536</xdr:colOff>
      <xdr:row>11</xdr:row>
      <xdr:rowOff>76950</xdr:rowOff>
    </xdr:to>
    <xdr:sp macro="" textlink="'Sales&amp;Demand Pivot'!$A$6">
      <xdr:nvSpPr>
        <xdr:cNvPr id="65" name="TextBox 64">
          <a:extLst>
            <a:ext uri="{FF2B5EF4-FFF2-40B4-BE49-F238E27FC236}">
              <a16:creationId xmlns:a16="http://schemas.microsoft.com/office/drawing/2014/main" id="{822458B7-C100-4491-8AA6-3F51AF703AA1}"/>
            </a:ext>
          </a:extLst>
        </xdr:cNvPr>
        <xdr:cNvSpPr txBox="1"/>
      </xdr:nvSpPr>
      <xdr:spPr>
        <a:xfrm>
          <a:off x="13396911" y="175335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02F957-35D5-483B-A67B-25568D2B1D3F}" type="TxLink">
            <a:rPr lang="en-US" sz="2000" b="1" i="0" u="none" strike="noStrike">
              <a:solidFill>
                <a:schemeClr val="bg1"/>
              </a:solidFill>
              <a:latin typeface="Arial" panose="020B0604020202020204" pitchFamily="34" charset="0"/>
              <a:ea typeface="Calibri"/>
              <a:cs typeface="Arial" panose="020B0604020202020204" pitchFamily="34" charset="0"/>
            </a:rPr>
            <a:pPr algn="ctr"/>
            <a:t>340</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419098</xdr:colOff>
      <xdr:row>7</xdr:row>
      <xdr:rowOff>38850</xdr:rowOff>
    </xdr:from>
    <xdr:to>
      <xdr:col>24</xdr:col>
      <xdr:colOff>285749</xdr:colOff>
      <xdr:row>9</xdr:row>
      <xdr:rowOff>76950</xdr:rowOff>
    </xdr:to>
    <xdr:sp macro="" textlink="'Sales&amp;Demand Pivot'!$A$5">
      <xdr:nvSpPr>
        <xdr:cNvPr id="66" name="TextBox 65">
          <a:extLst>
            <a:ext uri="{FF2B5EF4-FFF2-40B4-BE49-F238E27FC236}">
              <a16:creationId xmlns:a16="http://schemas.microsoft.com/office/drawing/2014/main" id="{C9769ED1-AB08-42E0-80CB-51F7161966B9}"/>
            </a:ext>
          </a:extLst>
        </xdr:cNvPr>
        <xdr:cNvSpPr txBox="1"/>
      </xdr:nvSpPr>
      <xdr:spPr>
        <a:xfrm>
          <a:off x="13220698" y="1372350"/>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7A636-1655-4F2F-A06C-2DEE76506AEF}" type="TxLink">
            <a:rPr lang="en-US" sz="1400" b="1" i="0" u="none" strike="noStrike">
              <a:solidFill>
                <a:schemeClr val="bg1"/>
              </a:solidFill>
              <a:latin typeface="Arial" panose="020B0604020202020204" pitchFamily="34" charset="0"/>
              <a:ea typeface="Calibri"/>
              <a:cs typeface="Arial" panose="020B0604020202020204" pitchFamily="34" charset="0"/>
            </a:rPr>
            <a:pPr algn="ctr"/>
            <a:t>Total Product</a:t>
          </a:fld>
          <a:endParaRPr lang="en-PH" sz="4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466725</xdr:colOff>
      <xdr:row>7</xdr:row>
      <xdr:rowOff>181725</xdr:rowOff>
    </xdr:from>
    <xdr:to>
      <xdr:col>21</xdr:col>
      <xdr:colOff>371475</xdr:colOff>
      <xdr:row>10</xdr:row>
      <xdr:rowOff>124575</xdr:rowOff>
    </xdr:to>
    <xdr:pic>
      <xdr:nvPicPr>
        <xdr:cNvPr id="64" name="Graphic 63" descr="Box">
          <a:extLst>
            <a:ext uri="{FF2B5EF4-FFF2-40B4-BE49-F238E27FC236}">
              <a16:creationId xmlns:a16="http://schemas.microsoft.com/office/drawing/2014/main" id="{E5943827-EA59-48D8-81A2-A232B59BCB5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2658725" y="1515225"/>
          <a:ext cx="514350" cy="514350"/>
        </a:xfrm>
        <a:prstGeom prst="rect">
          <a:avLst/>
        </a:prstGeom>
      </xdr:spPr>
    </xdr:pic>
    <xdr:clientData/>
  </xdr:twoCellAnchor>
  <xdr:twoCellAnchor>
    <xdr:from>
      <xdr:col>24</xdr:col>
      <xdr:colOff>504824</xdr:colOff>
      <xdr:row>7</xdr:row>
      <xdr:rowOff>86475</xdr:rowOff>
    </xdr:from>
    <xdr:to>
      <xdr:col>29</xdr:col>
      <xdr:colOff>19050</xdr:colOff>
      <xdr:row>11</xdr:row>
      <xdr:rowOff>96000</xdr:rowOff>
    </xdr:to>
    <xdr:sp macro="" textlink="">
      <xdr:nvSpPr>
        <xdr:cNvPr id="68" name="Rectangle: Rounded Corners 67">
          <a:extLst>
            <a:ext uri="{FF2B5EF4-FFF2-40B4-BE49-F238E27FC236}">
              <a16:creationId xmlns:a16="http://schemas.microsoft.com/office/drawing/2014/main" id="{1C8A33F6-5206-4DED-BBDB-BFF517EF31DA}"/>
            </a:ext>
          </a:extLst>
        </xdr:cNvPr>
        <xdr:cNvSpPr/>
      </xdr:nvSpPr>
      <xdr:spPr>
        <a:xfrm>
          <a:off x="15135224" y="1381875"/>
          <a:ext cx="2562226" cy="741045"/>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26</xdr:col>
      <xdr:colOff>176211</xdr:colOff>
      <xdr:row>9</xdr:row>
      <xdr:rowOff>38850</xdr:rowOff>
    </xdr:from>
    <xdr:to>
      <xdr:col>28</xdr:col>
      <xdr:colOff>300036</xdr:colOff>
      <xdr:row>11</xdr:row>
      <xdr:rowOff>76950</xdr:rowOff>
    </xdr:to>
    <xdr:sp macro="" textlink="'Sales&amp;Demand Pivot'!$C$6">
      <xdr:nvSpPr>
        <xdr:cNvPr id="72" name="TextBox 71">
          <a:extLst>
            <a:ext uri="{FF2B5EF4-FFF2-40B4-BE49-F238E27FC236}">
              <a16:creationId xmlns:a16="http://schemas.microsoft.com/office/drawing/2014/main" id="{83C07EB6-C294-4597-96AC-0A0DFC6D37D6}"/>
            </a:ext>
          </a:extLst>
        </xdr:cNvPr>
        <xdr:cNvSpPr txBox="1"/>
      </xdr:nvSpPr>
      <xdr:spPr>
        <a:xfrm>
          <a:off x="16025811" y="1753350"/>
          <a:ext cx="13430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2468A-A0BC-4E72-B43B-DD2169BE703E}" type="TxLink">
            <a:rPr lang="en-US" sz="2000" b="1" i="0" u="none" strike="noStrike">
              <a:solidFill>
                <a:schemeClr val="bg1"/>
              </a:solidFill>
              <a:latin typeface="Arial" panose="020B0604020202020204" pitchFamily="34" charset="0"/>
              <a:ea typeface="Calibri"/>
              <a:cs typeface="Arial" panose="020B0604020202020204" pitchFamily="34" charset="0"/>
            </a:rPr>
            <a:pPr algn="ctr"/>
            <a:t>15</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609598</xdr:colOff>
      <xdr:row>7</xdr:row>
      <xdr:rowOff>38850</xdr:rowOff>
    </xdr:from>
    <xdr:to>
      <xdr:col>28</xdr:col>
      <xdr:colOff>476249</xdr:colOff>
      <xdr:row>9</xdr:row>
      <xdr:rowOff>76950</xdr:rowOff>
    </xdr:to>
    <xdr:sp macro="" textlink="'Sales&amp;Demand Pivot'!$C$5">
      <xdr:nvSpPr>
        <xdr:cNvPr id="73" name="TextBox 72">
          <a:extLst>
            <a:ext uri="{FF2B5EF4-FFF2-40B4-BE49-F238E27FC236}">
              <a16:creationId xmlns:a16="http://schemas.microsoft.com/office/drawing/2014/main" id="{528A85E7-FB93-4EB9-9017-AA76C3E67A41}"/>
            </a:ext>
          </a:extLst>
        </xdr:cNvPr>
        <xdr:cNvSpPr txBox="1"/>
      </xdr:nvSpPr>
      <xdr:spPr>
        <a:xfrm>
          <a:off x="15849598" y="1372350"/>
          <a:ext cx="16954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Arial" panose="020B0604020202020204" pitchFamily="34" charset="0"/>
              <a:ea typeface="Calibri"/>
              <a:cs typeface="Arial" panose="020B0604020202020204" pitchFamily="34" charset="0"/>
            </a:rPr>
            <a:t>Total</a:t>
          </a:r>
          <a:r>
            <a:rPr lang="en-US" sz="1400" b="1" i="0" u="none" strike="noStrike" baseline="0">
              <a:solidFill>
                <a:schemeClr val="bg1"/>
              </a:solidFill>
              <a:latin typeface="Arial" panose="020B0604020202020204" pitchFamily="34" charset="0"/>
              <a:ea typeface="Calibri"/>
              <a:cs typeface="Arial" panose="020B0604020202020204" pitchFamily="34" charset="0"/>
            </a:rPr>
            <a:t> Stockout</a:t>
          </a:r>
        </a:p>
      </xdr:txBody>
    </xdr:sp>
    <xdr:clientData/>
  </xdr:twoCellAnchor>
  <xdr:twoCellAnchor>
    <xdr:from>
      <xdr:col>25</xdr:col>
      <xdr:colOff>47625</xdr:colOff>
      <xdr:row>7</xdr:row>
      <xdr:rowOff>181725</xdr:rowOff>
    </xdr:from>
    <xdr:to>
      <xdr:col>25</xdr:col>
      <xdr:colOff>561975</xdr:colOff>
      <xdr:row>10</xdr:row>
      <xdr:rowOff>124575</xdr:rowOff>
    </xdr:to>
    <xdr:pic>
      <xdr:nvPicPr>
        <xdr:cNvPr id="71" name="Graphic 70" descr="Box">
          <a:extLst>
            <a:ext uri="{FF2B5EF4-FFF2-40B4-BE49-F238E27FC236}">
              <a16:creationId xmlns:a16="http://schemas.microsoft.com/office/drawing/2014/main" id="{6BDB20DB-42C6-4907-A5F0-A16CDCC8AF9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5287625" y="1515225"/>
          <a:ext cx="514350" cy="514350"/>
        </a:xfrm>
        <a:prstGeom prst="rect">
          <a:avLst/>
        </a:prstGeom>
      </xdr:spPr>
    </xdr:pic>
    <xdr:clientData/>
  </xdr:twoCellAnchor>
  <xdr:twoCellAnchor>
    <xdr:from>
      <xdr:col>24</xdr:col>
      <xdr:colOff>504824</xdr:colOff>
      <xdr:row>2</xdr:row>
      <xdr:rowOff>179182</xdr:rowOff>
    </xdr:from>
    <xdr:to>
      <xdr:col>26</xdr:col>
      <xdr:colOff>508608</xdr:colOff>
      <xdr:row>7</xdr:row>
      <xdr:rowOff>1</xdr:rowOff>
    </xdr:to>
    <xdr:sp macro="" textlink="">
      <xdr:nvSpPr>
        <xdr:cNvPr id="75" name="Rectangle: Rounded Corners 74">
          <a:extLst>
            <a:ext uri="{FF2B5EF4-FFF2-40B4-BE49-F238E27FC236}">
              <a16:creationId xmlns:a16="http://schemas.microsoft.com/office/drawing/2014/main" id="{ABBDAEB1-DE4B-40F9-80A1-00CFDC52B3FC}"/>
            </a:ext>
          </a:extLst>
        </xdr:cNvPr>
        <xdr:cNvSpPr/>
      </xdr:nvSpPr>
      <xdr:spPr>
        <a:xfrm>
          <a:off x="15135224" y="560182"/>
          <a:ext cx="1222984" cy="735219"/>
        </a:xfrm>
        <a:prstGeom prst="roundRect">
          <a:avLst/>
        </a:prstGeom>
        <a:gradFill flip="none" rotWithShape="1">
          <a:gsLst>
            <a:gs pos="0">
              <a:schemeClr val="bg1">
                <a:lumMod val="65000"/>
              </a:schemeClr>
            </a:gs>
            <a:gs pos="7000">
              <a:schemeClr val="tx1">
                <a:lumMod val="50000"/>
                <a:lumOff val="50000"/>
              </a:schemeClr>
            </a:gs>
            <a:gs pos="100000">
              <a:schemeClr val="tx1">
                <a:lumMod val="75000"/>
                <a:lumOff val="25000"/>
              </a:schemeClr>
            </a:gs>
          </a:gsLst>
          <a:lin ang="2700000" scaled="1"/>
          <a:tileRect/>
        </a:gradFill>
        <a:ln>
          <a:solidFill>
            <a:schemeClr val="tx2">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25</xdr:col>
      <xdr:colOff>327599</xdr:colOff>
      <xdr:row>4</xdr:row>
      <xdr:rowOff>131109</xdr:rowOff>
    </xdr:from>
    <xdr:to>
      <xdr:col>26</xdr:col>
      <xdr:colOff>370032</xdr:colOff>
      <xdr:row>6</xdr:row>
      <xdr:rowOff>164727</xdr:rowOff>
    </xdr:to>
    <xdr:sp macro="" textlink="'Sales&amp;Demand Pivot'!$E$6">
      <xdr:nvSpPr>
        <xdr:cNvPr id="79" name="TextBox 78">
          <a:extLst>
            <a:ext uri="{FF2B5EF4-FFF2-40B4-BE49-F238E27FC236}">
              <a16:creationId xmlns:a16="http://schemas.microsoft.com/office/drawing/2014/main" id="{DF4FD47B-C5CE-46AF-8FA5-A00A37FC120B}"/>
            </a:ext>
          </a:extLst>
        </xdr:cNvPr>
        <xdr:cNvSpPr txBox="1"/>
      </xdr:nvSpPr>
      <xdr:spPr>
        <a:xfrm>
          <a:off x="15567599" y="877869"/>
          <a:ext cx="652033" cy="39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B8F26A-6C48-4339-A859-940EF1F17434}" type="TxLink">
            <a:rPr lang="en-US" sz="2000" b="1" i="0" u="none" strike="noStrike">
              <a:solidFill>
                <a:schemeClr val="bg1"/>
              </a:solidFill>
              <a:latin typeface="Arial" panose="020B0604020202020204" pitchFamily="34" charset="0"/>
              <a:ea typeface="Calibri"/>
              <a:cs typeface="Arial" panose="020B0604020202020204" pitchFamily="34" charset="0"/>
            </a:rPr>
            <a:pPr algn="ctr"/>
            <a:t>827</a:t>
          </a:fld>
          <a:endParaRPr lang="en-PH" sz="7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25</xdr:col>
      <xdr:colOff>191071</xdr:colOff>
      <xdr:row>2</xdr:row>
      <xdr:rowOff>142875</xdr:rowOff>
    </xdr:from>
    <xdr:to>
      <xdr:col>26</xdr:col>
      <xdr:colOff>520299</xdr:colOff>
      <xdr:row>4</xdr:row>
      <xdr:rowOff>176493</xdr:rowOff>
    </xdr:to>
    <xdr:sp macro="" textlink="'Sales&amp;Demand Pivot'!$E$5">
      <xdr:nvSpPr>
        <xdr:cNvPr id="80" name="TextBox 79">
          <a:extLst>
            <a:ext uri="{FF2B5EF4-FFF2-40B4-BE49-F238E27FC236}">
              <a16:creationId xmlns:a16="http://schemas.microsoft.com/office/drawing/2014/main" id="{56E15D65-5F04-4C14-98FD-901A664DB41D}"/>
            </a:ext>
          </a:extLst>
        </xdr:cNvPr>
        <xdr:cNvSpPr txBox="1"/>
      </xdr:nvSpPr>
      <xdr:spPr>
        <a:xfrm>
          <a:off x="15431071" y="523875"/>
          <a:ext cx="938828" cy="39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none" strike="noStrike">
              <a:solidFill>
                <a:schemeClr val="bg1"/>
              </a:solidFill>
              <a:latin typeface="Arial" panose="020B0604020202020204" pitchFamily="34" charset="0"/>
              <a:ea typeface="Calibri"/>
              <a:cs typeface="Arial" panose="020B0604020202020204" pitchFamily="34" charset="0"/>
            </a:rPr>
            <a:t>Transaction</a:t>
          </a:r>
          <a:endParaRPr lang="en-PH" sz="2800" b="1">
            <a:solidFill>
              <a:schemeClr val="bg1"/>
            </a:solidFill>
            <a:latin typeface="Arial" panose="020B0604020202020204" pitchFamily="34" charset="0"/>
            <a:cs typeface="Arial" panose="020B0604020202020204" pitchFamily="34" charset="0"/>
          </a:endParaRPr>
        </a:p>
      </xdr:txBody>
    </xdr:sp>
    <xdr:clientData/>
  </xdr:twoCellAnchor>
  <xdr:twoCellAnchor>
    <xdr:from>
      <xdr:col>24</xdr:col>
      <xdr:colOff>578813</xdr:colOff>
      <xdr:row>3</xdr:row>
      <xdr:rowOff>166286</xdr:rowOff>
    </xdr:from>
    <xdr:to>
      <xdr:col>25</xdr:col>
      <xdr:colOff>255786</xdr:colOff>
      <xdr:row>6</xdr:row>
      <xdr:rowOff>12896</xdr:rowOff>
    </xdr:to>
    <xdr:pic>
      <xdr:nvPicPr>
        <xdr:cNvPr id="78" name="Graphic 77" descr="Transfer">
          <a:extLst>
            <a:ext uri="{FF2B5EF4-FFF2-40B4-BE49-F238E27FC236}">
              <a16:creationId xmlns:a16="http://schemas.microsoft.com/office/drawing/2014/main" id="{9F119402-18ED-4E1A-BF5B-4FE86638220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5209213" y="730166"/>
          <a:ext cx="286573" cy="395250"/>
        </a:xfrm>
        <a:prstGeom prst="rect">
          <a:avLst/>
        </a:prstGeom>
      </xdr:spPr>
    </xdr:pic>
    <xdr:clientData/>
  </xdr:twoCellAnchor>
  <xdr:oneCellAnchor>
    <xdr:from>
      <xdr:col>12</xdr:col>
      <xdr:colOff>413108</xdr:colOff>
      <xdr:row>0</xdr:row>
      <xdr:rowOff>0</xdr:rowOff>
    </xdr:from>
    <xdr:ext cx="3092321" cy="387286"/>
    <xdr:sp macro="" textlink="">
      <xdr:nvSpPr>
        <xdr:cNvPr id="81" name="Rectangle 80">
          <a:extLst>
            <a:ext uri="{FF2B5EF4-FFF2-40B4-BE49-F238E27FC236}">
              <a16:creationId xmlns:a16="http://schemas.microsoft.com/office/drawing/2014/main" id="{995CB5B1-1209-495E-B526-F1819C1B897C}"/>
            </a:ext>
          </a:extLst>
        </xdr:cNvPr>
        <xdr:cNvSpPr/>
      </xdr:nvSpPr>
      <xdr:spPr>
        <a:xfrm>
          <a:off x="7728308" y="0"/>
          <a:ext cx="3092321" cy="387286"/>
        </a:xfrm>
        <a:prstGeom prst="rect">
          <a:avLst/>
        </a:prstGeom>
        <a:noFill/>
      </xdr:spPr>
      <xdr:txBody>
        <a:bodyPr wrap="none" lIns="91440" tIns="45720" rIns="91440" bIns="45720">
          <a:spAutoFit/>
          <a:scene3d>
            <a:camera prst="orthographicFront"/>
            <a:lightRig rig="harsh" dir="t"/>
          </a:scene3d>
          <a:sp3d prstMaterial="matte">
            <a:contourClr>
              <a:schemeClr val="bg1">
                <a:lumMod val="65000"/>
              </a:schemeClr>
            </a:contourClr>
          </a:sp3d>
        </a:bodyPr>
        <a:lstStyle/>
        <a:p>
          <a:pPr algn="ctr"/>
          <a:r>
            <a:rPr lang="en-US" sz="2000" b="1" cap="none" spc="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rPr>
            <a:t>Sales &amp; Demand</a:t>
          </a:r>
          <a:r>
            <a:rPr lang="en-US" sz="2000" b="1" cap="none" spc="0" baseline="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rPr>
            <a:t> Report</a:t>
          </a:r>
          <a:endParaRPr lang="en-US" sz="2000" b="1" cap="none" spc="0">
            <a:ln>
              <a:solidFill>
                <a:schemeClr val="tx2">
                  <a:lumMod val="75000"/>
                  <a:lumOff val="25000"/>
                </a:schemeClr>
              </a:solidFill>
            </a:ln>
            <a:solidFill>
              <a:srgbClr val="CD6209"/>
            </a:solidFill>
            <a:effectLst/>
            <a:latin typeface="Arial" panose="020B0604020202020204" pitchFamily="34" charset="0"/>
            <a:cs typeface="Arial" panose="020B0604020202020204" pitchFamily="34" charset="0"/>
          </a:endParaRPr>
        </a:p>
      </xdr:txBody>
    </xdr:sp>
    <xdr:clientData/>
  </xdr:oneCellAnchor>
  <xdr:twoCellAnchor editAs="oneCell">
    <xdr:from>
      <xdr:col>26</xdr:col>
      <xdr:colOff>601980</xdr:colOff>
      <xdr:row>3</xdr:row>
      <xdr:rowOff>144780</xdr:rowOff>
    </xdr:from>
    <xdr:to>
      <xdr:col>27</xdr:col>
      <xdr:colOff>518160</xdr:colOff>
      <xdr:row>6</xdr:row>
      <xdr:rowOff>121920</xdr:rowOff>
    </xdr:to>
    <xdr:pic>
      <xdr:nvPicPr>
        <xdr:cNvPr id="14" name="Graphic 13" descr="Tag">
          <a:extLst>
            <a:ext uri="{FF2B5EF4-FFF2-40B4-BE49-F238E27FC236}">
              <a16:creationId xmlns:a16="http://schemas.microsoft.com/office/drawing/2014/main" id="{0D327BF4-F2D8-D0F4-2112-18C5C9D0035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451580" y="708660"/>
          <a:ext cx="525780" cy="525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xdr:colOff>
      <xdr:row>2</xdr:row>
      <xdr:rowOff>19050</xdr:rowOff>
    </xdr:from>
    <xdr:to>
      <xdr:col>3</xdr:col>
      <xdr:colOff>9525</xdr:colOff>
      <xdr:row>16</xdr:row>
      <xdr:rowOff>190499</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C5AA7984-C309-4C94-B90F-B1252673537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525" y="400050"/>
              <a:ext cx="1828800" cy="2838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xdr:colOff>
      <xdr:row>17</xdr:row>
      <xdr:rowOff>19050</xdr:rowOff>
    </xdr:from>
    <xdr:to>
      <xdr:col>3</xdr:col>
      <xdr:colOff>9525</xdr:colOff>
      <xdr:row>46</xdr:row>
      <xdr:rowOff>28575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46DEE312-757E-4D68-859F-74CD3869B82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25" y="3257550"/>
              <a:ext cx="1828800" cy="55435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123823</xdr:colOff>
      <xdr:row>7</xdr:row>
      <xdr:rowOff>47624</xdr:rowOff>
    </xdr:from>
    <xdr:to>
      <xdr:col>9</xdr:col>
      <xdr:colOff>606223</xdr:colOff>
      <xdr:row>22</xdr:row>
      <xdr:rowOff>70124</xdr:rowOff>
    </xdr:to>
    <xdr:graphicFrame macro="">
      <xdr:nvGraphicFramePr>
        <xdr:cNvPr id="4" name="Chart 3">
          <a:extLst>
            <a:ext uri="{FF2B5EF4-FFF2-40B4-BE49-F238E27FC236}">
              <a16:creationId xmlns:a16="http://schemas.microsoft.com/office/drawing/2014/main" id="{9EC6899B-8626-4604-9140-5C6D2C943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647701</xdr:colOff>
      <xdr:row>2</xdr:row>
      <xdr:rowOff>114300</xdr:rowOff>
    </xdr:from>
    <xdr:to>
      <xdr:col>19</xdr:col>
      <xdr:colOff>323850</xdr:colOff>
      <xdr:row>22</xdr:row>
      <xdr:rowOff>70124</xdr:rowOff>
    </xdr:to>
    <xdr:graphicFrame macro="">
      <xdr:nvGraphicFramePr>
        <xdr:cNvPr id="5" name="Chart 4">
          <a:extLst>
            <a:ext uri="{FF2B5EF4-FFF2-40B4-BE49-F238E27FC236}">
              <a16:creationId xmlns:a16="http://schemas.microsoft.com/office/drawing/2014/main" id="{F6427F27-2F35-4A99-801C-A1F82D4FB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104776</xdr:colOff>
      <xdr:row>7</xdr:row>
      <xdr:rowOff>47624</xdr:rowOff>
    </xdr:from>
    <xdr:to>
      <xdr:col>15</xdr:col>
      <xdr:colOff>525151</xdr:colOff>
      <xdr:row>22</xdr:row>
      <xdr:rowOff>70124</xdr:rowOff>
    </xdr:to>
    <xdr:graphicFrame macro="">
      <xdr:nvGraphicFramePr>
        <xdr:cNvPr id="6" name="Chart 5">
          <a:extLst>
            <a:ext uri="{FF2B5EF4-FFF2-40B4-BE49-F238E27FC236}">
              <a16:creationId xmlns:a16="http://schemas.microsoft.com/office/drawing/2014/main" id="{7836D098-998A-4478-89ED-9E18BD00E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123823</xdr:colOff>
      <xdr:row>22</xdr:row>
      <xdr:rowOff>180974</xdr:rowOff>
    </xdr:from>
    <xdr:to>
      <xdr:col>13</xdr:col>
      <xdr:colOff>457200</xdr:colOff>
      <xdr:row>45</xdr:row>
      <xdr:rowOff>109949</xdr:rowOff>
    </xdr:to>
    <xdr:graphicFrame macro="">
      <xdr:nvGraphicFramePr>
        <xdr:cNvPr id="7" name="Chart 6">
          <a:extLst>
            <a:ext uri="{FF2B5EF4-FFF2-40B4-BE49-F238E27FC236}">
              <a16:creationId xmlns:a16="http://schemas.microsoft.com/office/drawing/2014/main" id="{9FA16464-8ABC-4C53-AD2D-BD98D7753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123823</xdr:colOff>
      <xdr:row>2</xdr:row>
      <xdr:rowOff>28575</xdr:rowOff>
    </xdr:from>
    <xdr:to>
      <xdr:col>6</xdr:col>
      <xdr:colOff>361948</xdr:colOff>
      <xdr:row>6</xdr:row>
      <xdr:rowOff>142200</xdr:rowOff>
    </xdr:to>
    <xdr:grpSp>
      <xdr:nvGrpSpPr>
        <xdr:cNvPr id="35" name="Group 34">
          <a:extLst>
            <a:ext uri="{FF2B5EF4-FFF2-40B4-BE49-F238E27FC236}">
              <a16:creationId xmlns:a16="http://schemas.microsoft.com/office/drawing/2014/main" id="{315A6179-4E8A-4938-98A1-695C0297A9E0}"/>
            </a:ext>
          </a:extLst>
        </xdr:cNvPr>
        <xdr:cNvGrpSpPr/>
      </xdr:nvGrpSpPr>
      <xdr:grpSpPr>
        <a:xfrm>
          <a:off x="1952623" y="409575"/>
          <a:ext cx="2066925" cy="875625"/>
          <a:chOff x="1952623" y="409575"/>
          <a:chExt cx="2066925" cy="875625"/>
        </a:xfrm>
      </xdr:grpSpPr>
      <xdr:sp macro="" textlink="">
        <xdr:nvSpPr>
          <xdr:cNvPr id="8" name="Rectangle: Rounded Corners 7">
            <a:extLst>
              <a:ext uri="{FF2B5EF4-FFF2-40B4-BE49-F238E27FC236}">
                <a16:creationId xmlns:a16="http://schemas.microsoft.com/office/drawing/2014/main" id="{7B5B3DCE-A38F-4F21-83E7-F5E782CF2C2E}"/>
              </a:ext>
            </a:extLst>
          </xdr:cNvPr>
          <xdr:cNvSpPr/>
        </xdr:nvSpPr>
        <xdr:spPr>
          <a:xfrm>
            <a:off x="1952623"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12" name="TextBox 11">
            <a:extLst>
              <a:ext uri="{FF2B5EF4-FFF2-40B4-BE49-F238E27FC236}">
                <a16:creationId xmlns:a16="http://schemas.microsoft.com/office/drawing/2014/main" id="{23DF098F-170F-498B-831A-4885164EA3E3}"/>
              </a:ext>
            </a:extLst>
          </xdr:cNvPr>
          <xdr:cNvSpPr txBox="1"/>
        </xdr:nvSpPr>
        <xdr:spPr>
          <a:xfrm>
            <a:off x="2195509" y="409575"/>
            <a:ext cx="158115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Total Inventory Cost</a:t>
            </a:r>
          </a:p>
        </xdr:txBody>
      </xdr:sp>
      <xdr:sp macro="" textlink="'Replenishment Pivot'!$K$4">
        <xdr:nvSpPr>
          <xdr:cNvPr id="13" name="TextBox 12">
            <a:extLst>
              <a:ext uri="{FF2B5EF4-FFF2-40B4-BE49-F238E27FC236}">
                <a16:creationId xmlns:a16="http://schemas.microsoft.com/office/drawing/2014/main" id="{A6494A5E-9ED2-4E90-93AC-E35A3DA504D1}"/>
              </a:ext>
            </a:extLst>
          </xdr:cNvPr>
          <xdr:cNvSpPr txBox="1"/>
        </xdr:nvSpPr>
        <xdr:spPr>
          <a:xfrm>
            <a:off x="2343148" y="842962"/>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08C7FC-57F0-4F75-9AA0-EC16506FFC56}"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₱415,025.43</a:t>
            </a:fld>
            <a:endParaRPr lang="en-PH" sz="14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2" name="Graphic 31" descr="Money">
            <a:extLst>
              <a:ext uri="{FF2B5EF4-FFF2-40B4-BE49-F238E27FC236}">
                <a16:creationId xmlns:a16="http://schemas.microsoft.com/office/drawing/2014/main" id="{498D4FD6-AD2C-4C73-86F3-E7B58604FD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09775" y="842962"/>
            <a:ext cx="381000" cy="381000"/>
          </a:xfrm>
          <a:prstGeom prst="rect">
            <a:avLst/>
          </a:prstGeom>
        </xdr:spPr>
      </xdr:pic>
    </xdr:grpSp>
    <xdr:clientData/>
  </xdr:twoCellAnchor>
  <xdr:twoCellAnchor editAs="absolute">
    <xdr:from>
      <xdr:col>6</xdr:col>
      <xdr:colOff>404811</xdr:colOff>
      <xdr:row>1</xdr:row>
      <xdr:rowOff>161925</xdr:rowOff>
    </xdr:from>
    <xdr:to>
      <xdr:col>10</xdr:col>
      <xdr:colOff>33336</xdr:colOff>
      <xdr:row>6</xdr:row>
      <xdr:rowOff>142200</xdr:rowOff>
    </xdr:to>
    <xdr:grpSp>
      <xdr:nvGrpSpPr>
        <xdr:cNvPr id="34" name="Group 33">
          <a:extLst>
            <a:ext uri="{FF2B5EF4-FFF2-40B4-BE49-F238E27FC236}">
              <a16:creationId xmlns:a16="http://schemas.microsoft.com/office/drawing/2014/main" id="{50756DFF-E587-4408-8A23-155834566804}"/>
            </a:ext>
          </a:extLst>
        </xdr:cNvPr>
        <xdr:cNvGrpSpPr/>
      </xdr:nvGrpSpPr>
      <xdr:grpSpPr>
        <a:xfrm>
          <a:off x="4062411" y="352425"/>
          <a:ext cx="2066925" cy="932775"/>
          <a:chOff x="4110036" y="352425"/>
          <a:chExt cx="2066925" cy="932775"/>
        </a:xfrm>
      </xdr:grpSpPr>
      <xdr:sp macro="" textlink="">
        <xdr:nvSpPr>
          <xdr:cNvPr id="16" name="Rectangle: Rounded Corners 15">
            <a:extLst>
              <a:ext uri="{FF2B5EF4-FFF2-40B4-BE49-F238E27FC236}">
                <a16:creationId xmlns:a16="http://schemas.microsoft.com/office/drawing/2014/main" id="{131174AF-5C8C-426D-96F1-2DB182B0BABD}"/>
              </a:ext>
            </a:extLst>
          </xdr:cNvPr>
          <xdr:cNvSpPr/>
        </xdr:nvSpPr>
        <xdr:spPr>
          <a:xfrm>
            <a:off x="4110036"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17" name="TextBox 16">
            <a:extLst>
              <a:ext uri="{FF2B5EF4-FFF2-40B4-BE49-F238E27FC236}">
                <a16:creationId xmlns:a16="http://schemas.microsoft.com/office/drawing/2014/main" id="{C2F7084E-8995-4F71-B0B2-74D5CEB66E63}"/>
              </a:ext>
            </a:extLst>
          </xdr:cNvPr>
          <xdr:cNvSpPr txBox="1"/>
        </xdr:nvSpPr>
        <xdr:spPr>
          <a:xfrm>
            <a:off x="4114799" y="352425"/>
            <a:ext cx="2057398"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Inventory Value - No Sales</a:t>
            </a:r>
          </a:p>
        </xdr:txBody>
      </xdr:sp>
      <xdr:sp macro="" textlink="'Replenishment Pivot'!$P$16">
        <xdr:nvSpPr>
          <xdr:cNvPr id="18" name="TextBox 17">
            <a:extLst>
              <a:ext uri="{FF2B5EF4-FFF2-40B4-BE49-F238E27FC236}">
                <a16:creationId xmlns:a16="http://schemas.microsoft.com/office/drawing/2014/main" id="{D1C71C46-1366-4023-805C-F1416F63EBFE}"/>
              </a:ext>
            </a:extLst>
          </xdr:cNvPr>
          <xdr:cNvSpPr txBox="1"/>
        </xdr:nvSpPr>
        <xdr:spPr>
          <a:xfrm>
            <a:off x="4476748" y="828675"/>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6927B-C523-438D-88A2-D3DBF2B2A57B}"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₱142,383.16</a:t>
            </a:fld>
            <a:endParaRPr lang="en-PH" sz="18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3" name="Graphic 32" descr="Money">
            <a:extLst>
              <a:ext uri="{FF2B5EF4-FFF2-40B4-BE49-F238E27FC236}">
                <a16:creationId xmlns:a16="http://schemas.microsoft.com/office/drawing/2014/main" id="{7BF3781D-F461-431B-A0B8-8CD36463CA4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133850" y="828675"/>
            <a:ext cx="381000" cy="381000"/>
          </a:xfrm>
          <a:prstGeom prst="rect">
            <a:avLst/>
          </a:prstGeom>
        </xdr:spPr>
      </xdr:pic>
    </xdr:grpSp>
    <xdr:clientData/>
  </xdr:twoCellAnchor>
  <xdr:twoCellAnchor editAs="absolute">
    <xdr:from>
      <xdr:col>12</xdr:col>
      <xdr:colOff>590549</xdr:colOff>
      <xdr:row>2</xdr:row>
      <xdr:rowOff>28575</xdr:rowOff>
    </xdr:from>
    <xdr:to>
      <xdr:col>14</xdr:col>
      <xdr:colOff>981824</xdr:colOff>
      <xdr:row>6</xdr:row>
      <xdr:rowOff>142200</xdr:rowOff>
    </xdr:to>
    <xdr:grpSp>
      <xdr:nvGrpSpPr>
        <xdr:cNvPr id="38" name="Group 37">
          <a:extLst>
            <a:ext uri="{FF2B5EF4-FFF2-40B4-BE49-F238E27FC236}">
              <a16:creationId xmlns:a16="http://schemas.microsoft.com/office/drawing/2014/main" id="{1F0E6592-BF8E-4054-8947-45A2197A34ED}"/>
            </a:ext>
          </a:extLst>
        </xdr:cNvPr>
        <xdr:cNvGrpSpPr/>
      </xdr:nvGrpSpPr>
      <xdr:grpSpPr>
        <a:xfrm>
          <a:off x="7905749" y="409575"/>
          <a:ext cx="1620000" cy="875625"/>
          <a:chOff x="6257923" y="409575"/>
          <a:chExt cx="2066925" cy="875625"/>
        </a:xfrm>
      </xdr:grpSpPr>
      <xdr:sp macro="" textlink="">
        <xdr:nvSpPr>
          <xdr:cNvPr id="20" name="Rectangle: Rounded Corners 19">
            <a:extLst>
              <a:ext uri="{FF2B5EF4-FFF2-40B4-BE49-F238E27FC236}">
                <a16:creationId xmlns:a16="http://schemas.microsoft.com/office/drawing/2014/main" id="{76FF71D1-C4A6-4943-9CD8-59A09D62FB95}"/>
              </a:ext>
            </a:extLst>
          </xdr:cNvPr>
          <xdr:cNvSpPr/>
        </xdr:nvSpPr>
        <xdr:spPr>
          <a:xfrm>
            <a:off x="6257923"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3FC117F1-E52D-4756-9B35-F0CB5192A225}"/>
              </a:ext>
            </a:extLst>
          </xdr:cNvPr>
          <xdr:cNvSpPr txBox="1"/>
        </xdr:nvSpPr>
        <xdr:spPr>
          <a:xfrm>
            <a:off x="6529384" y="409575"/>
            <a:ext cx="1524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Stockout</a:t>
            </a:r>
            <a:r>
              <a:rPr lang="en-PH" sz="1100" b="1" baseline="0">
                <a:solidFill>
                  <a:schemeClr val="bg2"/>
                </a:solidFill>
                <a:latin typeface="Arial" panose="020B0604020202020204" pitchFamily="34" charset="0"/>
                <a:cs typeface="Arial" panose="020B0604020202020204" pitchFamily="34" charset="0"/>
              </a:rPr>
              <a:t> Products</a:t>
            </a:r>
            <a:endParaRPr lang="en-PH" sz="1100" b="1">
              <a:solidFill>
                <a:schemeClr val="bg2"/>
              </a:solidFill>
              <a:latin typeface="Arial" panose="020B0604020202020204" pitchFamily="34" charset="0"/>
              <a:cs typeface="Arial" panose="020B0604020202020204" pitchFamily="34" charset="0"/>
            </a:endParaRPr>
          </a:p>
        </xdr:txBody>
      </xdr:sp>
      <xdr:sp macro="" textlink="'Replenishment Pivot'!$M$4">
        <xdr:nvSpPr>
          <xdr:cNvPr id="22" name="TextBox 21">
            <a:extLst>
              <a:ext uri="{FF2B5EF4-FFF2-40B4-BE49-F238E27FC236}">
                <a16:creationId xmlns:a16="http://schemas.microsoft.com/office/drawing/2014/main" id="{BCEDA36C-37FE-47F0-A90B-72D44B445F23}"/>
              </a:ext>
            </a:extLst>
          </xdr:cNvPr>
          <xdr:cNvSpPr txBox="1"/>
        </xdr:nvSpPr>
        <xdr:spPr>
          <a:xfrm>
            <a:off x="6900861" y="847725"/>
            <a:ext cx="78104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844E9D-D7F0-4B20-8407-AAF27E9F5344}"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15</a:t>
            </a:fld>
            <a:endParaRPr lang="en-PH" sz="18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37" name="Graphic 36" descr="Box">
            <a:extLst>
              <a:ext uri="{FF2B5EF4-FFF2-40B4-BE49-F238E27FC236}">
                <a16:creationId xmlns:a16="http://schemas.microsoft.com/office/drawing/2014/main" id="{5FD7A7D3-9860-405E-8707-01D3005A17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542501" y="922007"/>
            <a:ext cx="448850" cy="282906"/>
          </a:xfrm>
          <a:prstGeom prst="rect">
            <a:avLst/>
          </a:prstGeom>
        </xdr:spPr>
      </xdr:pic>
    </xdr:grpSp>
    <xdr:clientData/>
  </xdr:twoCellAnchor>
  <xdr:twoCellAnchor editAs="absolute">
    <xdr:from>
      <xdr:col>14</xdr:col>
      <xdr:colOff>1076851</xdr:colOff>
      <xdr:row>2</xdr:row>
      <xdr:rowOff>28575</xdr:rowOff>
    </xdr:from>
    <xdr:to>
      <xdr:col>15</xdr:col>
      <xdr:colOff>525151</xdr:colOff>
      <xdr:row>6</xdr:row>
      <xdr:rowOff>142200</xdr:rowOff>
    </xdr:to>
    <xdr:grpSp>
      <xdr:nvGrpSpPr>
        <xdr:cNvPr id="41" name="Group 40">
          <a:extLst>
            <a:ext uri="{FF2B5EF4-FFF2-40B4-BE49-F238E27FC236}">
              <a16:creationId xmlns:a16="http://schemas.microsoft.com/office/drawing/2014/main" id="{04F4170D-BCA2-477F-9C1B-6E8C2680E302}"/>
            </a:ext>
          </a:extLst>
        </xdr:cNvPr>
        <xdr:cNvGrpSpPr/>
      </xdr:nvGrpSpPr>
      <xdr:grpSpPr>
        <a:xfrm>
          <a:off x="9620776" y="409575"/>
          <a:ext cx="1620000" cy="875625"/>
          <a:chOff x="8401048" y="409575"/>
          <a:chExt cx="2066925" cy="875625"/>
        </a:xfrm>
      </xdr:grpSpPr>
      <xdr:sp macro="" textlink="">
        <xdr:nvSpPr>
          <xdr:cNvPr id="28" name="Rectangle: Rounded Corners 27">
            <a:extLst>
              <a:ext uri="{FF2B5EF4-FFF2-40B4-BE49-F238E27FC236}">
                <a16:creationId xmlns:a16="http://schemas.microsoft.com/office/drawing/2014/main" id="{E946D15F-1C0E-4F3E-905B-19513C0B7242}"/>
              </a:ext>
            </a:extLst>
          </xdr:cNvPr>
          <xdr:cNvSpPr/>
        </xdr:nvSpPr>
        <xdr:spPr>
          <a:xfrm>
            <a:off x="8401048"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29" name="TextBox 28">
            <a:extLst>
              <a:ext uri="{FF2B5EF4-FFF2-40B4-BE49-F238E27FC236}">
                <a16:creationId xmlns:a16="http://schemas.microsoft.com/office/drawing/2014/main" id="{64DEBE6C-BEEC-4286-B061-0D34175CD061}"/>
              </a:ext>
            </a:extLst>
          </xdr:cNvPr>
          <xdr:cNvSpPr txBox="1"/>
        </xdr:nvSpPr>
        <xdr:spPr>
          <a:xfrm>
            <a:off x="8672509" y="409575"/>
            <a:ext cx="152400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Stockout</a:t>
            </a:r>
            <a:r>
              <a:rPr lang="en-PH" sz="1100" b="1" baseline="0">
                <a:solidFill>
                  <a:schemeClr val="bg2"/>
                </a:solidFill>
                <a:latin typeface="Arial" panose="020B0604020202020204" pitchFamily="34" charset="0"/>
                <a:cs typeface="Arial" panose="020B0604020202020204" pitchFamily="34" charset="0"/>
              </a:rPr>
              <a:t> Rate</a:t>
            </a:r>
          </a:p>
        </xdr:txBody>
      </xdr:sp>
      <xdr:sp macro="" textlink="'Replenishment Pivot'!$Q$7">
        <xdr:nvSpPr>
          <xdr:cNvPr id="30" name="TextBox 29">
            <a:extLst>
              <a:ext uri="{FF2B5EF4-FFF2-40B4-BE49-F238E27FC236}">
                <a16:creationId xmlns:a16="http://schemas.microsoft.com/office/drawing/2014/main" id="{38BF640E-AE8B-43CA-A929-68E002843206}"/>
              </a:ext>
            </a:extLst>
          </xdr:cNvPr>
          <xdr:cNvSpPr txBox="1"/>
        </xdr:nvSpPr>
        <xdr:spPr>
          <a:xfrm>
            <a:off x="9039224" y="847725"/>
            <a:ext cx="79057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5B9AAC-0F22-4879-A38F-5EF1D8F736BC}"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4.41%</a:t>
            </a:fld>
            <a:endParaRPr lang="en-PH" sz="24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40" name="Graphic 39" descr="Upward trend">
            <a:extLst>
              <a:ext uri="{FF2B5EF4-FFF2-40B4-BE49-F238E27FC236}">
                <a16:creationId xmlns:a16="http://schemas.microsoft.com/office/drawing/2014/main" id="{DABD3B6F-374C-40FC-9FC6-305A8B0FE6C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15375" y="885826"/>
            <a:ext cx="304799" cy="304799"/>
          </a:xfrm>
          <a:prstGeom prst="rect">
            <a:avLst/>
          </a:prstGeom>
        </xdr:spPr>
      </xdr:pic>
    </xdr:grpSp>
    <xdr:clientData/>
  </xdr:twoCellAnchor>
  <xdr:twoCellAnchor editAs="absolute">
    <xdr:from>
      <xdr:col>10</xdr:col>
      <xdr:colOff>104777</xdr:colOff>
      <xdr:row>2</xdr:row>
      <xdr:rowOff>28575</xdr:rowOff>
    </xdr:from>
    <xdr:to>
      <xdr:col>12</xdr:col>
      <xdr:colOff>549989</xdr:colOff>
      <xdr:row>6</xdr:row>
      <xdr:rowOff>142200</xdr:rowOff>
    </xdr:to>
    <xdr:grpSp>
      <xdr:nvGrpSpPr>
        <xdr:cNvPr id="47" name="Group 46">
          <a:extLst>
            <a:ext uri="{FF2B5EF4-FFF2-40B4-BE49-F238E27FC236}">
              <a16:creationId xmlns:a16="http://schemas.microsoft.com/office/drawing/2014/main" id="{A52D64D5-9DBC-404E-A7C8-22B400CE0444}"/>
            </a:ext>
          </a:extLst>
        </xdr:cNvPr>
        <xdr:cNvGrpSpPr/>
      </xdr:nvGrpSpPr>
      <xdr:grpSpPr>
        <a:xfrm>
          <a:off x="6200777" y="409575"/>
          <a:ext cx="1664412" cy="875625"/>
          <a:chOff x="8401048" y="409575"/>
          <a:chExt cx="2123589" cy="875625"/>
        </a:xfrm>
      </xdr:grpSpPr>
      <xdr:sp macro="" textlink="">
        <xdr:nvSpPr>
          <xdr:cNvPr id="48" name="Rectangle: Rounded Corners 47">
            <a:extLst>
              <a:ext uri="{FF2B5EF4-FFF2-40B4-BE49-F238E27FC236}">
                <a16:creationId xmlns:a16="http://schemas.microsoft.com/office/drawing/2014/main" id="{EDFB038D-230E-4E84-BFAA-2E0B1D51BCB2}"/>
              </a:ext>
            </a:extLst>
          </xdr:cNvPr>
          <xdr:cNvSpPr/>
        </xdr:nvSpPr>
        <xdr:spPr>
          <a:xfrm>
            <a:off x="8401048" y="457200"/>
            <a:ext cx="2066925" cy="828000"/>
          </a:xfrm>
          <a:prstGeom prst="roundRect">
            <a:avLst/>
          </a:prstGeom>
          <a:gradFill>
            <a:gsLst>
              <a:gs pos="39000">
                <a:schemeClr val="accent3"/>
              </a:gs>
              <a:gs pos="54000">
                <a:schemeClr val="bg2">
                  <a:lumMod val="80000"/>
                  <a:lumOff val="20000"/>
                </a:schemeClr>
              </a:gs>
              <a:gs pos="100000">
                <a:schemeClr val="bg2"/>
              </a:gs>
            </a:gsLst>
            <a:lin ang="5400000" scaled="1"/>
          </a:gra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PH" sz="1100"/>
          </a:p>
        </xdr:txBody>
      </xdr:sp>
      <xdr:sp macro="" textlink="">
        <xdr:nvSpPr>
          <xdr:cNvPr id="49" name="TextBox 48">
            <a:extLst>
              <a:ext uri="{FF2B5EF4-FFF2-40B4-BE49-F238E27FC236}">
                <a16:creationId xmlns:a16="http://schemas.microsoft.com/office/drawing/2014/main" id="{E9107B84-0CAF-42E3-9500-3AEAC36DE203}"/>
              </a:ext>
            </a:extLst>
          </xdr:cNvPr>
          <xdr:cNvSpPr txBox="1"/>
        </xdr:nvSpPr>
        <xdr:spPr>
          <a:xfrm>
            <a:off x="8437505" y="409575"/>
            <a:ext cx="208713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2"/>
                </a:solidFill>
                <a:latin typeface="Arial" panose="020B0604020202020204" pitchFamily="34" charset="0"/>
                <a:cs typeface="Arial" panose="020B0604020202020204" pitchFamily="34" charset="0"/>
              </a:rPr>
              <a:t>No Sales</a:t>
            </a:r>
            <a:r>
              <a:rPr lang="en-PH" sz="1100" b="1" baseline="0">
                <a:solidFill>
                  <a:schemeClr val="bg2"/>
                </a:solidFill>
                <a:latin typeface="Arial" panose="020B0604020202020204" pitchFamily="34" charset="0"/>
                <a:cs typeface="Arial" panose="020B0604020202020204" pitchFamily="34" charset="0"/>
              </a:rPr>
              <a:t> Inventory %</a:t>
            </a:r>
          </a:p>
        </xdr:txBody>
      </xdr:sp>
      <xdr:sp macro="" textlink="'Replenishment Pivot'!$T$13">
        <xdr:nvSpPr>
          <xdr:cNvPr id="50" name="TextBox 49">
            <a:extLst>
              <a:ext uri="{FF2B5EF4-FFF2-40B4-BE49-F238E27FC236}">
                <a16:creationId xmlns:a16="http://schemas.microsoft.com/office/drawing/2014/main" id="{A7B81FD2-4AFD-44CD-8112-95FC9432318E}"/>
              </a:ext>
            </a:extLst>
          </xdr:cNvPr>
          <xdr:cNvSpPr txBox="1"/>
        </xdr:nvSpPr>
        <xdr:spPr>
          <a:xfrm>
            <a:off x="9039224" y="847725"/>
            <a:ext cx="79057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C983A-679E-490B-8B09-E2351ECBC4DA}" type="TxLink">
              <a:rPr lang="en-US" sz="1400" b="1" i="0" u="none" strike="noStrike">
                <a:solidFill>
                  <a:schemeClr val="tx1">
                    <a:lumMod val="65000"/>
                    <a:lumOff val="35000"/>
                  </a:schemeClr>
                </a:solidFill>
                <a:latin typeface="Arial" panose="020B0604020202020204" pitchFamily="34" charset="0"/>
                <a:ea typeface="Calibri"/>
                <a:cs typeface="Arial" panose="020B0604020202020204" pitchFamily="34" charset="0"/>
              </a:rPr>
              <a:pPr algn="ctr"/>
              <a:t>34%</a:t>
            </a:fld>
            <a:endParaRPr lang="en-PH" sz="3200" b="1">
              <a:solidFill>
                <a:schemeClr val="tx1">
                  <a:lumMod val="65000"/>
                  <a:lumOff val="35000"/>
                </a:schemeClr>
              </a:solidFill>
              <a:latin typeface="Arial" panose="020B0604020202020204" pitchFamily="34" charset="0"/>
              <a:cs typeface="Arial" panose="020B0604020202020204" pitchFamily="34" charset="0"/>
            </a:endParaRPr>
          </a:p>
        </xdr:txBody>
      </xdr:sp>
      <xdr:pic>
        <xdr:nvPicPr>
          <xdr:cNvPr id="51" name="Graphic 50" descr="Upward trend">
            <a:extLst>
              <a:ext uri="{FF2B5EF4-FFF2-40B4-BE49-F238E27FC236}">
                <a16:creationId xmlns:a16="http://schemas.microsoft.com/office/drawing/2014/main" id="{C9C0084B-FFF7-4654-BAAD-C940FC70D20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15375" y="885826"/>
            <a:ext cx="304799" cy="304799"/>
          </a:xfrm>
          <a:prstGeom prst="rect">
            <a:avLst/>
          </a:prstGeom>
        </xdr:spPr>
      </xdr:pic>
    </xdr:grpSp>
    <xdr:clientData/>
  </xdr:twoCellAnchor>
  <xdr:twoCellAnchor>
    <xdr:from>
      <xdr:col>17</xdr:col>
      <xdr:colOff>890588</xdr:colOff>
      <xdr:row>0</xdr:row>
      <xdr:rowOff>0</xdr:rowOff>
    </xdr:from>
    <xdr:to>
      <xdr:col>19</xdr:col>
      <xdr:colOff>66675</xdr:colOff>
      <xdr:row>1</xdr:row>
      <xdr:rowOff>57151</xdr:rowOff>
    </xdr:to>
    <xdr:sp macro="" textlink="">
      <xdr:nvSpPr>
        <xdr:cNvPr id="52" name="TextBox 51">
          <a:extLst>
            <a:ext uri="{FF2B5EF4-FFF2-40B4-BE49-F238E27FC236}">
              <a16:creationId xmlns:a16="http://schemas.microsoft.com/office/drawing/2014/main" id="{169B1076-7EA8-4B8A-B4D4-1936E5638440}"/>
            </a:ext>
          </a:extLst>
        </xdr:cNvPr>
        <xdr:cNvSpPr txBox="1"/>
      </xdr:nvSpPr>
      <xdr:spPr>
        <a:xfrm>
          <a:off x="15635288" y="0"/>
          <a:ext cx="1833562"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chemeClr val="bg2"/>
              </a:solidFill>
              <a:latin typeface="Arial" panose="020B0604020202020204" pitchFamily="34" charset="0"/>
              <a:cs typeface="Arial" panose="020B0604020202020204" pitchFamily="34" charset="0"/>
            </a:rPr>
            <a:t>Last Updated: 10/01/2026</a:t>
          </a:r>
        </a:p>
      </xdr:txBody>
    </xdr:sp>
    <xdr:clientData/>
  </xdr:twoCellAnchor>
  <xdr:twoCellAnchor>
    <xdr:from>
      <xdr:col>17</xdr:col>
      <xdr:colOff>690562</xdr:colOff>
      <xdr:row>0</xdr:row>
      <xdr:rowOff>161924</xdr:rowOff>
    </xdr:from>
    <xdr:to>
      <xdr:col>20</xdr:col>
      <xdr:colOff>0</xdr:colOff>
      <xdr:row>2</xdr:row>
      <xdr:rowOff>142875</xdr:rowOff>
    </xdr:to>
    <xdr:sp macro="" textlink="">
      <xdr:nvSpPr>
        <xdr:cNvPr id="53" name="TextBox 52">
          <a:extLst>
            <a:ext uri="{FF2B5EF4-FFF2-40B4-BE49-F238E27FC236}">
              <a16:creationId xmlns:a16="http://schemas.microsoft.com/office/drawing/2014/main" id="{79AF313C-BDF9-43FE-9C8E-03920DE9E37E}"/>
            </a:ext>
          </a:extLst>
        </xdr:cNvPr>
        <xdr:cNvSpPr txBox="1"/>
      </xdr:nvSpPr>
      <xdr:spPr>
        <a:xfrm>
          <a:off x="15435262" y="161924"/>
          <a:ext cx="2576513"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chemeClr val="bg2"/>
              </a:solidFill>
              <a:latin typeface="Arial" panose="020B0604020202020204" pitchFamily="34" charset="0"/>
              <a:cs typeface="Arial" panose="020B0604020202020204" pitchFamily="34" charset="0"/>
            </a:rPr>
            <a:t>Reporting</a:t>
          </a:r>
          <a:r>
            <a:rPr lang="en-PH" sz="1100" baseline="0">
              <a:solidFill>
                <a:schemeClr val="bg2"/>
              </a:solidFill>
              <a:latin typeface="Arial" panose="020B0604020202020204" pitchFamily="34" charset="0"/>
              <a:cs typeface="Arial" panose="020B0604020202020204" pitchFamily="34" charset="0"/>
            </a:rPr>
            <a:t> Period</a:t>
          </a:r>
          <a:r>
            <a:rPr lang="en-PH" sz="1100">
              <a:solidFill>
                <a:schemeClr val="bg2"/>
              </a:solidFill>
              <a:latin typeface="Arial" panose="020B0604020202020204" pitchFamily="34" charset="0"/>
              <a:cs typeface="Arial" panose="020B0604020202020204" pitchFamily="34" charset="0"/>
            </a:rPr>
            <a:t>: September 2026</a:t>
          </a: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ril" refreshedDate="46301.486280439814" createdVersion="8" refreshedVersion="8" minRefreshableVersion="3" recordCount="340" xr:uid="{952DB1E4-EC86-4BCF-9E9F-9FA5D86D5F13}">
  <cacheSource type="worksheet">
    <worksheetSource name="Inventory_Replenishment"/>
  </cacheSource>
  <cacheFields count="23">
    <cacheField name="Product" numFmtId="0">
      <sharedItems count="340">
        <s v="AOZI ADULT BEEF 20KG"/>
        <s v="TOP BREED ADULT 20KG"/>
        <s v="AOZI PUPPY BEEF 20KG"/>
        <s v="WOOPY ADULT 20KG"/>
        <s v="INT4"/>
        <s v="VITALITY ADULT 15KG"/>
        <s v="BEEF TERIYAKI 8KG"/>
        <s v="PEDIGREE MINI 20KG"/>
        <s v="INT2"/>
        <s v="SPECIAL DOG PUPPY 9KG"/>
        <s v="HOLISTIC ADULT 15KG"/>
        <s v="HOLISTIC PUPPY 15KG"/>
        <s v="SPECIAL CAT 7KG"/>
        <s v="WASH OUT"/>
        <s v="SPECIAL URINARY 7KG"/>
        <s v="NUTRI CHUNKS ADULT 20KG"/>
        <s v="ZOI"/>
        <s v="DEXTROSE POWDER 300G"/>
        <s v="NUTRICARE 20KG"/>
        <s v="PEDIGREE ADULT 20KG"/>
        <s v="AOZI CAT CAN"/>
        <s v="GMP4"/>
        <s v="AOZI CAT SALMON"/>
        <s v="PEDIGREE PUPPY 15KG"/>
        <s v="GMP3"/>
        <s v="SPECIAL DOG ADULT 9KG"/>
        <s v="GMP2"/>
        <s v="VITALITY PUPPY 15KG"/>
        <s v="GMP1"/>
        <s v="AFRICAN MIX 25KG"/>
        <s v="TOP BREED PUPPY 20KG"/>
        <s v="TILAPIA FEEDS"/>
        <s v="VALUEMEAL ADULT 20KG"/>
        <s v="GOLDEN CRACK CORN 25KG"/>
        <s v="FELIX PCH"/>
        <s v="ENERTONE"/>
        <s v="SPECIAL CAT CAN"/>
        <s v="AOZI KITTEN"/>
        <s v="4+ PACK"/>
        <s v="CUTIES 22KG"/>
        <s v="AMTYL 100"/>
        <s v="SUNFLOWER STRIPE 30KG"/>
        <s v="INFINITY OCEAN FISH"/>
        <s v="DOBLADO 20KG"/>
        <s v="POWERCAT ADULT"/>
        <s v="PRINCESS 22.7KG"/>
        <s v="PLATINUM"/>
        <s v="SMART HEART"/>
        <s v="CONCENTRATE 25KG"/>
        <s v="ABBY 5L"/>
        <s v="AOZI DOG CAN"/>
        <s v="GMP8020"/>
        <s v="CANARY MIX 25KG"/>
        <s v="FELINE GOURMET"/>
        <s v="FRISKIES PCH"/>
        <s v="GOODEST"/>
        <s v="GOODEST PCH DOG"/>
        <s v="VETRACIN GOLD 5G"/>
        <s v="SPECIAL DOG CAN"/>
        <s v="BEST CLEAN 10L"/>
        <s v="FELINE FRESH 10L"/>
        <s v="DOG SNACKS"/>
        <s v="DOGGIE BISCUIT S"/>
        <s v="LSPEC 10ML"/>
        <s v="DOGGIE BISCUIT L"/>
        <s v="MILKY BISCUIT S"/>
        <s v="MILKY BISCUIT M"/>
        <s v="JERHIGH/JERHIGHDUO"/>
        <s v="SAUSAGE"/>
        <s v="ENERTONE PACK"/>
        <s v="DOXYLAK 100"/>
        <s v="BASTONERO 5G"/>
        <s v="REDGEL FORTE"/>
        <s v="WHITE SEED 25KG"/>
        <s v="BSB"/>
        <s v="CANARY PLAIN 22.7KG"/>
        <s v="4+"/>
        <s v="ELECTROGEN 20G"/>
        <s v="SDC PACK"/>
        <s v="SDC"/>
        <s v="SUCCESSOR"/>
        <s v="INT3"/>
        <s v="INT3+"/>
        <s v="INT2500"/>
        <s v="OATGROWTH"/>
        <s v="CORN GRITS 30KG"/>
        <s v="HAGIBIS REGULAR 25KG"/>
        <s v="CRACK CORN 40KG"/>
        <s v="VOLTPLEX 100"/>
        <s v="HAGIBIS BREEDERMIX"/>
        <s v="HAGIBIS POWER 25KG"/>
        <s v="HAGIBIS FLYMIX"/>
        <s v="HAGIBIS SPECIAL 25KG"/>
        <s v="HAGIBIS SUPER 25KG"/>
        <s v="JOCKEY OAT"/>
        <s v="MULTI VITAMINS"/>
        <s v="READY MIX"/>
        <s v="SAFFLOWER"/>
        <s v="VITMIN PRO 20G"/>
        <s v="SKIM MILK"/>
        <s v="SPEED"/>
        <s v="SKIM MILK 1/4"/>
        <s v="TURTLE PELLET"/>
        <s v="CALCIUM L"/>
        <s v="AMBROXITYL 5G"/>
        <s v="SUNFLOWER JUMBO"/>
        <s v="BOX KARTON"/>
        <s v="ASTIG 100"/>
        <s v="SAGUPAAN BABY STAG DEVELOPER 24"/>
        <s v="VETRACIN CAPSULE"/>
        <s v="SAGUPAAN HIGH ACTION"/>
        <s v="B12 LDI"/>
        <s v="SAGUPAAN READY-TO-FIGHT"/>
        <s v="THYMOL"/>
        <s v="3LLIUM"/>
        <s v="CALVEX 100"/>
        <s v="AMINOPLEX 10ML"/>
        <s v="HAMMER"/>
        <s v="AMINOPLEX DROP"/>
        <s v="IDEAL PILLS"/>
        <s v="AMINOPLEX TAB"/>
        <s v="AMOXICILLIN AMBIMOX"/>
        <s v="SUPER OMETOL S"/>
        <s v="AMOXTIN"/>
        <s v="VITMIN PRO TAB 100"/>
        <s v="ASTIG DOVE"/>
        <s v="AXYLIN"/>
        <s v="B12 CAPLET TABLET"/>
        <s v="B12 DR BLUES"/>
        <s v="B15"/>
        <s v="B50 FORTEN"/>
        <s v="BACTERID 10ML"/>
        <s v="BEEPOLLEN"/>
        <s v="BEEPOLLEN GRANULES 1KG"/>
        <s v="BELAMYL 10ML"/>
        <s v="PREMOXIL 5G"/>
        <s v="BEXAN XP 100ML"/>
        <s v="SULPAR QR 5G"/>
        <s v="BEXAN XP 10ML"/>
        <s v="ELTORO TAB"/>
        <s v="BITAMAX 10ML"/>
        <s v="BREEDER ADE 5G"/>
        <s v="VERMEX 4 100"/>
        <s v="CARBOTEC"/>
        <s v="CENTRUM"/>
        <s v="CT WILLIAM"/>
        <s v="EGG 1000 20G"/>
        <s v="CURE GOLD"/>
        <s v="DEXTROSE POWDER 100G"/>
        <s v="DEXTROSE POWDER 1KG"/>
        <s v="BAYONG"/>
        <s v="DOXYLAK 7G"/>
        <s v="DRAGON DRIVER 7CC"/>
        <s v="PREMOXIL TAB 100"/>
        <s v="MITE FREE"/>
        <s v="ELECTROGEN KILO"/>
        <s v="HOLDING SERUM"/>
        <s v="WHEATGERM 320G"/>
        <s v="LEVIMIN GK 100G"/>
        <s v="VIMINOLAK 100"/>
        <s v="LEVIMIN GK 250G"/>
        <s v="NOX VUMICA"/>
        <s v="OXYRID 7CC"/>
        <s v="POLY B12 10ML(CYDROXO)"/>
        <s v="REDCELL 100ML"/>
        <s v="PROMOTOR 100"/>
        <s v="TRUEGRIT 100"/>
        <s v="PROXIGEN"/>
        <s v="PROGEN Z"/>
        <s v="PYRISTAT TAB"/>
        <s v="SELECTROGEN"/>
        <s v="QUACKER OATS"/>
        <s v="QUICK HEAL 50ML"/>
        <s v="REDCELL 50ML"/>
        <s v="RELOAD 5ML"/>
        <s v="RESPIRAX"/>
        <s v="ROMOXTYL"/>
        <s v="SETPRO 20"/>
        <s v="SMP 500"/>
        <s v="SULFAR TAB"/>
        <s v="SUPER VITAMINA 5ML"/>
        <s v="WORMAL TAB"/>
        <s v="SUPER OMETOL L"/>
        <s v="ZEROMITE"/>
        <s v="V22 100"/>
        <s v="VITABOLI"/>
        <s v="VITMIN PRO KILO"/>
        <s v="BATTERY CAGE GALVANIZED"/>
        <s v="BALANCER"/>
        <s v="BOX DOUBLE"/>
        <s v="BOX KARTON S"/>
        <s v="EGG CLAY"/>
        <s v="FEEDING CAP M"/>
        <s v="FLYING PEN"/>
        <s v="FLYING PEN GALVANIZED"/>
        <s v="FOLDING WOOD"/>
        <s v="FOLDING PLASTIC"/>
        <s v="GLOVES ORDINARY"/>
        <s v="GLOVES RUBBER"/>
        <s v="GLOVES SILICON"/>
        <s v="LINEAR FEEDER 1FT"/>
        <s v="LINEAR FEEDER 2FT"/>
        <s v="PASO"/>
        <s v="PUGARAN"/>
        <s v="RUBBER POT"/>
        <s v="SCRATCH PEN BLUE"/>
        <s v="SCRATCH PEN GREEN"/>
        <s v="SQUARE PEN LIGHT"/>
        <s v="SQUARE PEN GALVANIZED"/>
        <s v="SPRAYER MED"/>
        <s v="SYRINGE 1CC"/>
        <s v="SYRINGE 3CC"/>
        <s v="SYRINGE 10CC"/>
        <s v="SYRINGE 20CC"/>
        <s v="TALI LONG"/>
        <s v="TALI XL"/>
        <s v="TIBAK SHOES"/>
        <s v="WATERER 1/2"/>
        <s v="WATERER 1"/>
        <s v="WATERER 1/4"/>
        <s v="BAYNA"/>
        <s v="CONDOM"/>
        <s v="KALANG"/>
        <s v="LEATHER BOOTS"/>
        <s v="SAPIN"/>
        <s v="TAKIRA"/>
        <s v="TAPE"/>
        <s v="BIDBID"/>
        <s v="WAX(PAGKIT)"/>
        <s v="ATOM BALL XS"/>
        <s v="BIRD BOTTLE S"/>
        <s v="BIRD BOTTLE M"/>
        <s v="BIRD BOX AFRICAN"/>
        <s v="BIRD BOX XXL"/>
        <s v="BIRD CAGE HOUSE"/>
        <s v="BOTTLE SMALL"/>
        <s v="BOTTLE XSMALL"/>
        <s v="CAT BATH NET"/>
        <s v="CAT LITTER BOX XXLARGE"/>
        <s v="CAT LITTER BOX MEDIUM"/>
        <s v="CAT LITTER COVER"/>
        <s v="CAT RAT"/>
        <s v="CLICKER"/>
        <s v="DOG BATH BRUSH S"/>
        <s v="DOG BRUSH SOAP"/>
        <s v="DOG CAGE SMALL"/>
        <s v="DOG CAGE MEDIUM"/>
        <s v="DOG CAGE LARGE"/>
        <s v="DOG CAGE EXTRA LARGE"/>
        <s v="DOG COMB SMALL"/>
        <s v="DOG COMB DOUBLE"/>
        <s v="DOG COMB MATIC SMALL"/>
        <s v="DOG TOY OVAL ROPE"/>
        <s v="DOG TOY BALL ROPE"/>
        <s v="DOG TOY SQUEEZE DUMBELL HARD"/>
        <s v="DOG TOY CHICKEN XSMALL"/>
        <s v="GIGWI BALL LARGE"/>
        <s v="GLOVES BRUSH"/>
        <s v="HAMSTER BATHROOM S"/>
        <s v="HAMSTER BOTTLE 125ML"/>
        <s v="HAMSTER CAGE S"/>
        <s v="HAMSTER CAGE M"/>
        <s v="HAMSTER CAGE L"/>
        <s v="KONG BALL SMALL"/>
        <s v="NAIL CUTTER SET"/>
        <s v="PET CARRIER 2"/>
        <s v="PET CARRIER 2.5"/>
        <s v="PET CARRIER 4"/>
        <s v="PORTABLE WATERER AQUA DOG"/>
        <s v="PORTABLE WATERER TRAVEL"/>
        <s v="SLOW FEEDER"/>
        <s v="SOCKS SML"/>
        <s v="STAINLESS M"/>
        <s v="STAINLESS L"/>
        <s v="TEETHER BONE SMALL"/>
        <s v="TOOTHPASTE SET"/>
        <s v="CONE 2"/>
        <s v="CONE 3"/>
        <s v="CONE 4"/>
        <s v="CONE 5"/>
        <s v="CONE 8"/>
        <s v="CONE 9"/>
        <s v="DOG COLLAR S"/>
        <s v="DOG COLLAR M"/>
        <s v="DOG COLLAR L"/>
        <s v="DOG LEASH COLLAR SMALL"/>
        <s v="DOG LEASH COLLAR S (BLACK)"/>
        <s v="DOG SHOES M"/>
        <s v="CHAIN XS"/>
        <s v="CHAIN S"/>
        <s v="CHAIN M"/>
        <s v="CHAIN L"/>
        <s v="HARNESS LARGE"/>
        <s v="HARNESS MEDIUM"/>
        <s v="HARNESS SMALL(BLACK HANDLE)"/>
        <s v="COLLAR CAT M"/>
        <s v="JUMPER S"/>
        <s v="AGMECTIN L"/>
        <s v="DETICK PLUS 1CC"/>
        <s v="DETICK PLUS 2CC"/>
        <s v="ENER-G"/>
        <s v="ENMALAC"/>
        <s v="GENTAMYCIN"/>
        <s v="IVERMECTIN INJ"/>
        <s v="LC SCOUR 60ML"/>
        <s v="LC VIT 120ML"/>
        <s v="LC VIT 60ML"/>
        <s v="LC VIT PLUS"/>
        <s v="NEMATOCIDE 15ML"/>
        <s v="NEXGARD 2-4KG"/>
        <s v="NEXGARD 4-10.5KG"/>
        <s v="NEXGARD 25-50KG"/>
        <s v="NEXGARD SPECTRA 3.5-7.5KG"/>
        <s v="PAPI IRON 120ML"/>
        <s v="PREDNISONE LIQUID"/>
        <s v="TICK BUSTER"/>
        <s v="DONO DIAPER FEMALE L"/>
        <s v="DONO DIAPER FEMALE M"/>
        <s v="DONO DIAPER MALE M"/>
        <s v="DONO DIAPER MALE S"/>
        <s v="DONO DIAPER MALE XS"/>
        <s v="MONDEX 300G"/>
        <s v="VIRGIN COCONUT OIL"/>
        <s v="BAYOPET SOAP"/>
        <s v="PROLIFIC SOAP"/>
        <s v="SMOOTH TAIL SOAP"/>
        <s v="VCO SULFUR"/>
        <s v="BAYOPET POWDER"/>
        <s v="PET COLOGNE"/>
        <s v="BAYOPET SHAMPOO 200ML"/>
        <s v="DOGGIE CREAM"/>
        <s v="MYCOCIDE SHAMPOO"/>
        <s v="PROLIFIC SHAMPOO 100ML"/>
        <s v="PROLIFIC SHAMPOO 500ML"/>
        <s v="PROLIFIC SHAMPOO 1GALLON"/>
        <s v="LAGADERA S"/>
        <s v="MALATHION 30ML"/>
        <s v="SEED(BUTO)"/>
        <s v="SEVIN"/>
        <s v="ZINC PHOSPHITE"/>
      </sharedItems>
    </cacheField>
    <cacheField name="Category" numFmtId="0">
      <sharedItems count="17">
        <s v="DOGS"/>
        <s v="CHICKEN"/>
        <s v="CATS"/>
        <s v="MED CHICKEN"/>
        <s v="CANS/POUCH"/>
        <s v="CAT LITTER"/>
        <s v="TREATS"/>
        <s v="ACCESORIES CHICKEN"/>
        <s v="TARI ACCESORIES"/>
        <s v="PET ACCESORIES"/>
        <s v="PET VITAMINS"/>
        <s v="ESSENTIALS"/>
        <s v="SOAP"/>
        <s v="POWDER"/>
        <s v="COLOGNE"/>
        <s v="SHAMPOO"/>
        <s v="FERTILIZERS"/>
      </sharedItems>
    </cacheField>
    <cacheField name="Segment" numFmtId="0">
      <sharedItems count="3">
        <s v="Pet"/>
        <s v="Poultry"/>
        <s v="Other"/>
      </sharedItems>
    </cacheField>
    <cacheField name="Capacity" numFmtId="0">
      <sharedItems containsSemiMixedTypes="0" containsString="0" containsNumber="1" minValue="1" maxValue="325"/>
    </cacheField>
    <cacheField name="Purchase Cost" numFmtId="0">
      <sharedItems containsSemiMixedTypes="0" containsString="0" containsNumber="1" minValue="3" maxValue="3160"/>
    </cacheField>
    <cacheField name="Purchased Stock" numFmtId="0">
      <sharedItems containsSemiMixedTypes="0" containsString="0" containsNumber="1" containsInteger="1" minValue="0" maxValue="500"/>
    </cacheField>
    <cacheField name="Sold" numFmtId="0">
      <sharedItems containsSemiMixedTypes="0" containsString="0" containsNumber="1" minValue="0" maxValue="292.79399999999998"/>
    </cacheField>
    <cacheField name="Total Stock" numFmtId="0">
      <sharedItems containsSemiMixedTypes="0" containsString="0" containsNumber="1" minValue="0" maxValue="505"/>
    </cacheField>
    <cacheField name="Reorder" numFmtId="0">
      <sharedItems/>
    </cacheField>
    <cacheField name="Inventory Value" numFmtId="0">
      <sharedItems containsSemiMixedTypes="0" containsString="0" containsNumber="1" minValue="0" maxValue="16821.404999999999"/>
    </cacheField>
    <cacheField name="Sales Lines" numFmtId="0">
      <sharedItems containsString="0" containsBlank="1" containsNumber="1" containsInteger="1" minValue="1" maxValue="46"/>
    </cacheField>
    <cacheField name="Sales Amount" numFmtId="0">
      <sharedItems containsString="0" containsBlank="1" containsNumber="1" minValue="8" maxValue="22059.107999999997"/>
    </cacheField>
    <cacheField name="Gross Profit" numFmtId="0">
      <sharedItems containsString="0" containsBlank="1" containsNumber="1" minValue="-5" maxValue="2771.1699999999996"/>
    </cacheField>
    <cacheField name="Quantity Sold" numFmtId="0">
      <sharedItems containsString="0" containsBlank="1" containsNumber="1" minValue="0.5" maxValue="137"/>
    </cacheField>
    <cacheField name="Bulk Sold" numFmtId="0">
      <sharedItems containsString="0" containsBlank="1" containsNumber="1" minValue="2.5000000000000001E-2" maxValue="137"/>
    </cacheField>
    <cacheField name="Purchase Lines" numFmtId="0">
      <sharedItems containsString="0" containsBlank="1" containsNumber="1" containsInteger="1" minValue="1" maxValue="3"/>
    </cacheField>
    <cacheField name="Purchase Quantity" numFmtId="0">
      <sharedItems containsString="0" containsBlank="1" containsNumber="1" containsInteger="1" minValue="1" maxValue="100"/>
    </cacheField>
    <cacheField name="Purchase Value" numFmtId="0">
      <sharedItems containsString="0" containsBlank="1" containsNumber="1" minValue="195" maxValue="65000"/>
    </cacheField>
    <cacheField name="Sold This Month?" numFmtId="0">
      <sharedItems count="2">
        <s v="Yes"/>
        <s v="No"/>
      </sharedItems>
    </cacheField>
    <cacheField name="Received This Month?" numFmtId="0">
      <sharedItems count="2">
        <s v="Yes"/>
        <s v="No"/>
      </sharedItems>
    </cacheField>
    <cacheField name="Stockout Flag" numFmtId="0">
      <sharedItems count="2">
        <s v="Not Stockout"/>
        <s v="Stockout"/>
      </sharedItems>
    </cacheField>
    <cacheField name="Replenishment Action" numFmtId="0">
      <sharedItems count="3">
        <s v="In Stock - Monitor Demand"/>
        <s v="Stockout - Replenishment Not Recorded"/>
        <s v="Stockout - Verify Inventory and Demand" u="1"/>
      </sharedItems>
    </cacheField>
    <cacheField name="Has Stock?" numFmtId="0">
      <sharedItems count="2">
        <s v="Yes"/>
        <s v="No"/>
      </sharedItems>
    </cacheField>
  </cacheFields>
  <extLst>
    <ext xmlns:x14="http://schemas.microsoft.com/office/spreadsheetml/2009/9/main" uri="{725AE2AE-9491-48be-B2B4-4EB974FC3084}">
      <x14:pivotCacheDefinition pivotCacheId="15083965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02778" createdVersion="5" refreshedVersion="6" minRefreshableVersion="3" recordCount="0" supportSubquery="1" supportAdvancedDrill="1" xr:uid="{2FE5305F-C21B-4F54-B374-BB26AC3890E0}">
  <cacheSource type="external" connectionId="16"/>
  <cacheFields count="4">
    <cacheField name="[DimProduct].[Category].[Category]" caption="Category" numFmtId="0" level="1">
      <sharedItems count="17">
        <s v="ACCESORIES CHICKEN"/>
        <s v="CANS/POUCH"/>
        <s v="CAT LITTER"/>
        <s v="CATS"/>
        <s v="CHICKEN"/>
        <s v="COLOGNE"/>
        <s v="DOGS"/>
        <s v="ESSENTIALS"/>
        <s v="FERTILIZERS"/>
        <s v="MED CHICKEN"/>
        <s v="PET ACCESORIES"/>
        <s v="PET VITAMINS"/>
        <s v="POWDER"/>
        <s v="SHAMPOO"/>
        <s v="SOAP"/>
        <s v="TARI ACCESORIES"/>
        <s v="TREATS"/>
      </sharedItems>
    </cacheField>
    <cacheField name="[Measures].[Count of Product]" caption="Count of Product" numFmtId="0" hierarchy="65" level="32767"/>
    <cacheField name="[InventoryTable].[Reorder].[Reorder]" caption="Reorder" numFmtId="0" hierarchy="14" level="1">
      <sharedItems count="2">
        <s v="OK"/>
        <s v="REORDER"/>
      </sharedItems>
    </cacheField>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2"/>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375003" createdVersion="5" refreshedVersion="6" minRefreshableVersion="3" recordCount="0" supportSubquery="1" supportAdvancedDrill="1" xr:uid="{0DF4081A-6ED6-482F-90DF-C15FCA47DCCE}">
  <cacheSource type="external" connectionId="16"/>
  <cacheFields count="3">
    <cacheField name="[DimProduct].[Category].[Category]" caption="Category" numFmtId="0" level="1">
      <sharedItems count="17">
        <s v="ACCESORIES CHICKEN"/>
        <s v="CANS/POUCH"/>
        <s v="CAT LITTER"/>
        <s v="CATS"/>
        <s v="CHICKEN"/>
        <s v="COLOGNE"/>
        <s v="DOGS"/>
        <s v="ESSENTIALS"/>
        <s v="FERTILIZERS"/>
        <s v="MED CHICKEN"/>
        <s v="PET ACCESORIES"/>
        <s v="PET VITAMINS"/>
        <s v="POWDER"/>
        <s v="SHAMPOO"/>
        <s v="SOAP"/>
        <s v="TARI ACCESORIES"/>
        <s v="TREATS"/>
      </sharedItems>
    </cacheField>
    <cacheField name="[Measures].[Sum of Inventory Value]" caption="Sum of Inventory Value" numFmtId="0" hierarchy="64"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460648" createdVersion="5" refreshedVersion="6" minRefreshableVersion="3" recordCount="0" supportSubquery="1" supportAdvancedDrill="1" xr:uid="{AB7D48C9-843A-4E29-A6D7-BFF56451ED23}">
  <cacheSource type="external" connectionId="16"/>
  <cacheFields count="4">
    <cacheField name="[DimProduct].[Product].[Product]" caption="Product" numFmtId="0" hierarchy="1" level="1">
      <sharedItems count="10">
        <s v="AOZI CAT SALMON"/>
        <s v="ENERTONE"/>
        <s v="FELINE FRESH 10L"/>
        <s v="FELIX PCH"/>
        <s v="GMP3"/>
        <s v="INT3"/>
        <s v="SPECIAL CAT 7KG"/>
        <s v="SQUARE PEN LIGHT"/>
        <s v="TOP BREED ADULT 20KG"/>
        <s v="ZOI"/>
      </sharedItems>
    </cacheField>
    <cacheField name="[Measures].[Total Sales]" caption="Total Sales" numFmtId="0" hierarchy="48" level="32767"/>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0"/>
      </fieldsUsage>
    </cacheHierarchy>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1"/>
      </fieldsUsage>
    </cacheHierarchy>
    <cacheHierarchy uniqueName="[Measures].[Total Gross Profit]" caption="Total Gross Profit" measure="1" displayFolder="" measureGroup="TransactionDataSets" count="0" oneField="1">
      <fieldsUsage count="1">
        <fieldUsage x="2"/>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069442" createdVersion="5" refreshedVersion="6" minRefreshableVersion="3" recordCount="0" supportSubquery="1" supportAdvancedDrill="1" xr:uid="{E60E0DB6-0F29-425A-9CCD-BBE1A85BE329}">
  <cacheSource type="external" connectionId="16"/>
  <cacheFields count="4">
    <cacheField name="[DimProduct].[Category].[Category]" caption="Category" numFmtId="0" level="1">
      <sharedItems count="16">
        <s v="ACCESORIES CHICKEN"/>
        <s v="CANS/POUCH"/>
        <s v="CAT LITTER"/>
        <s v="CATS"/>
        <s v="CHICKEN"/>
        <s v="COLOGNE"/>
        <s v="DOGS"/>
        <s v="ESSENTIALS"/>
        <s v="FERTILIZERS"/>
        <s v="MED CHICKEN"/>
        <s v="PET ACCESORIES"/>
        <s v="PET VITAMINS"/>
        <s v="SHAMPOO"/>
        <s v="SOAP"/>
        <s v="TARI ACCESORIES"/>
        <s v="TREATS"/>
      </sharedItems>
    </cacheField>
    <cacheField name="[Measures].[Total Sales]" caption="Total Sales" numFmtId="0" hierarchy="48" level="32767"/>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1"/>
      </fieldsUsage>
    </cacheHierarchy>
    <cacheHierarchy uniqueName="[Measures].[Total Gross Profit]" caption="Total Gross Profit" measure="1" displayFolder="" measureGroup="TransactionDataSets" count="0" oneField="1">
      <fieldsUsage count="1">
        <fieldUsage x="2"/>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416665" createdVersion="5" refreshedVersion="6" minRefreshableVersion="3" recordCount="0" supportSubquery="1" supportAdvancedDrill="1" xr:uid="{38DC5411-CD9A-4681-A9F7-F9EFB209D74D}">
  <cacheSource type="external" connectionId="16"/>
  <cacheFields count="4">
    <cacheField name="[Measures].[Total Sales]" caption="Total Sales" numFmtId="0" hierarchy="48" level="32767"/>
    <cacheField name="[TransactionDataSets].[Start of Week].[Start of Week]" caption="Start of Week" numFmtId="0" hierarchy="23" level="1">
      <sharedItems containsSemiMixedTypes="0" containsNonDate="0" containsDate="1" containsString="0" minDate="2026-08-30T00:00:00" maxDate="2026-09-28T00:00:00" count="5">
        <d v="2026-08-30T00:00:00"/>
        <d v="2026-09-06T00:00:00"/>
        <d v="2026-09-13T00:00:00"/>
        <d v="2026-09-20T00:00:00"/>
        <d v="2026-09-27T00:00:00"/>
      </sharedItems>
    </cacheField>
    <cacheField name="[DimProduct].[Category].[Category]" caption="Category" numFmtId="0" level="1">
      <sharedItems count="16">
        <s v="ACCESORIES CHICKEN"/>
        <s v="CANS/POUCH"/>
        <s v="CAT LITTER"/>
        <s v="CATS"/>
        <s v="CHICKEN"/>
        <s v="COLOGNE"/>
        <s v="DOGS"/>
        <s v="ESSENTIALS"/>
        <s v="FERTILIZERS"/>
        <s v="MED CHICKEN"/>
        <s v="PET ACCESORIES"/>
        <s v="PET VITAMINS"/>
        <s v="SHAMPOO"/>
        <s v="SOAP"/>
        <s v="TARI ACCESORIES"/>
        <s v="TREATS"/>
      </sharedItems>
    </cacheField>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2" memberValueDatatype="7" unbalanced="0">
      <fieldsUsage count="2">
        <fieldUsage x="-1"/>
        <fieldUsage x="1"/>
      </fieldsUsage>
    </cacheHierarchy>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532404" createdVersion="5" refreshedVersion="6" minRefreshableVersion="3" recordCount="0" supportSubquery="1" supportAdvancedDrill="1" xr:uid="{EAC83323-6F6D-46C6-B8A7-92FE7637A907}">
  <cacheSource type="external" connectionId="16"/>
  <cacheFields count="2">
    <cacheField name="[Measures].[Total Sales]" caption="Total Sales" numFmtId="0" hierarchy="48"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64815" createdVersion="5" refreshedVersion="6" minRefreshableVersion="3" recordCount="0" supportSubquery="1" supportAdvancedDrill="1" xr:uid="{0908F386-7BCD-4C80-8E50-9207494AD247}">
  <cacheSource type="external" connectionId="16"/>
  <cacheFields count="2">
    <cacheField name="[Measures].[Total Gross Profit]" caption="Total Gross Profit" numFmtId="0" hierarchy="4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oneField="1">
      <fieldsUsage count="1">
        <fieldUsage x="0"/>
      </fieldsUsage>
    </cacheHierarchy>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763889" createdVersion="5" refreshedVersion="6" minRefreshableVersion="3" recordCount="0" supportSubquery="1" supportAdvancedDrill="1" xr:uid="{91BADB20-610D-4102-BDF7-74856EBE1E1A}">
  <cacheSource type="external" connectionId="16"/>
  <cacheFields count="2">
    <cacheField name="[Measures].[Gross Profit %]" caption="Gross Profit %" numFmtId="0" hierarchy="52"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oneField="1">
      <fieldsUsage count="1">
        <fieldUsage x="0"/>
      </fieldsUsage>
    </cacheHierarchy>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879627" createdVersion="5" refreshedVersion="6" minRefreshableVersion="3" recordCount="0" supportSubquery="1" supportAdvancedDrill="1" xr:uid="{087328BD-52A8-439E-847A-AB60A1AA2BB6}">
  <cacheSource type="external" connectionId="16"/>
  <cacheFields count="2">
    <cacheField name="[Measures].[Inventory Cost]" caption="Inventory Cost" numFmtId="0" hierarchy="51"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1"/>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oneField="1">
      <fieldsUsage count="1">
        <fieldUsage x="0"/>
      </fieldsUsage>
    </cacheHierarchy>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5995373" createdVersion="5" refreshedVersion="6" minRefreshableVersion="3" recordCount="0" supportSubquery="1" supportAdvancedDrill="1" xr:uid="{ED77D732-F7AE-4DE3-A91A-486CFDD065C9}">
  <cacheSource type="external" connectionId="16"/>
  <cacheFields count="3">
    <cacheField name="[InventoryTable].[Reorder].[Reorder]" caption="Reorder" numFmtId="0" hierarchy="14" level="1">
      <sharedItems containsSemiMixedTypes="0" containsNonDate="0" containsString="0"/>
    </cacheField>
    <cacheField name="[Measures].[Count of Product]" caption="Count of Product" numFmtId="0" hierarchy="65"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111112" createdVersion="5" refreshedVersion="6" minRefreshableVersion="3" recordCount="0" supportSubquery="1" supportAdvancedDrill="1" xr:uid="{96F4C609-120E-4180-99DC-A09E299128BD}">
  <cacheSource type="external" connectionId="16"/>
  <cacheFields count="3">
    <cacheField name="[InventoryTable].[Reorder].[Reorder]" caption="Reorder" numFmtId="0" hierarchy="14" level="1">
      <sharedItems containsSemiMixedTypes="0" containsNonDate="0" containsString="0"/>
    </cacheField>
    <cacheField name="[Measures].[ReorderItems]" caption="ReorderItems" numFmtId="0" hierarchy="53"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oneField="1">
      <fieldsUsage count="1">
        <fieldUsage x="1"/>
      </fieldsUsage>
    </cacheHierarchy>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226851" createdVersion="5" refreshedVersion="6" minRefreshableVersion="3" recordCount="0" supportSubquery="1" supportAdvancedDrill="1" xr:uid="{7FCDBA0D-2BE7-4780-8F9B-73A5DCA2CB4D}">
  <cacheSource type="external" connectionId="16"/>
  <cacheFields count="3">
    <cacheField name="[InventoryTable].[Reorder].[Reorder]" caption="Reorder" numFmtId="0" hierarchy="14" level="1">
      <sharedItems containsSemiMixedTypes="0" containsNonDate="0" containsString="0"/>
    </cacheField>
    <cacheField name="[Measures].[Count of Order ID]" caption="Count of Order ID" numFmtId="0" hierarchy="69"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574074" createdVersion="5" refreshedVersion="6" minRefreshableVersion="3" recordCount="0" supportSubquery="1" supportAdvancedDrill="1" xr:uid="{0D617FB7-5FA1-44FC-AA9B-2B8DD65AA85A}">
  <cacheSource type="external" connectionId="16"/>
  <cacheFields count="4">
    <cacheField name="[Measures].[Total Sales]" caption="Total Sales" numFmtId="0" hierarchy="48" level="32767"/>
    <cacheField name="[DimProduct].[Product].[Product]" caption="Product" numFmtId="0" hierarchy="1" level="1">
      <sharedItems count="5">
        <s v="GMP3"/>
        <s v="INT3"/>
        <s v="SPECIAL CAT 7KG"/>
        <s v="SQUARE PEN LIGHT"/>
        <s v="TOP BREED ADULT 20KG"/>
      </sharedItems>
    </cacheField>
    <cacheField name="[Measures].[Inventory Cost]" caption="Inventory Cost" numFmtId="0" hierarchy="51" level="32767"/>
    <cacheField name="[DimProduct].[Segment].[Segment]" caption="Segment" numFmtId="0" hierarchy="2" level="1">
      <sharedItems containsSemiMixedTypes="0" containsNonDate="0" containsString="0"/>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Segment]" caption="Segment" attribute="1" defaultMemberUniqueName="[DimProduct].[Segment].[All]" allUniqueName="[DimProduct].[Segment].[All]" dimensionUniqueName="[DimProduct]" displayFolder="" count="2" memberValueDatatype="130" unbalanced="0">
      <fieldsUsage count="2">
        <fieldUsage x="-1"/>
        <fieldUsage x="3"/>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oneField="1">
      <fieldsUsage count="1">
        <fieldUsage x="0"/>
      </fieldsUsage>
    </cacheHierarchy>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oneField="1">
      <fieldsUsage count="1">
        <fieldUsage x="2"/>
      </fieldsUsage>
    </cacheHierarchy>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6921297" createdVersion="5" refreshedVersion="6" minRefreshableVersion="3" recordCount="0" supportSubquery="1" supportAdvancedDrill="1" xr:uid="{CC845089-C4E5-4979-852F-F3D94CA75384}">
  <cacheSource type="external" connectionId="16"/>
  <cacheFields count="3">
    <cacheField name="[InventoryTable].[Reorder].[Reorder]" caption="Reorder" numFmtId="0" hierarchy="14" level="1">
      <sharedItems containsSemiMixedTypes="0" containsNonDate="0" containsString="0"/>
    </cacheField>
    <cacheField name="[Measures].[Count of Segment]" caption="Count of Segment" numFmtId="0" hierarchy="70" level="32767"/>
    <cacheField name="[DimProduct].[Segment].[Segment]" caption="Segment" numFmtId="0" hierarchy="2" level="1">
      <sharedItems count="3">
        <s v="Other"/>
        <s v="Pet"/>
        <s v="Poultry"/>
      </sharedItems>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3.50898726852" createdVersion="5" refreshedVersion="6" minRefreshableVersion="3" recordCount="0" supportSubquery="1" supportAdvancedDrill="1" xr:uid="{474F0420-A00A-4B61-9D7A-1E74F77A8F03}">
  <cacheSource type="external" connectionId="16"/>
  <cacheFields count="3">
    <cacheField name="[InventoryTable].[Reorder].[Reorder]" caption="Reorder" numFmtId="0" hierarchy="14" level="1">
      <sharedItems containsSemiMixedTypes="0" containsNonDate="0" containsString="0"/>
    </cacheField>
    <cacheField name="[Measures].[Count of Segment]" caption="Count of Segment" numFmtId="0" hierarchy="70" level="32767"/>
    <cacheField name="[DimProduct].[Segment].[Segment]" caption="Segment" numFmtId="0" hierarchy="2" level="1">
      <sharedItems count="3">
        <s v="Other"/>
        <s v="Pet"/>
        <s v="Poultry"/>
      </sharedItems>
    </cacheField>
  </cacheFields>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fieldsUsage count="2">
        <fieldUsage x="-1"/>
        <fieldUsage x="2"/>
      </fieldsUsage>
    </cacheHierarchy>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2" memberValueDatatype="130" unbalanced="0">
      <fieldsUsage count="2">
        <fieldUsage x="-1"/>
        <fieldUsage x="0"/>
      </fieldsUsage>
    </cacheHierarchy>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7">
    <dimension name="DimProduct" uniqueName="[DimProduct]" caption="DimProduct"/>
    <dimension name="DimProduct 1" uniqueName="[DimProduct 1]" caption="DimProduct 1"/>
    <dimension name="InventoryTable" uniqueName="[InventoryTable]" caption="InventoryTable"/>
    <dimension measure="1" name="Measures" uniqueName="[Measures]" caption="Measures"/>
    <dimension name="OrderSummary" uniqueName="[OrderSummary]" caption="OrderSummary"/>
    <dimension name="TransactionDataSets" uniqueName="[TransactionDataSets]" caption="TransactionDataSets"/>
    <dimension name="TransactionDataSets 1" uniqueName="[TransactionDataSets 1]" caption="TransactionDataSets 1"/>
  </dimensions>
  <measureGroups count="6">
    <measureGroup name="DimProduct" caption="DimProduct"/>
    <measureGroup name="DimProduct 1" caption="DimProduct 1"/>
    <measureGroup name="InventoryTable" caption="InventoryTable"/>
    <measureGroup name="OrderSummary" caption="OrderSummary"/>
    <measureGroup name="TransactionDataSets" caption="TransactionDataSets"/>
    <measureGroup name="TransactionDataSets 1" caption="TransactionDataSets 1"/>
  </measureGroups>
  <maps count="8">
    <map measureGroup="0" dimension="0"/>
    <map measureGroup="1" dimension="1"/>
    <map measureGroup="2" dimension="0"/>
    <map measureGroup="2" dimension="2"/>
    <map measureGroup="3" dimension="4"/>
    <map measureGroup="4" dimension="0"/>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ril" refreshedDate="46301.486181944441" createdVersion="3" refreshedVersion="8" minRefreshableVersion="3" recordCount="0" supportSubquery="1" supportAdvancedDrill="1" xr:uid="{1C381FF9-5CE2-48BC-8FF8-D14DDF474C91}">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Product].[Category]" caption="Category" attribute="1" defaultMemberUniqueName="[DimProduct].[Category].[All]" allUniqueName="[DimProduct].[Category].[All]" dimensionUniqueName="[DimProduct]" displayFolder="" count="2" memberValueDatatype="130"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Segment]" caption="Segment" attribute="1" defaultMemberUniqueName="[DimProduct].[Segment].[All]" allUniqueName="[DimProduct].[Segment].[All]" dimensionUniqueName="[DimProduct]" displayFolder="" count="2" memberValueDatatype="130" unbalanced="0"/>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0"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002846266"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ril" refreshedDate="46301.486182407411" createdVersion="3" refreshedVersion="8" minRefreshableVersion="3" recordCount="0" supportSubquery="1" supportAdvancedDrill="1" xr:uid="{2C18A0AA-FD1B-4C6D-8986-A9A7BF66DD65}">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Product].[Category]" caption="Category" attribute="1" defaultMemberUniqueName="[DimProduct].[Category].[All]" allUniqueName="[DimProduct].[Category].[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Segment]" caption="Segment" attribute="1" defaultMemberUniqueName="[DimProduct].[Segment].[All]" allUniqueName="[DimProduct].[Segment].[All]" dimensionUniqueName="[DimProduct]" displayFolder="" count="0" memberValueDatatype="130" unbalanced="0"/>
    <cacheHierarchy uniqueName="[DimProduct 1].[Category]" caption="Category" attribute="1" defaultMemberUniqueName="[DimProduct 1].[Category].[All]" allUniqueName="[DimProduct 1].[Category].[All]" dimensionUniqueName="[DimProduct 1]" displayFolder="" count="0" memberValueDatatype="130" unbalanced="0"/>
    <cacheHierarchy uniqueName="[DimProduct 1].[Product]" caption="Product" attribute="1" defaultMemberUniqueName="[DimProduct 1].[Product].[All]" allUniqueName="[DimProduct 1].[Product].[All]" dimensionUniqueName="[DimProduct 1]" displayFolder="" count="0" memberValueDatatype="130" unbalanced="0"/>
    <cacheHierarchy uniqueName="[DimProduct 1].[Segment]" caption="Segment" attribute="1" defaultMemberUniqueName="[DimProduct 1].[Segment].[All]" allUniqueName="[DimProduct 1].[Segment].[All]" dimensionUniqueName="[DimProduct 1]" displayFolder="" count="0" memberValueDatatype="130" unbalanced="0"/>
    <cacheHierarchy uniqueName="[InventoryTable].[Product]" caption="Product" attribute="1" defaultMemberUniqueName="[InventoryTable].[Product].[All]" allUniqueName="[InventoryTable].[Product].[All]" dimensionUniqueName="[InventoryTable]" displayFolder="" count="0" memberValueDatatype="130" unbalanced="0"/>
    <cacheHierarchy uniqueName="[InventoryTable].[Category]" caption="Category" attribute="1" defaultMemberUniqueName="[InventoryTable].[Category].[All]" allUniqueName="[InventoryTable].[Category].[All]" dimensionUniqueName="[InventoryTable]" displayFolder="" count="0" memberValueDatatype="130" unbalanced="0"/>
    <cacheHierarchy uniqueName="[InventoryTable].[Segment]" caption="Segment" attribute="1" defaultMemberUniqueName="[InventoryTable].[Segment].[All]" allUniqueName="[InventoryTable].[Segment].[All]" dimensionUniqueName="[InventoryTable]" displayFolder="" count="0" memberValueDatatype="130" unbalanced="0"/>
    <cacheHierarchy uniqueName="[InventoryTable].[Capacity]" caption="Capacity" attribute="1" defaultMemberUniqueName="[InventoryTable].[Capacity].[All]" allUniqueName="[InventoryTable].[Capacity].[All]" dimensionUniqueName="[InventoryTable]" displayFolder="" count="0" memberValueDatatype="5" unbalanced="0"/>
    <cacheHierarchy uniqueName="[InventoryTable].[Purchase Cost]" caption="Purchase Cost" attribute="1" defaultMemberUniqueName="[InventoryTable].[Purchase Cost].[All]" allUniqueName="[InventoryTable].[Purchase Cost].[All]" dimensionUniqueName="[InventoryTable]" displayFolder="" count="0" memberValueDatatype="5" unbalanced="0"/>
    <cacheHierarchy uniqueName="[InventoryTable].[Purchased Stock]" caption="Purchased Stock" attribute="1" defaultMemberUniqueName="[InventoryTable].[Purchased Stock].[All]" allUniqueName="[InventoryTable].[Purchased Stock].[All]" dimensionUniqueName="[InventoryTable]" displayFolder="" count="0" memberValueDatatype="5" unbalanced="0"/>
    <cacheHierarchy uniqueName="[InventoryTable].[Sold]" caption="Sold" attribute="1" defaultMemberUniqueName="[InventoryTable].[Sold].[All]" allUniqueName="[InventoryTable].[Sold].[All]" dimensionUniqueName="[InventoryTable]" displayFolder="" count="0" memberValueDatatype="5" unbalanced="0"/>
    <cacheHierarchy uniqueName="[InventoryTable].[Total Stock]" caption="Total Stock" attribute="1" defaultMemberUniqueName="[InventoryTable].[Total Stock].[All]" allUniqueName="[InventoryTable].[Total Stock].[All]" dimensionUniqueName="[InventoryTable]" displayFolder="" count="0" memberValueDatatype="5" unbalanced="0"/>
    <cacheHierarchy uniqueName="[InventoryTable].[Reorder]" caption="Reorder" attribute="1" defaultMemberUniqueName="[InventoryTable].[Reorder].[All]" allUniqueName="[InventoryTable].[Reorder].[All]" dimensionUniqueName="[InventoryTable]" displayFolder="" count="0" memberValueDatatype="130" unbalanced="0"/>
    <cacheHierarchy uniqueName="[InventoryTable].[Inventory Value]" caption="Inventory Value" attribute="1" defaultMemberUniqueName="[InventoryTable].[Inventory Value].[All]" allUniqueName="[InventoryTable].[Inventory Value].[All]" dimensionUniqueName="[InventoryTable]" displayFolder="" count="0" memberValueDatatype="5" unbalanced="0"/>
    <cacheHierarchy uniqueName="[OrderSummary].[Order ID]" caption="Order ID" attribute="1" defaultMemberUniqueName="[OrderSummary].[Order ID].[All]" allUniqueName="[OrderSummary].[Order ID].[All]" dimensionUniqueName="[OrderSummary]" displayFolder="" count="0" memberValueDatatype="130" unbalanced="0"/>
    <cacheHierarchy uniqueName="[OrderSummary].[Order Date]" caption="Order Date" attribute="1" time="1" defaultMemberUniqueName="[OrderSummary].[Order Date].[All]" allUniqueName="[OrderSummary].[Order Date].[All]" dimensionUniqueName="[OrderSummary]" displayFolder="" count="0" memberValueDatatype="7" unbalanced="0"/>
    <cacheHierarchy uniqueName="[OrderSummary].[Order Lines]" caption="Order Lines" attribute="1" defaultMemberUniqueName="[OrderSummary].[Order Lines].[All]" allUniqueName="[OrderSummary].[Order Lines].[All]" dimensionUniqueName="[OrderSummary]" displayFolder="" count="0" memberValueDatatype="5" unbalanced="0"/>
    <cacheHierarchy uniqueName="[OrderSummary].[Total Quantity]" caption="Total Quantity" attribute="1" defaultMemberUniqueName="[OrderSummary].[Total Quantity].[All]" allUniqueName="[OrderSummary].[Total Quantity].[All]" dimensionUniqueName="[OrderSummary]" displayFolder="" count="0" memberValueDatatype="5" unbalanced="0"/>
    <cacheHierarchy uniqueName="[OrderSummary].[Order Sales]" caption="Order Sales" attribute="1" defaultMemberUniqueName="[OrderSummary].[Order Sales].[All]" allUniqueName="[OrderSummary].[Order Sales].[All]" dimensionUniqueName="[OrderSummary]" displayFolder="" count="0" memberValueDatatype="5" unbalanced="0"/>
    <cacheHierarchy uniqueName="[OrderSummary].[Order Gross Profit]" caption="Order Gross Profit" attribute="1" defaultMemberUniqueName="[OrderSummary].[Order Gross Profit].[All]" allUniqueName="[OrderSummary].[Order Gross Profit].[All]" dimensionUniqueName="[OrderSummary]" displayFolder="" count="0" memberValueDatatype="5" unbalanced="0"/>
    <cacheHierarchy uniqueName="[TransactionDataSets].[Date]" caption="Date" attribute="1" time="1" defaultMemberUniqueName="[TransactionDataSets].[Date].[All]" allUniqueName="[TransactionDataSets].[Date].[All]" dimensionUniqueName="[TransactionDataSets]" displayFolder="" count="2" memberValueDatatype="7" unbalanced="0"/>
    <cacheHierarchy uniqueName="[TransactionDataSets].[Start of Week]" caption="Start of Week" attribute="1" time="1" defaultMemberUniqueName="[TransactionDataSets].[Start of Week].[All]" allUniqueName="[TransactionDataSets].[Start of Week].[All]" dimensionUniqueName="[TransactionDataSets]" displayFolder="" count="0" memberValueDatatype="7" unbalanced="0"/>
    <cacheHierarchy uniqueName="[TransactionDataSets].[Order ID]" caption="Order ID" attribute="1" defaultMemberUniqueName="[TransactionDataSets].[Order ID].[All]" allUniqueName="[TransactionDataSets].[Order ID].[All]" dimensionUniqueName="[TransactionDataSets]" displayFolder="" count="0" memberValueDatatype="130" unbalanced="0"/>
    <cacheHierarchy uniqueName="[TransactionDataSets].[Product]" caption="Product" attribute="1" defaultMemberUniqueName="[TransactionDataSets].[Product].[All]" allUniqueName="[TransactionDataSets].[Product].[All]" dimensionUniqueName="[TransactionDataSets]" displayFolder="" count="0" memberValueDatatype="130" unbalanced="0"/>
    <cacheHierarchy uniqueName="[TransactionDataSets].[Quantity]" caption="Quantity" attribute="1" defaultMemberUniqueName="[TransactionDataSets].[Quantity].[All]" allUniqueName="[TransactionDataSets].[Quantity].[All]" dimensionUniqueName="[TransactionDataSets]" displayFolder="" count="0" memberValueDatatype="5" unbalanced="0"/>
    <cacheHierarchy uniqueName="[TransactionDataSets].[Class]" caption="Class" attribute="1" defaultMemberUniqueName="[TransactionDataSets].[Class].[All]" allUniqueName="[TransactionDataSets].[Class].[All]" dimensionUniqueName="[TransactionDataSets]" displayFolder="" count="0" memberValueDatatype="130" unbalanced="0"/>
    <cacheHierarchy uniqueName="[TransactionDataSets].[Category]" caption="Category" attribute="1" defaultMemberUniqueName="[TransactionDataSets].[Category].[All]" allUniqueName="[TransactionDataSets].[Category].[All]" dimensionUniqueName="[TransactionDataSets]" displayFolder="" count="0" memberValueDatatype="130" unbalanced="0"/>
    <cacheHierarchy uniqueName="[TransactionDataSets].[Purchase Cost]" caption="Purchase Cost" attribute="1" defaultMemberUniqueName="[TransactionDataSets].[Purchase Cost].[All]" allUniqueName="[TransactionDataSets].[Purchase Cost].[All]" dimensionUniqueName="[TransactionDataSets]" displayFolder="" count="0" memberValueDatatype="5" unbalanced="0"/>
    <cacheHierarchy uniqueName="[TransactionDataSets].[Selling Price]" caption="Selling Price" attribute="1" defaultMemberUniqueName="[TransactionDataSets].[Selling Price].[All]" allUniqueName="[TransactionDataSets].[Selling Price].[All]" dimensionUniqueName="[TransactionDataSets]" displayFolder="" count="0" memberValueDatatype="5" unbalanced="0"/>
    <cacheHierarchy uniqueName="[TransactionDataSets].[Sales Amount]" caption="Sales Amount" attribute="1" defaultMemberUniqueName="[TransactionDataSets].[Sales Amount].[All]" allUniqueName="[TransactionDataSets].[Sales Amount].[All]" dimensionUniqueName="[TransactionDataSets]" displayFolder="" count="0" memberValueDatatype="5" unbalanced="0"/>
    <cacheHierarchy uniqueName="[TransactionDataSets].[Gross Profit]" caption="Gross Profit" attribute="1" defaultMemberUniqueName="[TransactionDataSets].[Gross Profit].[All]" allUniqueName="[TransactionDataSets].[Gross Profit].[All]" dimensionUniqueName="[TransactionDataSets]" displayFolder="" count="0" memberValueDatatype="5" unbalanced="0"/>
    <cacheHierarchy uniqueName="[TransactionDataSets].[Segment]" caption="Segment" attribute="1" defaultMemberUniqueName="[TransactionDataSets].[Segment].[All]" allUniqueName="[TransactionDataSets].[Segment].[All]" dimensionUniqueName="[TransactionDataSets]" displayFolder="" count="0" memberValueDatatype="130" unbalanced="0"/>
    <cacheHierarchy uniqueName="[TransactionDataSets].[Gross Profit Margin]" caption="Gross Profit Margin" attribute="1" defaultMemberUniqueName="[TransactionDataSets].[Gross Profit Margin].[All]" allUniqueName="[TransactionDataSets].[Gross Profit Margin].[All]" dimensionUniqueName="[TransactionDataSets]" displayFolder="" count="0" memberValueDatatype="5" unbalanced="0"/>
    <cacheHierarchy uniqueName="[TransactionDataSets 1].[Date]" caption="Date" attribute="1" time="1" defaultMemberUniqueName="[TransactionDataSets 1].[Date].[All]" allUniqueName="[TransactionDataSets 1].[Date].[All]" dimensionUniqueName="[TransactionDataSets 1]" displayFolder="" count="0" memberValueDatatype="7" unbalanced="0"/>
    <cacheHierarchy uniqueName="[TransactionDataSets 1].[Start of Week]" caption="Start of Week" attribute="1" time="1" defaultMemberUniqueName="[TransactionDataSets 1].[Start of Week].[All]" allUniqueName="[TransactionDataSets 1].[Start of Week].[All]" dimensionUniqueName="[TransactionDataSets 1]" displayFolder="" count="0" memberValueDatatype="7" unbalanced="0"/>
    <cacheHierarchy uniqueName="[TransactionDataSets 1].[Order ID]" caption="Order ID" attribute="1" defaultMemberUniqueName="[TransactionDataSets 1].[Order ID].[All]" allUniqueName="[TransactionDataSets 1].[Order ID].[All]" dimensionUniqueName="[TransactionDataSets 1]" displayFolder="" count="0" memberValueDatatype="130" unbalanced="0"/>
    <cacheHierarchy uniqueName="[TransactionDataSets 1].[Product]" caption="Product" attribute="1" defaultMemberUniqueName="[TransactionDataSets 1].[Product].[All]" allUniqueName="[TransactionDataSets 1].[Product].[All]" dimensionUniqueName="[TransactionDataSets 1]" displayFolder="" count="0" memberValueDatatype="130" unbalanced="0"/>
    <cacheHierarchy uniqueName="[TransactionDataSets 1].[Quantity]" caption="Quantity" attribute="1" defaultMemberUniqueName="[TransactionDataSets 1].[Quantity].[All]" allUniqueName="[TransactionDataSets 1].[Quantity].[All]" dimensionUniqueName="[TransactionDataSets 1]" displayFolder="" count="0" memberValueDatatype="5" unbalanced="0"/>
    <cacheHierarchy uniqueName="[TransactionDataSets 1].[Class]" caption="Class" attribute="1" defaultMemberUniqueName="[TransactionDataSets 1].[Class].[All]" allUniqueName="[TransactionDataSets 1].[Class].[All]" dimensionUniqueName="[TransactionDataSets 1]" displayFolder="" count="0" memberValueDatatype="130" unbalanced="0"/>
    <cacheHierarchy uniqueName="[TransactionDataSets 1].[Category]" caption="Category" attribute="1" defaultMemberUniqueName="[TransactionDataSets 1].[Category].[All]" allUniqueName="[TransactionDataSets 1].[Category].[All]" dimensionUniqueName="[TransactionDataSets 1]" displayFolder="" count="0" memberValueDatatype="130" unbalanced="0"/>
    <cacheHierarchy uniqueName="[TransactionDataSets 1].[Purchase Cost]" caption="Purchase Cost" attribute="1" defaultMemberUniqueName="[TransactionDataSets 1].[Purchase Cost].[All]" allUniqueName="[TransactionDataSets 1].[Purchase Cost].[All]" dimensionUniqueName="[TransactionDataSets 1]" displayFolder="" count="0" memberValueDatatype="5" unbalanced="0"/>
    <cacheHierarchy uniqueName="[TransactionDataSets 1].[Selling Price]" caption="Selling Price" attribute="1" defaultMemberUniqueName="[TransactionDataSets 1].[Selling Price].[All]" allUniqueName="[TransactionDataSets 1].[Selling Price].[All]" dimensionUniqueName="[TransactionDataSets 1]" displayFolder="" count="0" memberValueDatatype="5" unbalanced="0"/>
    <cacheHierarchy uniqueName="[TransactionDataSets 1].[Sales Amount]" caption="Sales Amount" attribute="1" defaultMemberUniqueName="[TransactionDataSets 1].[Sales Amount].[All]" allUniqueName="[TransactionDataSets 1].[Sales Amount].[All]" dimensionUniqueName="[TransactionDataSets 1]" displayFolder="" count="0" memberValueDatatype="5" unbalanced="0"/>
    <cacheHierarchy uniqueName="[TransactionDataSets 1].[Gross Profit]" caption="Gross Profit" attribute="1" defaultMemberUniqueName="[TransactionDataSets 1].[Gross Profit].[All]" allUniqueName="[TransactionDataSets 1].[Gross Profit].[All]" dimensionUniqueName="[TransactionDataSets 1]" displayFolder="" count="0" memberValueDatatype="5" unbalanced="0"/>
    <cacheHierarchy uniqueName="[TransactionDataSets 1].[Segment]" caption="Segment" attribute="1" defaultMemberUniqueName="[TransactionDataSets 1].[Segment].[All]" allUniqueName="[TransactionDataSets 1].[Segment].[All]" dimensionUniqueName="[TransactionDataSets 1]" displayFolder="" count="0" memberValueDatatype="130" unbalanced="0"/>
    <cacheHierarchy uniqueName="[TransactionDataSets 1].[Gross Profit Margin]" caption="Gross Profit Margin" attribute="1" defaultMemberUniqueName="[TransactionDataSets 1].[Gross Profit Margin].[All]" allUniqueName="[TransactionDataSets 1].[Gross Profit Margin].[All]" dimensionUniqueName="[TransactionDataSets 1]" displayFolder="" count="0" memberValueDatatype="5" unbalanced="0"/>
    <cacheHierarchy uniqueName="[Measures].[Total Sales]" caption="Total Sales" measure="1" displayFolder="" measureGroup="TransactionDataSets" count="0"/>
    <cacheHierarchy uniqueName="[Measures].[Total Gross Profit]" caption="Total Gross Profit" measure="1" displayFolder="" measureGroup="TransactionDataSets" count="0"/>
    <cacheHierarchy uniqueName="[Measures].[Quantity Sold]" caption="Quantity Sold" measure="1" displayFolder="" measureGroup="TransactionDataSets" count="0"/>
    <cacheHierarchy uniqueName="[Measures].[Inventory Cost]" caption="Inventory Cost" measure="1" displayFolder="" measureGroup="InventoryTable" count="0"/>
    <cacheHierarchy uniqueName="[Measures].[Gross Profit %]" caption="Gross Profit %" measure="1" displayFolder="" measureGroup="TransactionDataSets" count="0"/>
    <cacheHierarchy uniqueName="[Measures].[ReorderItems]" caption="ReorderItems" measure="1" displayFolder="" measureGroup="InventoryTable" count="0"/>
    <cacheHierarchy uniqueName="[Measures].[__XL_Count DimProduct]" caption="__XL_Count DimProduct" measure="1" displayFolder="" measureGroup="DimProduct" count="0" hidden="1"/>
    <cacheHierarchy uniqueName="[Measures].[__XL_Count TransactionDataSets]" caption="__XL_Count TransactionDataSets" measure="1" displayFolder="" measureGroup="TransactionDataSets" count="0" hidden="1"/>
    <cacheHierarchy uniqueName="[Measures].[__XL_Count InventoryTable]" caption="__XL_Count InventoryTable" measure="1" displayFolder="" measureGroup="InventoryTable" count="0" hidden="1"/>
    <cacheHierarchy uniqueName="[Measures].[__XL_Count OrderSummary]" caption="__XL_Count OrderSummary" measure="1" displayFolder="" measureGroup="OrderSummary" count="0" hidden="1"/>
    <cacheHierarchy uniqueName="[Measures].[__XL_Count DimProduct 1]" caption="__XL_Count DimProduct 1" measure="1" displayFolder="" measureGroup="DimProduct 1" count="0" hidden="1"/>
    <cacheHierarchy uniqueName="[Measures].[__XL_Count TransactionDataSets 1]" caption="__XL_Count TransactionDataSets 1" measure="1" displayFolder="" measureGroup="TransactionDataSets 1" count="0" hidden="1"/>
    <cacheHierarchy uniqueName="[Measures].[__No measures defined]" caption="__No measures defined" measure="1" displayFolder="" count="0" hidden="1"/>
    <cacheHierarchy uniqueName="[Measures].[Sum of Sales Amount]" caption="Sum of Sales Amount" measure="1" displayFolder="" measureGroup="TransactionDataSets" count="0" hidden="1">
      <extLst>
        <ext xmlns:x15="http://schemas.microsoft.com/office/spreadsheetml/2010/11/main" uri="{B97F6D7D-B522-45F9-BDA1-12C45D357490}">
          <x15:cacheHierarchy aggregatedColumn="31"/>
        </ext>
      </extLst>
    </cacheHierarchy>
    <cacheHierarchy uniqueName="[Measures].[Count of Inventory Value]" caption="Count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Sum of Sales Amount 2]" caption="Sum of Sales Amount 2" measure="1" displayFolder="" measureGroup="TransactionDataSets 1" count="0" hidden="1">
      <extLst>
        <ext xmlns:x15="http://schemas.microsoft.com/office/spreadsheetml/2010/11/main" uri="{B97F6D7D-B522-45F9-BDA1-12C45D357490}">
          <x15:cacheHierarchy aggregatedColumn="44"/>
        </ext>
      </extLst>
    </cacheHierarchy>
    <cacheHierarchy uniqueName="[Measures].[Sum of Inventory Value]" caption="Sum of Inventory Value" measure="1" displayFolder="" measureGroup="InventoryTable" count="0" hidden="1">
      <extLst>
        <ext xmlns:x15="http://schemas.microsoft.com/office/spreadsheetml/2010/11/main" uri="{B97F6D7D-B522-45F9-BDA1-12C45D357490}">
          <x15:cacheHierarchy aggregatedColumn="15"/>
        </ext>
      </extLst>
    </cacheHierarchy>
    <cacheHierarchy uniqueName="[Measures].[Count of Product]" caption="Count of Product" measure="1" displayFolder="" measureGroup="InventoryTable" count="0" hidden="1">
      <extLst>
        <ext xmlns:x15="http://schemas.microsoft.com/office/spreadsheetml/2010/11/main" uri="{B97F6D7D-B522-45F9-BDA1-12C45D357490}">
          <x15:cacheHierarchy aggregatedColumn="6"/>
        </ext>
      </extLst>
    </cacheHierarchy>
    <cacheHierarchy uniqueName="[Measures].[Sum of Total Stock]" caption="Sum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Total Stock]" caption="Count of Total Stock" measure="1" displayFolder="" measureGroup="InventoryTable" count="0" hidden="1">
      <extLst>
        <ext xmlns:x15="http://schemas.microsoft.com/office/spreadsheetml/2010/11/main" uri="{B97F6D7D-B522-45F9-BDA1-12C45D357490}">
          <x15:cacheHierarchy aggregatedColumn="13"/>
        </ext>
      </extLst>
    </cacheHierarchy>
    <cacheHierarchy uniqueName="[Measures].[Count of Reorder]" caption="Count of Reorder" measure="1" displayFolder="" measureGroup="InventoryTabl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OrderSummary" count="0" hidden="1">
      <extLst>
        <ext xmlns:x15="http://schemas.microsoft.com/office/spreadsheetml/2010/11/main" uri="{B97F6D7D-B522-45F9-BDA1-12C45D357490}">
          <x15:cacheHierarchy aggregatedColumn="16"/>
        </ext>
      </extLst>
    </cacheHierarchy>
    <cacheHierarchy uniqueName="[Measures].[Count of Segment]" caption="Count of Segment" measure="1" displayFolder="" measureGroup="DimProduc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3607317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x v="0"/>
    <x v="0"/>
    <x v="0"/>
    <n v="20"/>
    <n v="3040"/>
    <n v="40"/>
    <n v="10.5441"/>
    <n v="21.9559"/>
    <s v="OK"/>
    <n v="3337.2968000000001"/>
    <n v="13"/>
    <n v="1799.4970000000001"/>
    <n v="214.4"/>
    <n v="10.54"/>
    <m/>
    <n v="1"/>
    <n v="2"/>
    <n v="5980"/>
    <x v="0"/>
    <x v="0"/>
    <x v="0"/>
    <x v="0"/>
    <x v="0"/>
  </r>
  <r>
    <x v="1"/>
    <x v="0"/>
    <x v="0"/>
    <n v="20"/>
    <n v="1350"/>
    <n v="500"/>
    <n v="292.79399999999998"/>
    <n v="249.20599999999999"/>
    <s v="OK"/>
    <n v="16821.404999999999"/>
    <n v="46"/>
    <n v="22059.107999999997"/>
    <n v="2771.1699999999996"/>
    <n v="78.8"/>
    <n v="14.390000000000002"/>
    <n v="2"/>
    <n v="25"/>
    <n v="33600"/>
    <x v="0"/>
    <x v="0"/>
    <x v="0"/>
    <x v="0"/>
    <x v="0"/>
  </r>
  <r>
    <x v="2"/>
    <x v="0"/>
    <x v="0"/>
    <n v="20"/>
    <n v="3150"/>
    <n v="0"/>
    <n v="5"/>
    <n v="21"/>
    <s v="OK"/>
    <n v="3307.5"/>
    <n v="5"/>
    <n v="877"/>
    <n v="99.5"/>
    <n v="5"/>
    <m/>
    <m/>
    <m/>
    <m/>
    <x v="0"/>
    <x v="1"/>
    <x v="0"/>
    <x v="0"/>
    <x v="0"/>
  </r>
  <r>
    <x v="3"/>
    <x v="0"/>
    <x v="0"/>
    <n v="20"/>
    <n v="1270"/>
    <n v="120"/>
    <n v="27"/>
    <n v="83"/>
    <s v="OK"/>
    <n v="5270.5"/>
    <n v="5"/>
    <n v="1850"/>
    <n v="262.5"/>
    <n v="6"/>
    <n v="1.2500000000000002"/>
    <n v="2"/>
    <n v="6"/>
    <n v="7620"/>
    <x v="0"/>
    <x v="0"/>
    <x v="0"/>
    <x v="0"/>
    <x v="0"/>
  </r>
  <r>
    <x v="4"/>
    <x v="1"/>
    <x v="1"/>
    <n v="50"/>
    <n v="1830"/>
    <n v="0"/>
    <n v="9.5"/>
    <n v="16.5"/>
    <s v="OK"/>
    <n v="603.9"/>
    <n v="6"/>
    <n v="402.5"/>
    <n v="60.800000000000004"/>
    <n v="9.5"/>
    <n v="0.19"/>
    <m/>
    <m/>
    <m/>
    <x v="0"/>
    <x v="1"/>
    <x v="0"/>
    <x v="0"/>
    <x v="0"/>
  </r>
  <r>
    <x v="5"/>
    <x v="0"/>
    <x v="0"/>
    <n v="15"/>
    <n v="2580"/>
    <n v="15"/>
    <n v="4.5119999999999996"/>
    <n v="18.488"/>
    <s v="OK"/>
    <n v="3179.9359999999997"/>
    <n v="4"/>
    <n v="879.84"/>
    <n v="103.78"/>
    <n v="4.51"/>
    <n v="0.30066666666666669"/>
    <n v="1"/>
    <n v="1"/>
    <n v="2580"/>
    <x v="0"/>
    <x v="0"/>
    <x v="0"/>
    <x v="0"/>
    <x v="0"/>
  </r>
  <r>
    <x v="6"/>
    <x v="0"/>
    <x v="0"/>
    <n v="8"/>
    <n v="490"/>
    <n v="24"/>
    <n v="10"/>
    <n v="22"/>
    <s v="OK"/>
    <n v="1347.5"/>
    <n v="5"/>
    <n v="750"/>
    <n v="137.5"/>
    <n v="10"/>
    <n v="1.25"/>
    <n v="1"/>
    <n v="3"/>
    <n v="1470"/>
    <x v="0"/>
    <x v="0"/>
    <x v="0"/>
    <x v="0"/>
    <x v="0"/>
  </r>
  <r>
    <x v="7"/>
    <x v="0"/>
    <x v="0"/>
    <n v="20"/>
    <n v="2490"/>
    <n v="40"/>
    <n v="23.228000000000002"/>
    <n v="13.772"/>
    <s v="OK"/>
    <n v="1714.614"/>
    <n v="12"/>
    <n v="2831.92"/>
    <n v="313.52999999999997"/>
    <n v="20.23"/>
    <n v="1.0115000000000001"/>
    <n v="1"/>
    <n v="2"/>
    <n v="4980"/>
    <x v="0"/>
    <x v="0"/>
    <x v="0"/>
    <x v="0"/>
    <x v="0"/>
  </r>
  <r>
    <x v="8"/>
    <x v="1"/>
    <x v="1"/>
    <n v="50"/>
    <n v="1980"/>
    <n v="50"/>
    <n v="38.25"/>
    <n v="69"/>
    <s v="OK"/>
    <n v="2732.4"/>
    <n v="10"/>
    <n v="1613.5"/>
    <n v="192.54999999999998"/>
    <n v="38.25"/>
    <n v="0.76500000000000012"/>
    <n v="1"/>
    <n v="1"/>
    <n v="1830"/>
    <x v="0"/>
    <x v="0"/>
    <x v="0"/>
    <x v="0"/>
    <x v="0"/>
  </r>
  <r>
    <x v="9"/>
    <x v="0"/>
    <x v="0"/>
    <n v="9"/>
    <n v="1150"/>
    <n v="27"/>
    <n v="1"/>
    <n v="26"/>
    <s v="OK"/>
    <n v="3322.2222222222222"/>
    <n v="1"/>
    <n v="150"/>
    <n v="22.22"/>
    <n v="1"/>
    <n v="0.1111111111111111"/>
    <n v="1"/>
    <n v="3"/>
    <n v="3450"/>
    <x v="0"/>
    <x v="0"/>
    <x v="0"/>
    <x v="0"/>
    <x v="0"/>
  </r>
  <r>
    <x v="10"/>
    <x v="0"/>
    <x v="0"/>
    <n v="15"/>
    <n v="2460"/>
    <n v="15"/>
    <n v="9.5"/>
    <n v="14"/>
    <s v="OK"/>
    <n v="2296"/>
    <n v="5"/>
    <n v="1300"/>
    <n v="234"/>
    <n v="6.5"/>
    <m/>
    <n v="1"/>
    <n v="1"/>
    <n v="2520"/>
    <x v="0"/>
    <x v="0"/>
    <x v="0"/>
    <x v="0"/>
    <x v="0"/>
  </r>
  <r>
    <x v="11"/>
    <x v="0"/>
    <x v="0"/>
    <n v="15"/>
    <n v="2460"/>
    <n v="0"/>
    <n v="3"/>
    <n v="1.21"/>
    <s v="OK"/>
    <n v="198.44"/>
    <n v="3"/>
    <n v="600"/>
    <n v="108"/>
    <n v="3"/>
    <m/>
    <m/>
    <m/>
    <m/>
    <x v="0"/>
    <x v="1"/>
    <x v="0"/>
    <x v="0"/>
    <x v="0"/>
  </r>
  <r>
    <x v="12"/>
    <x v="2"/>
    <x v="0"/>
    <n v="7"/>
    <n v="950"/>
    <n v="35"/>
    <n v="47"/>
    <n v="27"/>
    <s v="OK"/>
    <n v="3664.2857142857147"/>
    <n v="9"/>
    <n v="7245"/>
    <n v="866.44"/>
    <n v="11"/>
    <n v="6.7142857142857144"/>
    <n v="1"/>
    <n v="5"/>
    <n v="4750"/>
    <x v="0"/>
    <x v="0"/>
    <x v="0"/>
    <x v="0"/>
    <x v="0"/>
  </r>
  <r>
    <x v="13"/>
    <x v="3"/>
    <x v="1"/>
    <n v="1"/>
    <n v="13.5"/>
    <n v="72"/>
    <n v="28"/>
    <n v="44"/>
    <s v="OK"/>
    <n v="594"/>
    <n v="9"/>
    <n v="504"/>
    <n v="126"/>
    <n v="28"/>
    <n v="28"/>
    <n v="1"/>
    <n v="72"/>
    <n v="972"/>
    <x v="0"/>
    <x v="0"/>
    <x v="0"/>
    <x v="0"/>
    <x v="0"/>
  </r>
  <r>
    <x v="14"/>
    <x v="2"/>
    <x v="0"/>
    <n v="7"/>
    <n v="1230"/>
    <n v="14"/>
    <n v="11"/>
    <n v="14"/>
    <s v="OK"/>
    <n v="2460"/>
    <n v="5"/>
    <n v="2170"/>
    <n v="237.14"/>
    <n v="5"/>
    <n v="1.5714285714285714"/>
    <n v="1"/>
    <n v="2"/>
    <n v="2460"/>
    <x v="0"/>
    <x v="0"/>
    <x v="0"/>
    <x v="0"/>
    <x v="0"/>
  </r>
  <r>
    <x v="15"/>
    <x v="0"/>
    <x v="0"/>
    <n v="20"/>
    <n v="2180"/>
    <n v="20"/>
    <n v="4.5380000000000003"/>
    <n v="20"/>
    <s v="OK"/>
    <n v="2180"/>
    <n v="3"/>
    <n v="589.94000000000005"/>
    <n v="95.3"/>
    <n v="4.54"/>
    <n v="0.22699999999999998"/>
    <n v="1"/>
    <n v="1"/>
    <n v="2350"/>
    <x v="0"/>
    <x v="0"/>
    <x v="0"/>
    <x v="0"/>
    <x v="0"/>
  </r>
  <r>
    <x v="16"/>
    <x v="2"/>
    <x v="0"/>
    <n v="20"/>
    <n v="2030"/>
    <n v="40"/>
    <n v="31.3"/>
    <n v="42.7"/>
    <s v="OK"/>
    <n v="4334.05"/>
    <n v="25"/>
    <n v="3912.5"/>
    <n v="735.55"/>
    <n v="31.299999999999997"/>
    <n v="1.5650000000000002"/>
    <n v="1"/>
    <n v="2"/>
    <n v="4060"/>
    <x v="0"/>
    <x v="0"/>
    <x v="0"/>
    <x v="0"/>
    <x v="0"/>
  </r>
  <r>
    <x v="17"/>
    <x v="3"/>
    <x v="1"/>
    <n v="1"/>
    <n v="60"/>
    <n v="0"/>
    <n v="5"/>
    <n v="3"/>
    <s v="OK"/>
    <n v="180"/>
    <n v="5"/>
    <n v="450"/>
    <n v="150"/>
    <n v="5"/>
    <n v="5"/>
    <m/>
    <m/>
    <m/>
    <x v="0"/>
    <x v="1"/>
    <x v="0"/>
    <x v="0"/>
    <x v="0"/>
  </r>
  <r>
    <x v="18"/>
    <x v="2"/>
    <x v="0"/>
    <n v="20"/>
    <n v="1640"/>
    <n v="60"/>
    <n v="34.01351579"/>
    <n v="53.506484210000004"/>
    <s v="OK"/>
    <n v="4387.5317052200007"/>
    <n v="22"/>
    <n v="3233.7325999999998"/>
    <n v="767.54000000000008"/>
    <n v="34.020000000000003"/>
    <n v="1.7010000000000003"/>
    <n v="2"/>
    <n v="3"/>
    <n v="4820"/>
    <x v="0"/>
    <x v="0"/>
    <x v="0"/>
    <x v="0"/>
    <x v="0"/>
  </r>
  <r>
    <x v="19"/>
    <x v="0"/>
    <x v="0"/>
    <n v="20"/>
    <n v="2490"/>
    <n v="40"/>
    <n v="9"/>
    <n v="32"/>
    <s v="OK"/>
    <n v="3984"/>
    <n v="1"/>
    <n v="840"/>
    <n v="93"/>
    <n v="6"/>
    <n v="0.3"/>
    <n v="1"/>
    <n v="2"/>
    <n v="4980"/>
    <x v="0"/>
    <x v="0"/>
    <x v="0"/>
    <x v="0"/>
    <x v="0"/>
  </r>
  <r>
    <x v="20"/>
    <x v="4"/>
    <x v="0"/>
    <n v="1"/>
    <n v="71"/>
    <n v="96"/>
    <n v="12"/>
    <n v="132"/>
    <s v="OK"/>
    <n v="9372"/>
    <n v="10"/>
    <n v="1056"/>
    <n v="204"/>
    <n v="12"/>
    <n v="12"/>
    <n v="3"/>
    <n v="96"/>
    <n v="6816"/>
    <x v="0"/>
    <x v="0"/>
    <x v="0"/>
    <x v="0"/>
    <x v="0"/>
  </r>
  <r>
    <x v="21"/>
    <x v="1"/>
    <x v="1"/>
    <n v="50"/>
    <n v="1523"/>
    <n v="200"/>
    <n v="78.5"/>
    <n v="183.5"/>
    <s v="OK"/>
    <n v="5589.41"/>
    <n v="9"/>
    <n v="2734.5"/>
    <n v="343.39"/>
    <n v="29.5"/>
    <n v="1.5700000000000003"/>
    <n v="2"/>
    <n v="4"/>
    <n v="6092"/>
    <x v="0"/>
    <x v="0"/>
    <x v="0"/>
    <x v="0"/>
    <x v="0"/>
  </r>
  <r>
    <x v="22"/>
    <x v="2"/>
    <x v="0"/>
    <n v="20"/>
    <n v="3160"/>
    <n v="40"/>
    <n v="23.206399999999999"/>
    <n v="12.2936"/>
    <s v="OK"/>
    <n v="1942.3887999999999"/>
    <n v="28"/>
    <n v="4074.248"/>
    <n v="449.24"/>
    <n v="23.2"/>
    <n v="1.1600000000000004"/>
    <n v="1"/>
    <n v="2"/>
    <n v="6200"/>
    <x v="0"/>
    <x v="0"/>
    <x v="0"/>
    <x v="0"/>
    <x v="0"/>
  </r>
  <r>
    <x v="23"/>
    <x v="0"/>
    <x v="0"/>
    <n v="15"/>
    <n v="2320"/>
    <n v="0"/>
    <n v="0"/>
    <n v="9"/>
    <s v="OK"/>
    <n v="1392"/>
    <m/>
    <m/>
    <m/>
    <m/>
    <m/>
    <m/>
    <m/>
    <m/>
    <x v="1"/>
    <x v="1"/>
    <x v="0"/>
    <x v="0"/>
    <x v="0"/>
  </r>
  <r>
    <x v="24"/>
    <x v="1"/>
    <x v="1"/>
    <n v="50"/>
    <n v="1523"/>
    <n v="200"/>
    <n v="161.54"/>
    <n v="31.46"/>
    <s v="OK"/>
    <n v="958.27160000000003"/>
    <n v="42"/>
    <n v="5806.98"/>
    <n v="886.47000000000014"/>
    <n v="112.53999999999999"/>
    <n v="3.2308000000000008"/>
    <n v="2"/>
    <n v="4"/>
    <n v="6092"/>
    <x v="0"/>
    <x v="0"/>
    <x v="0"/>
    <x v="0"/>
    <x v="0"/>
  </r>
  <r>
    <x v="25"/>
    <x v="0"/>
    <x v="0"/>
    <n v="9"/>
    <n v="1120"/>
    <n v="54"/>
    <n v="27.448"/>
    <n v="53.552"/>
    <s v="OK"/>
    <n v="6664.2488888888884"/>
    <n v="8"/>
    <n v="3869.96"/>
    <n v="454.23"/>
    <n v="11.45"/>
    <n v="3.0500000000000003"/>
    <n v="1"/>
    <n v="6"/>
    <n v="6780"/>
    <x v="0"/>
    <x v="0"/>
    <x v="0"/>
    <x v="0"/>
    <x v="0"/>
  </r>
  <r>
    <x v="26"/>
    <x v="1"/>
    <x v="1"/>
    <n v="50"/>
    <n v="1673"/>
    <n v="250"/>
    <n v="87.05"/>
    <n v="118.25"/>
    <s v="OK"/>
    <n v="3956.645"/>
    <n v="36"/>
    <n v="3482"/>
    <n v="569.30000000000018"/>
    <n v="87.05"/>
    <n v="1.7410000000000003"/>
    <n v="2"/>
    <n v="5"/>
    <n v="8365"/>
    <x v="0"/>
    <x v="0"/>
    <x v="0"/>
    <x v="0"/>
    <x v="0"/>
  </r>
  <r>
    <x v="27"/>
    <x v="0"/>
    <x v="0"/>
    <n v="15"/>
    <n v="2720"/>
    <n v="0"/>
    <n v="1"/>
    <n v="23"/>
    <s v="OK"/>
    <n v="4170.666666666667"/>
    <n v="1"/>
    <n v="200"/>
    <n v="18.670000000000002"/>
    <n v="1"/>
    <n v="6.6666666666666666E-2"/>
    <m/>
    <m/>
    <m/>
    <x v="0"/>
    <x v="1"/>
    <x v="0"/>
    <x v="0"/>
    <x v="0"/>
  </r>
  <r>
    <x v="28"/>
    <x v="1"/>
    <x v="1"/>
    <n v="50"/>
    <n v="1748"/>
    <n v="100"/>
    <n v="31.486999999999998"/>
    <n v="85.013000000000005"/>
    <s v="OK"/>
    <n v="2972.0544800000002"/>
    <n v="21"/>
    <n v="1290.9670000000001"/>
    <n v="190.18000000000004"/>
    <n v="31.49"/>
    <n v="0.62980000000000014"/>
    <n v="1"/>
    <n v="2"/>
    <n v="3480"/>
    <x v="0"/>
    <x v="0"/>
    <x v="0"/>
    <x v="0"/>
    <x v="0"/>
  </r>
  <r>
    <x v="29"/>
    <x v="1"/>
    <x v="1"/>
    <n v="25"/>
    <n v="1150"/>
    <n v="75"/>
    <n v="35.463999999999999"/>
    <n v="81.786000000000001"/>
    <s v="OK"/>
    <n v="3762.1559999999999"/>
    <n v="28"/>
    <n v="2482.48"/>
    <n v="851.14"/>
    <n v="35.46"/>
    <n v="1.4184000000000005"/>
    <n v="1"/>
    <n v="3"/>
    <n v="3450"/>
    <x v="0"/>
    <x v="0"/>
    <x v="0"/>
    <x v="0"/>
    <x v="0"/>
  </r>
  <r>
    <x v="30"/>
    <x v="0"/>
    <x v="0"/>
    <n v="20"/>
    <n v="1640"/>
    <n v="60"/>
    <n v="16.611999999999998"/>
    <n v="59.5"/>
    <s v="OK"/>
    <n v="4879"/>
    <n v="8"/>
    <n v="1079.9160000000002"/>
    <n v="149.96"/>
    <n v="11.620000000000001"/>
    <n v="0.58099999999999996"/>
    <n v="1"/>
    <n v="3"/>
    <n v="4920"/>
    <x v="0"/>
    <x v="0"/>
    <x v="0"/>
    <x v="0"/>
    <x v="0"/>
  </r>
  <r>
    <x v="31"/>
    <x v="1"/>
    <x v="1"/>
    <n v="25"/>
    <n v="990"/>
    <n v="0"/>
    <n v="4"/>
    <n v="21"/>
    <s v="OK"/>
    <n v="831.6"/>
    <n v="3"/>
    <n v="200"/>
    <n v="41.6"/>
    <n v="4"/>
    <n v="0.16"/>
    <m/>
    <m/>
    <m/>
    <x v="0"/>
    <x v="1"/>
    <x v="0"/>
    <x v="0"/>
    <x v="0"/>
  </r>
  <r>
    <x v="32"/>
    <x v="0"/>
    <x v="0"/>
    <n v="20"/>
    <n v="2400"/>
    <n v="0"/>
    <n v="1.03"/>
    <n v="6.97"/>
    <s v="OK"/>
    <n v="836.4"/>
    <n v="1"/>
    <n v="149.35"/>
    <n v="25.75"/>
    <n v="1.03"/>
    <n v="5.1500000000000004E-2"/>
    <m/>
    <m/>
    <m/>
    <x v="0"/>
    <x v="1"/>
    <x v="0"/>
    <x v="0"/>
    <x v="0"/>
  </r>
  <r>
    <x v="33"/>
    <x v="1"/>
    <x v="1"/>
    <n v="25"/>
    <n v="1160"/>
    <n v="75"/>
    <n v="20.5"/>
    <n v="75.75"/>
    <s v="OK"/>
    <n v="3514.7999999999997"/>
    <n v="26"/>
    <n v="1066"/>
    <n v="114.79999999999994"/>
    <n v="20.5"/>
    <m/>
    <n v="1"/>
    <n v="3"/>
    <n v="3480"/>
    <x v="0"/>
    <x v="0"/>
    <x v="0"/>
    <x v="0"/>
    <x v="0"/>
  </r>
  <r>
    <x v="34"/>
    <x v="4"/>
    <x v="0"/>
    <n v="1"/>
    <n v="25"/>
    <n v="0"/>
    <n v="137"/>
    <n v="30"/>
    <s v="OK"/>
    <n v="750"/>
    <n v="26"/>
    <n v="3973"/>
    <n v="548"/>
    <n v="137"/>
    <n v="137"/>
    <m/>
    <m/>
    <m/>
    <x v="0"/>
    <x v="1"/>
    <x v="0"/>
    <x v="0"/>
    <x v="0"/>
  </r>
  <r>
    <x v="35"/>
    <x v="1"/>
    <x v="1"/>
    <n v="25"/>
    <n v="945"/>
    <n v="175"/>
    <n v="104.997"/>
    <n v="0"/>
    <s v="OK"/>
    <n v="0"/>
    <n v="41"/>
    <n v="4409.8739999999998"/>
    <n v="440.99999999999994"/>
    <n v="105"/>
    <n v="4.2000000000000011"/>
    <n v="2"/>
    <n v="7"/>
    <n v="6635"/>
    <x v="0"/>
    <x v="0"/>
    <x v="0"/>
    <x v="0"/>
    <x v="1"/>
  </r>
  <r>
    <x v="36"/>
    <x v="4"/>
    <x v="0"/>
    <n v="1"/>
    <n v="65"/>
    <n v="0"/>
    <n v="11"/>
    <n v="63"/>
    <s v="OK"/>
    <n v="4095"/>
    <n v="6"/>
    <n v="968"/>
    <n v="253"/>
    <n v="11"/>
    <n v="11"/>
    <m/>
    <m/>
    <m/>
    <x v="0"/>
    <x v="1"/>
    <x v="0"/>
    <x v="0"/>
    <x v="0"/>
  </r>
  <r>
    <x v="37"/>
    <x v="2"/>
    <x v="0"/>
    <n v="10"/>
    <n v="1750"/>
    <n v="0"/>
    <n v="1.2869999999999999"/>
    <n v="0"/>
    <s v="REORDER"/>
    <n v="0"/>
    <n v="3"/>
    <n v="253.53899999999999"/>
    <n v="28.310000000000002"/>
    <n v="1.29"/>
    <n v="0.129"/>
    <m/>
    <m/>
    <m/>
    <x v="0"/>
    <x v="1"/>
    <x v="1"/>
    <x v="1"/>
    <x v="1"/>
  </r>
  <r>
    <x v="38"/>
    <x v="1"/>
    <x v="1"/>
    <n v="24"/>
    <n v="1000"/>
    <n v="48"/>
    <n v="20"/>
    <n v="36"/>
    <s v="OK"/>
    <n v="1500"/>
    <n v="15"/>
    <n v="940"/>
    <n v="106.62999999999998"/>
    <n v="20"/>
    <n v="0.83333333333333315"/>
    <n v="1"/>
    <n v="2"/>
    <n v="2000"/>
    <x v="0"/>
    <x v="0"/>
    <x v="0"/>
    <x v="0"/>
    <x v="0"/>
  </r>
  <r>
    <x v="39"/>
    <x v="2"/>
    <x v="0"/>
    <n v="22"/>
    <n v="2350"/>
    <n v="22"/>
    <n v="11.307"/>
    <n v="42.731000000000002"/>
    <s v="OK"/>
    <n v="4564.4477272727272"/>
    <n v="13"/>
    <n v="1469.91"/>
    <n v="262.10000000000002"/>
    <n v="11.309999999999999"/>
    <n v="0.51409090909090915"/>
    <n v="1"/>
    <n v="1"/>
    <n v="2440"/>
    <x v="0"/>
    <x v="0"/>
    <x v="0"/>
    <x v="0"/>
    <x v="0"/>
  </r>
  <r>
    <x v="40"/>
    <x v="3"/>
    <x v="1"/>
    <n v="1"/>
    <n v="13"/>
    <n v="100"/>
    <n v="77"/>
    <n v="52"/>
    <s v="OK"/>
    <n v="676"/>
    <n v="23"/>
    <n v="1386"/>
    <n v="385"/>
    <n v="77"/>
    <n v="77"/>
    <n v="1"/>
    <n v="100"/>
    <n v="1300"/>
    <x v="0"/>
    <x v="0"/>
    <x v="0"/>
    <x v="0"/>
    <x v="0"/>
  </r>
  <r>
    <x v="41"/>
    <x v="1"/>
    <x v="1"/>
    <n v="30"/>
    <n v="2050"/>
    <n v="0"/>
    <n v="5.5"/>
    <n v="11"/>
    <s v="OK"/>
    <n v="751.66666666666663"/>
    <n v="7"/>
    <n v="412.5"/>
    <n v="36.659999999999997"/>
    <n v="5.5"/>
    <n v="0.18333333333333335"/>
    <m/>
    <m/>
    <m/>
    <x v="0"/>
    <x v="1"/>
    <x v="0"/>
    <x v="0"/>
    <x v="0"/>
  </r>
  <r>
    <x v="42"/>
    <x v="2"/>
    <x v="0"/>
    <n v="20"/>
    <n v="2000"/>
    <n v="0"/>
    <n v="3"/>
    <n v="6.7"/>
    <s v="OK"/>
    <n v="670"/>
    <n v="1"/>
    <n v="330"/>
    <n v="30"/>
    <n v="3"/>
    <n v="0.15"/>
    <m/>
    <m/>
    <m/>
    <x v="0"/>
    <x v="1"/>
    <x v="0"/>
    <x v="0"/>
    <x v="0"/>
  </r>
  <r>
    <x v="43"/>
    <x v="1"/>
    <x v="1"/>
    <n v="20"/>
    <n v="780"/>
    <n v="120"/>
    <n v="24.777000000000001"/>
    <n v="99"/>
    <s v="OK"/>
    <n v="3861"/>
    <n v="10"/>
    <n v="1090.1880000000001"/>
    <n v="123.88"/>
    <n v="24.78"/>
    <n v="1.2390000000000001"/>
    <n v="1"/>
    <n v="6"/>
    <n v="4680"/>
    <x v="0"/>
    <x v="0"/>
    <x v="0"/>
    <x v="0"/>
    <x v="0"/>
  </r>
  <r>
    <x v="44"/>
    <x v="2"/>
    <x v="0"/>
    <n v="8"/>
    <n v="1350"/>
    <n v="0"/>
    <n v="2"/>
    <n v="9"/>
    <s v="OK"/>
    <n v="1518.75"/>
    <n v="4"/>
    <n v="400"/>
    <n v="62.48"/>
    <n v="2"/>
    <n v="0.25"/>
    <m/>
    <m/>
    <m/>
    <x v="0"/>
    <x v="1"/>
    <x v="0"/>
    <x v="0"/>
    <x v="0"/>
  </r>
  <r>
    <x v="45"/>
    <x v="2"/>
    <x v="0"/>
    <n v="22.7"/>
    <n v="3090"/>
    <n v="0"/>
    <n v="1.5"/>
    <n v="0"/>
    <s v="REORDER"/>
    <n v="0"/>
    <n v="2"/>
    <n v="240"/>
    <n v="35.82"/>
    <n v="1.5"/>
    <n v="6.6079295154185022E-2"/>
    <m/>
    <m/>
    <m/>
    <x v="0"/>
    <x v="1"/>
    <x v="1"/>
    <x v="1"/>
    <x v="1"/>
  </r>
  <r>
    <x v="46"/>
    <x v="1"/>
    <x v="1"/>
    <n v="24"/>
    <n v="1395"/>
    <n v="48"/>
    <n v="16"/>
    <n v="75"/>
    <s v="OK"/>
    <n v="4359.375"/>
    <n v="14"/>
    <n v="976"/>
    <n v="46.059999999999995"/>
    <n v="16"/>
    <n v="0.66666666666666663"/>
    <n v="1"/>
    <n v="2"/>
    <n v="2790"/>
    <x v="0"/>
    <x v="0"/>
    <x v="0"/>
    <x v="0"/>
    <x v="0"/>
  </r>
  <r>
    <x v="47"/>
    <x v="2"/>
    <x v="0"/>
    <n v="7"/>
    <n v="995"/>
    <n v="14"/>
    <n v="7.5"/>
    <n v="14"/>
    <s v="OK"/>
    <n v="1990"/>
    <n v="2"/>
    <n v="1182.5"/>
    <n v="116.43"/>
    <n v="1.5"/>
    <n v="1.0714285714285714"/>
    <n v="1"/>
    <n v="2"/>
    <n v="1990"/>
    <x v="0"/>
    <x v="0"/>
    <x v="0"/>
    <x v="0"/>
    <x v="0"/>
  </r>
  <r>
    <x v="48"/>
    <x v="1"/>
    <x v="1"/>
    <n v="25"/>
    <n v="670"/>
    <n v="50"/>
    <n v="29.125"/>
    <n v="34.875"/>
    <s v="OK"/>
    <n v="934.65"/>
    <n v="12"/>
    <n v="932"/>
    <n v="151.45000000000002"/>
    <n v="29.12"/>
    <n v="1.1648000000000001"/>
    <n v="1"/>
    <n v="2"/>
    <n v="1340"/>
    <x v="0"/>
    <x v="0"/>
    <x v="0"/>
    <x v="0"/>
    <x v="0"/>
  </r>
  <r>
    <x v="49"/>
    <x v="5"/>
    <x v="0"/>
    <n v="1"/>
    <n v="90"/>
    <n v="24"/>
    <n v="3"/>
    <n v="21"/>
    <s v="OK"/>
    <n v="1890"/>
    <n v="3"/>
    <n v="420"/>
    <n v="150"/>
    <n v="3"/>
    <n v="3"/>
    <n v="1"/>
    <n v="24"/>
    <n v="2160"/>
    <x v="0"/>
    <x v="0"/>
    <x v="0"/>
    <x v="0"/>
    <x v="0"/>
  </r>
  <r>
    <x v="50"/>
    <x v="4"/>
    <x v="0"/>
    <n v="1"/>
    <n v="61"/>
    <n v="0"/>
    <n v="29"/>
    <n v="52"/>
    <s v="OK"/>
    <n v="3172"/>
    <n v="10"/>
    <n v="2262"/>
    <n v="493"/>
    <n v="29"/>
    <n v="29"/>
    <m/>
    <m/>
    <m/>
    <x v="0"/>
    <x v="1"/>
    <x v="0"/>
    <x v="0"/>
    <x v="0"/>
  </r>
  <r>
    <x v="51"/>
    <x v="1"/>
    <x v="1"/>
    <n v="50"/>
    <n v="1623"/>
    <n v="50"/>
    <n v="57"/>
    <n v="108.5"/>
    <s v="OK"/>
    <n v="3521.9100000000003"/>
    <n v="21"/>
    <n v="2280"/>
    <n v="429.78000000000009"/>
    <n v="57"/>
    <n v="1.1400000000000001"/>
    <n v="1"/>
    <n v="1"/>
    <n v="1623"/>
    <x v="0"/>
    <x v="0"/>
    <x v="0"/>
    <x v="0"/>
    <x v="0"/>
  </r>
  <r>
    <x v="52"/>
    <x v="1"/>
    <x v="1"/>
    <n v="25"/>
    <n v="1450"/>
    <n v="0"/>
    <n v="10.214219999999999"/>
    <n v="5.4857800000000001"/>
    <s v="OK"/>
    <n v="318.17524000000003"/>
    <n v="7"/>
    <n v="714.99540000000002"/>
    <n v="122.57"/>
    <n v="10.210000000000001"/>
    <n v="0.40840000000000004"/>
    <m/>
    <m/>
    <m/>
    <x v="0"/>
    <x v="1"/>
    <x v="0"/>
    <x v="0"/>
    <x v="0"/>
  </r>
  <r>
    <x v="53"/>
    <x v="4"/>
    <x v="0"/>
    <n v="1"/>
    <n v="63"/>
    <n v="0"/>
    <n v="20"/>
    <n v="11"/>
    <s v="OK"/>
    <n v="693"/>
    <n v="8"/>
    <n v="1400"/>
    <n v="140"/>
    <n v="20"/>
    <n v="20"/>
    <m/>
    <m/>
    <m/>
    <x v="0"/>
    <x v="1"/>
    <x v="0"/>
    <x v="0"/>
    <x v="0"/>
  </r>
  <r>
    <x v="54"/>
    <x v="4"/>
    <x v="0"/>
    <n v="1"/>
    <n v="22.19"/>
    <n v="0"/>
    <n v="44"/>
    <n v="50"/>
    <s v="OK"/>
    <n v="1109.5"/>
    <n v="15"/>
    <n v="1144"/>
    <n v="167.64000000000001"/>
    <n v="44"/>
    <n v="44"/>
    <m/>
    <m/>
    <m/>
    <x v="0"/>
    <x v="1"/>
    <x v="0"/>
    <x v="0"/>
    <x v="0"/>
  </r>
  <r>
    <x v="55"/>
    <x v="4"/>
    <x v="0"/>
    <n v="1"/>
    <n v="15.24"/>
    <n v="0"/>
    <n v="30"/>
    <n v="12"/>
    <s v="OK"/>
    <n v="182.88"/>
    <n v="10"/>
    <n v="735"/>
    <n v="277.84000000000003"/>
    <n v="30"/>
    <n v="30"/>
    <m/>
    <m/>
    <m/>
    <x v="0"/>
    <x v="1"/>
    <x v="0"/>
    <x v="0"/>
    <x v="0"/>
  </r>
  <r>
    <x v="56"/>
    <x v="4"/>
    <x v="0"/>
    <n v="1"/>
    <n v="20.25"/>
    <n v="0"/>
    <n v="30"/>
    <n v="94"/>
    <s v="OK"/>
    <n v="1903.5"/>
    <n v="9"/>
    <n v="900"/>
    <n v="292.5"/>
    <n v="30"/>
    <n v="30"/>
    <m/>
    <m/>
    <m/>
    <x v="0"/>
    <x v="1"/>
    <x v="0"/>
    <x v="0"/>
    <x v="0"/>
  </r>
  <r>
    <x v="57"/>
    <x v="3"/>
    <x v="1"/>
    <n v="1"/>
    <n v="20"/>
    <n v="0"/>
    <n v="7"/>
    <n v="24"/>
    <s v="OK"/>
    <n v="480"/>
    <n v="5"/>
    <n v="168"/>
    <n v="28"/>
    <n v="7"/>
    <n v="7"/>
    <m/>
    <m/>
    <m/>
    <x v="0"/>
    <x v="1"/>
    <x v="0"/>
    <x v="0"/>
    <x v="0"/>
  </r>
  <r>
    <x v="58"/>
    <x v="4"/>
    <x v="0"/>
    <n v="1"/>
    <n v="60"/>
    <n v="0"/>
    <n v="0"/>
    <n v="40"/>
    <s v="OK"/>
    <n v="2400"/>
    <m/>
    <m/>
    <m/>
    <m/>
    <m/>
    <m/>
    <m/>
    <m/>
    <x v="1"/>
    <x v="1"/>
    <x v="0"/>
    <x v="0"/>
    <x v="0"/>
  </r>
  <r>
    <x v="59"/>
    <x v="5"/>
    <x v="0"/>
    <n v="1"/>
    <n v="175"/>
    <n v="0"/>
    <n v="12"/>
    <n v="10"/>
    <s v="OK"/>
    <n v="1750"/>
    <n v="11"/>
    <n v="3360"/>
    <n v="1260"/>
    <n v="12"/>
    <n v="12"/>
    <m/>
    <m/>
    <m/>
    <x v="0"/>
    <x v="1"/>
    <x v="0"/>
    <x v="0"/>
    <x v="0"/>
  </r>
  <r>
    <x v="60"/>
    <x v="5"/>
    <x v="0"/>
    <n v="1"/>
    <n v="185"/>
    <n v="0"/>
    <n v="15"/>
    <n v="9"/>
    <s v="OK"/>
    <n v="1665"/>
    <n v="13"/>
    <n v="4200"/>
    <n v="1425"/>
    <n v="15"/>
    <n v="15"/>
    <m/>
    <m/>
    <m/>
    <x v="0"/>
    <x v="1"/>
    <x v="0"/>
    <x v="0"/>
    <x v="0"/>
  </r>
  <r>
    <x v="61"/>
    <x v="6"/>
    <x v="0"/>
    <n v="1"/>
    <n v="140"/>
    <n v="0"/>
    <n v="3"/>
    <n v="12"/>
    <s v="OK"/>
    <n v="1680"/>
    <n v="3"/>
    <n v="540"/>
    <n v="120"/>
    <n v="3"/>
    <n v="3"/>
    <m/>
    <m/>
    <m/>
    <x v="0"/>
    <x v="1"/>
    <x v="0"/>
    <x v="0"/>
    <x v="0"/>
  </r>
  <r>
    <x v="62"/>
    <x v="6"/>
    <x v="0"/>
    <n v="1"/>
    <n v="60"/>
    <n v="0"/>
    <n v="3"/>
    <n v="2"/>
    <s v="OK"/>
    <n v="120"/>
    <n v="3"/>
    <n v="270"/>
    <n v="90"/>
    <n v="3"/>
    <n v="3"/>
    <m/>
    <m/>
    <m/>
    <x v="0"/>
    <x v="1"/>
    <x v="0"/>
    <x v="0"/>
    <x v="0"/>
  </r>
  <r>
    <x v="63"/>
    <x v="3"/>
    <x v="1"/>
    <n v="1"/>
    <n v="275"/>
    <n v="0"/>
    <n v="3"/>
    <n v="1"/>
    <s v="OK"/>
    <n v="275"/>
    <n v="3"/>
    <n v="990"/>
    <n v="165"/>
    <n v="3"/>
    <n v="3"/>
    <m/>
    <m/>
    <m/>
    <x v="0"/>
    <x v="1"/>
    <x v="0"/>
    <x v="0"/>
    <x v="0"/>
  </r>
  <r>
    <x v="64"/>
    <x v="6"/>
    <x v="0"/>
    <n v="1"/>
    <n v="110"/>
    <n v="0"/>
    <n v="2"/>
    <n v="3"/>
    <s v="OK"/>
    <n v="330"/>
    <n v="2"/>
    <n v="280"/>
    <n v="60"/>
    <n v="2"/>
    <n v="2"/>
    <m/>
    <m/>
    <m/>
    <x v="0"/>
    <x v="1"/>
    <x v="0"/>
    <x v="0"/>
    <x v="0"/>
  </r>
  <r>
    <x v="65"/>
    <x v="6"/>
    <x v="0"/>
    <n v="1"/>
    <n v="60"/>
    <n v="0"/>
    <n v="0"/>
    <n v="4"/>
    <s v="OK"/>
    <n v="240"/>
    <m/>
    <m/>
    <m/>
    <m/>
    <m/>
    <m/>
    <m/>
    <m/>
    <x v="1"/>
    <x v="1"/>
    <x v="0"/>
    <x v="0"/>
    <x v="0"/>
  </r>
  <r>
    <x v="66"/>
    <x v="6"/>
    <x v="0"/>
    <n v="1"/>
    <n v="110"/>
    <n v="0"/>
    <n v="0"/>
    <n v="7"/>
    <s v="OK"/>
    <n v="770"/>
    <m/>
    <m/>
    <m/>
    <m/>
    <m/>
    <m/>
    <m/>
    <m/>
    <x v="1"/>
    <x v="1"/>
    <x v="0"/>
    <x v="0"/>
    <x v="0"/>
  </r>
  <r>
    <x v="67"/>
    <x v="6"/>
    <x v="0"/>
    <n v="1"/>
    <n v="75"/>
    <n v="0"/>
    <n v="19"/>
    <n v="14"/>
    <s v="OK"/>
    <n v="1050"/>
    <n v="9"/>
    <n v="1400"/>
    <n v="350"/>
    <n v="14"/>
    <n v="14"/>
    <m/>
    <m/>
    <m/>
    <x v="0"/>
    <x v="1"/>
    <x v="0"/>
    <x v="0"/>
    <x v="0"/>
  </r>
  <r>
    <x v="68"/>
    <x v="6"/>
    <x v="0"/>
    <n v="30"/>
    <n v="80"/>
    <n v="0"/>
    <n v="10"/>
    <n v="44"/>
    <s v="OK"/>
    <n v="117.33333333333333"/>
    <n v="1"/>
    <n v="60"/>
    <n v="33.33"/>
    <n v="10"/>
    <n v="0.33333333333333331"/>
    <m/>
    <m/>
    <m/>
    <x v="0"/>
    <x v="1"/>
    <x v="0"/>
    <x v="0"/>
    <x v="0"/>
  </r>
  <r>
    <x v="69"/>
    <x v="1"/>
    <x v="1"/>
    <n v="24"/>
    <n v="955"/>
    <n v="0"/>
    <n v="61"/>
    <n v="22"/>
    <s v="OK"/>
    <n v="875.41666666666663"/>
    <n v="35"/>
    <n v="2806"/>
    <n v="378.75999999999988"/>
    <n v="61"/>
    <n v="2.5416666666666661"/>
    <m/>
    <m/>
    <m/>
    <x v="0"/>
    <x v="1"/>
    <x v="0"/>
    <x v="0"/>
    <x v="0"/>
  </r>
  <r>
    <x v="70"/>
    <x v="3"/>
    <x v="1"/>
    <n v="1"/>
    <n v="6.4"/>
    <n v="0"/>
    <n v="47"/>
    <n v="105"/>
    <s v="OK"/>
    <n v="672"/>
    <n v="12"/>
    <n v="517"/>
    <n v="216.19999999999996"/>
    <n v="47"/>
    <n v="47"/>
    <m/>
    <m/>
    <m/>
    <x v="0"/>
    <x v="1"/>
    <x v="0"/>
    <x v="0"/>
    <x v="0"/>
  </r>
  <r>
    <x v="71"/>
    <x v="3"/>
    <x v="1"/>
    <n v="1"/>
    <n v="15"/>
    <n v="0"/>
    <n v="5"/>
    <n v="36"/>
    <s v="OK"/>
    <n v="540"/>
    <n v="5"/>
    <n v="100"/>
    <n v="25"/>
    <n v="5"/>
    <n v="5"/>
    <m/>
    <m/>
    <m/>
    <x v="0"/>
    <x v="1"/>
    <x v="0"/>
    <x v="0"/>
    <x v="0"/>
  </r>
  <r>
    <x v="72"/>
    <x v="3"/>
    <x v="1"/>
    <n v="1"/>
    <n v="20"/>
    <n v="0"/>
    <n v="5"/>
    <n v="28"/>
    <s v="OK"/>
    <n v="560"/>
    <n v="3"/>
    <n v="135"/>
    <n v="35"/>
    <n v="5"/>
    <n v="5"/>
    <m/>
    <m/>
    <m/>
    <x v="0"/>
    <x v="1"/>
    <x v="0"/>
    <x v="0"/>
    <x v="0"/>
  </r>
  <r>
    <x v="73"/>
    <x v="1"/>
    <x v="1"/>
    <n v="25"/>
    <n v="1050"/>
    <n v="0"/>
    <n v="11.5"/>
    <n v="4.5"/>
    <s v="OK"/>
    <n v="189"/>
    <n v="10"/>
    <n v="747.5"/>
    <n v="264.5"/>
    <n v="11.5"/>
    <n v="0.45999999999999996"/>
    <m/>
    <m/>
    <m/>
    <x v="0"/>
    <x v="1"/>
    <x v="0"/>
    <x v="0"/>
    <x v="0"/>
  </r>
  <r>
    <x v="74"/>
    <x v="1"/>
    <x v="1"/>
    <n v="24"/>
    <n v="1130"/>
    <n v="48"/>
    <n v="42"/>
    <n v="53"/>
    <s v="OK"/>
    <n v="2495.416666666667"/>
    <n v="22"/>
    <n v="2226"/>
    <n v="248.51"/>
    <n v="42"/>
    <n v="1.75"/>
    <n v="1"/>
    <n v="2"/>
    <n v="2260"/>
    <x v="0"/>
    <x v="0"/>
    <x v="0"/>
    <x v="0"/>
    <x v="0"/>
  </r>
  <r>
    <x v="75"/>
    <x v="1"/>
    <x v="1"/>
    <n v="25"/>
    <n v="1850"/>
    <n v="25"/>
    <n v="7.5"/>
    <n v="15.5"/>
    <s v="OK"/>
    <n v="1147"/>
    <n v="12"/>
    <n v="735"/>
    <n v="180"/>
    <n v="7.5"/>
    <n v="0.3"/>
    <n v="1"/>
    <n v="1"/>
    <n v="1850"/>
    <x v="0"/>
    <x v="0"/>
    <x v="0"/>
    <x v="0"/>
    <x v="0"/>
  </r>
  <r>
    <x v="76"/>
    <x v="1"/>
    <x v="1"/>
    <n v="25"/>
    <n v="980"/>
    <n v="50"/>
    <n v="19"/>
    <n v="67"/>
    <s v="OK"/>
    <n v="2626.4"/>
    <n v="11"/>
    <n v="836"/>
    <n v="91.2"/>
    <n v="19"/>
    <n v="0.76"/>
    <n v="1"/>
    <n v="2"/>
    <n v="1960"/>
    <x v="0"/>
    <x v="0"/>
    <x v="0"/>
    <x v="0"/>
    <x v="0"/>
  </r>
  <r>
    <x v="77"/>
    <x v="3"/>
    <x v="1"/>
    <n v="1"/>
    <n v="14.58"/>
    <n v="36"/>
    <n v="17"/>
    <n v="54"/>
    <s v="OK"/>
    <n v="787.32"/>
    <n v="10"/>
    <n v="306"/>
    <n v="58.140000000000015"/>
    <n v="17"/>
    <n v="17"/>
    <n v="1"/>
    <n v="36"/>
    <n v="524.88"/>
    <x v="0"/>
    <x v="0"/>
    <x v="0"/>
    <x v="0"/>
    <x v="0"/>
  </r>
  <r>
    <x v="78"/>
    <x v="1"/>
    <x v="1"/>
    <n v="24"/>
    <n v="1110"/>
    <n v="48"/>
    <n v="29"/>
    <n v="52"/>
    <s v="OK"/>
    <n v="2405"/>
    <n v="18"/>
    <n v="1508"/>
    <n v="166.75"/>
    <n v="29"/>
    <n v="1.2083333333333333"/>
    <n v="1"/>
    <n v="2"/>
    <n v="2220"/>
    <x v="0"/>
    <x v="0"/>
    <x v="0"/>
    <x v="0"/>
    <x v="0"/>
  </r>
  <r>
    <x v="79"/>
    <x v="1"/>
    <x v="1"/>
    <n v="25"/>
    <n v="1060"/>
    <n v="0"/>
    <n v="22.425000000000001"/>
    <n v="32.075000000000003"/>
    <s v="OK"/>
    <n v="1359.98"/>
    <n v="15"/>
    <n v="1053.9749999999999"/>
    <n v="103.15999999999998"/>
    <n v="22.42"/>
    <n v="0.89679999999999993"/>
    <m/>
    <m/>
    <m/>
    <x v="0"/>
    <x v="1"/>
    <x v="0"/>
    <x v="0"/>
    <x v="0"/>
  </r>
  <r>
    <x v="80"/>
    <x v="1"/>
    <x v="1"/>
    <n v="24"/>
    <n v="985"/>
    <n v="0"/>
    <n v="0"/>
    <n v="10"/>
    <s v="OK"/>
    <n v="410.41666666666663"/>
    <m/>
    <m/>
    <m/>
    <m/>
    <m/>
    <m/>
    <m/>
    <m/>
    <x v="1"/>
    <x v="1"/>
    <x v="0"/>
    <x v="0"/>
    <x v="0"/>
  </r>
  <r>
    <x v="81"/>
    <x v="1"/>
    <x v="1"/>
    <n v="50"/>
    <n v="1685"/>
    <n v="300"/>
    <n v="164.96"/>
    <n v="143.04"/>
    <s v="OK"/>
    <n v="4820.4480000000003"/>
    <n v="24"/>
    <n v="6211.61"/>
    <n v="804.19999999999982"/>
    <n v="66.960000000000008"/>
    <n v="3.2992000000000004"/>
    <n v="2"/>
    <n v="6"/>
    <n v="9810"/>
    <x v="0"/>
    <x v="0"/>
    <x v="0"/>
    <x v="0"/>
    <x v="0"/>
  </r>
  <r>
    <x v="82"/>
    <x v="1"/>
    <x v="1"/>
    <n v="50"/>
    <n v="1790"/>
    <n v="50"/>
    <n v="26.5"/>
    <n v="46"/>
    <s v="OK"/>
    <n v="1646.8"/>
    <n v="14"/>
    <n v="1101.5"/>
    <n v="164.30000000000004"/>
    <n v="26.5"/>
    <n v="0.52999999999999992"/>
    <n v="1"/>
    <n v="1"/>
    <n v="1790"/>
    <x v="0"/>
    <x v="0"/>
    <x v="0"/>
    <x v="0"/>
    <x v="0"/>
  </r>
  <r>
    <x v="83"/>
    <x v="1"/>
    <x v="1"/>
    <n v="50"/>
    <n v="1845"/>
    <n v="0"/>
    <n v="29.364999999999998"/>
    <n v="6.1349999999999998"/>
    <s v="OK"/>
    <n v="226.38149999999999"/>
    <n v="17"/>
    <n v="1249.8150000000001"/>
    <n v="179.13"/>
    <n v="29.36"/>
    <n v="0.58719999999999994"/>
    <m/>
    <m/>
    <m/>
    <x v="0"/>
    <x v="1"/>
    <x v="0"/>
    <x v="0"/>
    <x v="0"/>
  </r>
  <r>
    <x v="84"/>
    <x v="1"/>
    <x v="1"/>
    <n v="25"/>
    <n v="1750"/>
    <n v="0"/>
    <n v="6"/>
    <n v="3.25"/>
    <s v="OK"/>
    <n v="227.5"/>
    <n v="9"/>
    <n v="468"/>
    <n v="48"/>
    <n v="6"/>
    <n v="0.24"/>
    <m/>
    <m/>
    <m/>
    <x v="0"/>
    <x v="1"/>
    <x v="0"/>
    <x v="0"/>
    <x v="0"/>
  </r>
  <r>
    <x v="85"/>
    <x v="1"/>
    <x v="1"/>
    <n v="30"/>
    <n v="1160"/>
    <n v="0"/>
    <n v="17"/>
    <n v="26"/>
    <s v="OK"/>
    <n v="1005.3333333333333"/>
    <n v="11"/>
    <n v="765"/>
    <n v="107.69"/>
    <n v="17"/>
    <n v="0.56666666666666676"/>
    <m/>
    <m/>
    <m/>
    <x v="0"/>
    <x v="1"/>
    <x v="0"/>
    <x v="0"/>
    <x v="0"/>
  </r>
  <r>
    <x v="86"/>
    <x v="1"/>
    <x v="1"/>
    <n v="25"/>
    <n v="860"/>
    <n v="75"/>
    <n v="14.666"/>
    <n v="68"/>
    <s v="OK"/>
    <n v="2339.1999999999998"/>
    <n v="10"/>
    <n v="571.97399999999993"/>
    <n v="67.459999999999994"/>
    <n v="14.67"/>
    <n v="0.58679999999999988"/>
    <n v="1"/>
    <n v="3"/>
    <n v="2580"/>
    <x v="0"/>
    <x v="0"/>
    <x v="0"/>
    <x v="0"/>
    <x v="0"/>
  </r>
  <r>
    <x v="87"/>
    <x v="1"/>
    <x v="1"/>
    <n v="40"/>
    <n v="1400"/>
    <n v="40"/>
    <n v="46.2"/>
    <n v="26.8"/>
    <s v="OK"/>
    <n v="938"/>
    <n v="25"/>
    <n v="1871.8"/>
    <n v="254.8"/>
    <n v="46.2"/>
    <n v="1.155"/>
    <n v="1"/>
    <n v="1"/>
    <n v="1400"/>
    <x v="0"/>
    <x v="0"/>
    <x v="0"/>
    <x v="0"/>
    <x v="0"/>
  </r>
  <r>
    <x v="88"/>
    <x v="3"/>
    <x v="1"/>
    <n v="1"/>
    <n v="10.5"/>
    <n v="100"/>
    <n v="57"/>
    <n v="249"/>
    <s v="OK"/>
    <n v="2614.5"/>
    <n v="9"/>
    <n v="798"/>
    <n v="199.5"/>
    <n v="57"/>
    <n v="57"/>
    <n v="1"/>
    <n v="100"/>
    <n v="1050"/>
    <x v="0"/>
    <x v="0"/>
    <x v="0"/>
    <x v="0"/>
    <x v="0"/>
  </r>
  <r>
    <x v="89"/>
    <x v="1"/>
    <x v="1"/>
    <n v="25"/>
    <n v="950"/>
    <n v="50"/>
    <n v="17.75"/>
    <n v="41.25"/>
    <s v="OK"/>
    <n v="1567.5"/>
    <n v="11"/>
    <n v="745.5"/>
    <n v="71"/>
    <n v="17.75"/>
    <n v="0.71000000000000019"/>
    <n v="2"/>
    <n v="2"/>
    <n v="1880"/>
    <x v="0"/>
    <x v="0"/>
    <x v="0"/>
    <x v="0"/>
    <x v="0"/>
  </r>
  <r>
    <x v="90"/>
    <x v="1"/>
    <x v="1"/>
    <n v="25"/>
    <n v="910"/>
    <n v="25"/>
    <n v="8.25"/>
    <n v="23.75"/>
    <s v="OK"/>
    <n v="864.5"/>
    <n v="6"/>
    <n v="354.75"/>
    <n v="54.45"/>
    <n v="8.25"/>
    <n v="0.33"/>
    <n v="1"/>
    <n v="1"/>
    <n v="910"/>
    <x v="0"/>
    <x v="0"/>
    <x v="0"/>
    <x v="0"/>
    <x v="0"/>
  </r>
  <r>
    <x v="91"/>
    <x v="1"/>
    <x v="1"/>
    <n v="25"/>
    <n v="950"/>
    <n v="25"/>
    <n v="75.141999999999996"/>
    <n v="1"/>
    <s v="OK"/>
    <n v="38"/>
    <n v="18"/>
    <n v="3045.9639999999999"/>
    <n v="190.57"/>
    <n v="27.14"/>
    <n v="3.0056000000000007"/>
    <n v="1"/>
    <n v="1"/>
    <n v="950"/>
    <x v="0"/>
    <x v="0"/>
    <x v="0"/>
    <x v="0"/>
    <x v="0"/>
  </r>
  <r>
    <x v="92"/>
    <x v="1"/>
    <x v="1"/>
    <n v="25"/>
    <n v="880"/>
    <n v="175"/>
    <n v="74.724999999999994"/>
    <n v="68.650000000000006"/>
    <s v="OK"/>
    <n v="2416.4800000000005"/>
    <n v="42"/>
    <n v="2989"/>
    <n v="358.68000000000023"/>
    <n v="74.72999999999999"/>
    <n v="2.9892000000000012"/>
    <n v="2"/>
    <n v="7"/>
    <n v="6160"/>
    <x v="0"/>
    <x v="0"/>
    <x v="0"/>
    <x v="0"/>
    <x v="0"/>
  </r>
  <r>
    <x v="93"/>
    <x v="1"/>
    <x v="1"/>
    <n v="25"/>
    <n v="900"/>
    <n v="100"/>
    <n v="70"/>
    <n v="40"/>
    <s v="OK"/>
    <n v="1440"/>
    <n v="18"/>
    <n v="2815"/>
    <n v="295"/>
    <n v="46"/>
    <n v="2.8000000000000007"/>
    <n v="2"/>
    <n v="4"/>
    <n v="3600"/>
    <x v="0"/>
    <x v="0"/>
    <x v="0"/>
    <x v="0"/>
    <x v="0"/>
  </r>
  <r>
    <x v="94"/>
    <x v="1"/>
    <x v="1"/>
    <n v="20"/>
    <n v="950"/>
    <n v="0"/>
    <n v="0.5"/>
    <n v="27.5"/>
    <s v="OK"/>
    <n v="1306.25"/>
    <n v="1"/>
    <n v="28.5"/>
    <n v="4.75"/>
    <n v="0.5"/>
    <n v="2.5000000000000001E-2"/>
    <m/>
    <m/>
    <m/>
    <x v="0"/>
    <x v="1"/>
    <x v="0"/>
    <x v="0"/>
    <x v="0"/>
  </r>
  <r>
    <x v="95"/>
    <x v="3"/>
    <x v="1"/>
    <n v="1"/>
    <n v="40"/>
    <n v="12"/>
    <n v="3"/>
    <n v="22"/>
    <s v="OK"/>
    <n v="880"/>
    <n v="3"/>
    <n v="150"/>
    <n v="30"/>
    <n v="3"/>
    <n v="3"/>
    <n v="1"/>
    <n v="12"/>
    <n v="480"/>
    <x v="0"/>
    <x v="0"/>
    <x v="0"/>
    <x v="0"/>
    <x v="0"/>
  </r>
  <r>
    <x v="96"/>
    <x v="1"/>
    <x v="1"/>
    <n v="25"/>
    <n v="850"/>
    <n v="50"/>
    <n v="22.376000000000001"/>
    <n v="20.47"/>
    <s v="OK"/>
    <n v="695.98"/>
    <n v="7"/>
    <n v="872.66399999999999"/>
    <n v="111.88"/>
    <n v="22.369999999999997"/>
    <n v="0.89480000000000004"/>
    <n v="1"/>
    <n v="2"/>
    <n v="1700"/>
    <x v="0"/>
    <x v="0"/>
    <x v="0"/>
    <x v="0"/>
    <x v="0"/>
  </r>
  <r>
    <x v="97"/>
    <x v="1"/>
    <x v="1"/>
    <n v="25"/>
    <n v="1950"/>
    <n v="0"/>
    <n v="1"/>
    <n v="19"/>
    <s v="OK"/>
    <n v="1482"/>
    <n v="2"/>
    <n v="85"/>
    <n v="7"/>
    <n v="1"/>
    <n v="0.04"/>
    <m/>
    <m/>
    <m/>
    <x v="0"/>
    <x v="1"/>
    <x v="0"/>
    <x v="0"/>
    <x v="0"/>
  </r>
  <r>
    <x v="98"/>
    <x v="3"/>
    <x v="1"/>
    <n v="1"/>
    <n v="20"/>
    <n v="60"/>
    <n v="25"/>
    <n v="86"/>
    <s v="OK"/>
    <n v="1720"/>
    <n v="15"/>
    <n v="675"/>
    <n v="175"/>
    <n v="25"/>
    <n v="25"/>
    <n v="1"/>
    <n v="60"/>
    <n v="1200"/>
    <x v="0"/>
    <x v="0"/>
    <x v="0"/>
    <x v="0"/>
    <x v="0"/>
  </r>
  <r>
    <x v="99"/>
    <x v="1"/>
    <x v="1"/>
    <n v="1"/>
    <n v="100"/>
    <n v="0"/>
    <n v="1"/>
    <n v="1"/>
    <s v="OK"/>
    <n v="100"/>
    <n v="1"/>
    <n v="150"/>
    <n v="50"/>
    <n v="1"/>
    <n v="1"/>
    <m/>
    <m/>
    <m/>
    <x v="0"/>
    <x v="1"/>
    <x v="0"/>
    <x v="0"/>
    <x v="0"/>
  </r>
  <r>
    <x v="100"/>
    <x v="1"/>
    <x v="1"/>
    <n v="20"/>
    <n v="790"/>
    <n v="0"/>
    <n v="3"/>
    <n v="0"/>
    <s v="REORDER"/>
    <n v="0"/>
    <n v="2"/>
    <n v="132"/>
    <n v="13.5"/>
    <n v="3"/>
    <n v="0.15000000000000002"/>
    <m/>
    <m/>
    <m/>
    <x v="0"/>
    <x v="1"/>
    <x v="1"/>
    <x v="1"/>
    <x v="1"/>
  </r>
  <r>
    <x v="101"/>
    <x v="1"/>
    <x v="1"/>
    <n v="1"/>
    <n v="16.25"/>
    <n v="12"/>
    <n v="2"/>
    <n v="10"/>
    <s v="OK"/>
    <n v="162.5"/>
    <n v="1"/>
    <n v="60"/>
    <n v="28"/>
    <n v="2"/>
    <n v="2"/>
    <n v="1"/>
    <n v="12"/>
    <n v="195"/>
    <x v="0"/>
    <x v="0"/>
    <x v="0"/>
    <x v="0"/>
    <x v="0"/>
  </r>
  <r>
    <x v="102"/>
    <x v="1"/>
    <x v="1"/>
    <n v="1"/>
    <n v="30"/>
    <n v="0"/>
    <n v="4"/>
    <n v="18"/>
    <s v="OK"/>
    <n v="540"/>
    <n v="2"/>
    <n v="200"/>
    <n v="80"/>
    <n v="4"/>
    <n v="4"/>
    <m/>
    <m/>
    <m/>
    <x v="0"/>
    <x v="1"/>
    <x v="0"/>
    <x v="0"/>
    <x v="0"/>
  </r>
  <r>
    <x v="103"/>
    <x v="3"/>
    <x v="1"/>
    <n v="1"/>
    <n v="40"/>
    <n v="0"/>
    <n v="2"/>
    <n v="10"/>
    <s v="OK"/>
    <n v="400"/>
    <n v="2"/>
    <n v="100"/>
    <n v="20"/>
    <n v="2"/>
    <n v="2"/>
    <m/>
    <m/>
    <m/>
    <x v="0"/>
    <x v="1"/>
    <x v="0"/>
    <x v="0"/>
    <x v="0"/>
  </r>
  <r>
    <x v="104"/>
    <x v="3"/>
    <x v="1"/>
    <n v="1"/>
    <n v="30"/>
    <n v="0"/>
    <n v="8"/>
    <n v="59"/>
    <s v="OK"/>
    <n v="1770"/>
    <n v="4"/>
    <n v="280"/>
    <n v="40"/>
    <n v="8"/>
    <n v="8"/>
    <m/>
    <m/>
    <m/>
    <x v="0"/>
    <x v="1"/>
    <x v="0"/>
    <x v="0"/>
    <x v="0"/>
  </r>
  <r>
    <x v="105"/>
    <x v="1"/>
    <x v="1"/>
    <n v="20"/>
    <n v="1850"/>
    <n v="20"/>
    <n v="3.9319999999999999"/>
    <n v="20"/>
    <s v="OK"/>
    <n v="1850"/>
    <n v="2"/>
    <n v="404.99599999999998"/>
    <n v="41.29"/>
    <n v="3.93"/>
    <n v="0.19650000000000001"/>
    <n v="1"/>
    <n v="1"/>
    <n v="1850"/>
    <x v="0"/>
    <x v="0"/>
    <x v="0"/>
    <x v="0"/>
    <x v="0"/>
  </r>
  <r>
    <x v="106"/>
    <x v="7"/>
    <x v="1"/>
    <n v="1"/>
    <n v="70"/>
    <n v="0"/>
    <n v="4"/>
    <n v="10"/>
    <s v="OK"/>
    <n v="700"/>
    <n v="1"/>
    <n v="480"/>
    <n v="200"/>
    <n v="4"/>
    <n v="4"/>
    <m/>
    <m/>
    <m/>
    <x v="0"/>
    <x v="1"/>
    <x v="0"/>
    <x v="0"/>
    <x v="0"/>
  </r>
  <r>
    <x v="107"/>
    <x v="3"/>
    <x v="1"/>
    <n v="1"/>
    <n v="6.5"/>
    <n v="100"/>
    <n v="61"/>
    <n v="101"/>
    <s v="OK"/>
    <n v="656.5"/>
    <n v="10"/>
    <n v="488"/>
    <n v="91.5"/>
    <n v="61"/>
    <n v="61"/>
    <n v="1"/>
    <n v="100"/>
    <n v="650"/>
    <x v="0"/>
    <x v="0"/>
    <x v="0"/>
    <x v="0"/>
    <x v="0"/>
  </r>
  <r>
    <x v="108"/>
    <x v="1"/>
    <x v="1"/>
    <n v="24"/>
    <n v="1056"/>
    <n v="0"/>
    <n v="0"/>
    <n v="12"/>
    <s v="OK"/>
    <n v="528"/>
    <m/>
    <m/>
    <m/>
    <m/>
    <m/>
    <m/>
    <m/>
    <m/>
    <x v="1"/>
    <x v="1"/>
    <x v="0"/>
    <x v="0"/>
    <x v="0"/>
  </r>
  <r>
    <x v="109"/>
    <x v="3"/>
    <x v="1"/>
    <n v="1"/>
    <n v="8.5"/>
    <n v="0"/>
    <n v="14"/>
    <n v="32"/>
    <s v="OK"/>
    <n v="272"/>
    <n v="6"/>
    <n v="154"/>
    <n v="35"/>
    <n v="14"/>
    <n v="14"/>
    <m/>
    <m/>
    <m/>
    <x v="0"/>
    <x v="1"/>
    <x v="0"/>
    <x v="0"/>
    <x v="0"/>
  </r>
  <r>
    <x v="110"/>
    <x v="1"/>
    <x v="1"/>
    <n v="24"/>
    <n v="960"/>
    <n v="0"/>
    <n v="2"/>
    <n v="20"/>
    <s v="OK"/>
    <n v="800"/>
    <n v="2"/>
    <n v="88"/>
    <n v="8"/>
    <n v="2"/>
    <n v="8.3333333333333329E-2"/>
    <m/>
    <m/>
    <m/>
    <x v="0"/>
    <x v="1"/>
    <x v="0"/>
    <x v="0"/>
    <x v="0"/>
  </r>
  <r>
    <x v="111"/>
    <x v="3"/>
    <x v="1"/>
    <n v="1"/>
    <n v="4.5"/>
    <n v="0"/>
    <n v="80"/>
    <n v="129"/>
    <s v="OK"/>
    <n v="580.5"/>
    <n v="7"/>
    <n v="480"/>
    <n v="120"/>
    <n v="80"/>
    <n v="80"/>
    <m/>
    <m/>
    <m/>
    <x v="0"/>
    <x v="1"/>
    <x v="0"/>
    <x v="0"/>
    <x v="0"/>
  </r>
  <r>
    <x v="112"/>
    <x v="1"/>
    <x v="1"/>
    <n v="24"/>
    <n v="1150"/>
    <n v="0"/>
    <n v="2"/>
    <n v="21"/>
    <s v="OK"/>
    <n v="1006.25"/>
    <n v="2"/>
    <n v="108"/>
    <n v="12.16"/>
    <n v="2"/>
    <n v="8.3333333333333329E-2"/>
    <m/>
    <m/>
    <m/>
    <x v="0"/>
    <x v="1"/>
    <x v="0"/>
    <x v="0"/>
    <x v="0"/>
  </r>
  <r>
    <x v="113"/>
    <x v="3"/>
    <x v="1"/>
    <n v="50"/>
    <n v="150"/>
    <n v="0"/>
    <n v="4"/>
    <n v="90"/>
    <s v="OK"/>
    <n v="270"/>
    <n v="1"/>
    <n v="20"/>
    <n v="8"/>
    <n v="4"/>
    <n v="0.08"/>
    <m/>
    <m/>
    <m/>
    <x v="0"/>
    <x v="1"/>
    <x v="0"/>
    <x v="0"/>
    <x v="0"/>
  </r>
  <r>
    <x v="114"/>
    <x v="3"/>
    <x v="1"/>
    <n v="1"/>
    <n v="14"/>
    <n v="0"/>
    <n v="3"/>
    <n v="0"/>
    <s v="REORDER"/>
    <n v="0"/>
    <n v="2"/>
    <n v="54"/>
    <n v="12"/>
    <n v="3"/>
    <n v="3"/>
    <m/>
    <m/>
    <m/>
    <x v="0"/>
    <x v="1"/>
    <x v="1"/>
    <x v="1"/>
    <x v="1"/>
  </r>
  <r>
    <x v="115"/>
    <x v="3"/>
    <x v="1"/>
    <n v="1"/>
    <n v="3.5"/>
    <n v="0"/>
    <n v="9"/>
    <n v="132"/>
    <s v="OK"/>
    <n v="462"/>
    <n v="3"/>
    <n v="54"/>
    <n v="22.5"/>
    <n v="9"/>
    <n v="9"/>
    <m/>
    <m/>
    <m/>
    <x v="0"/>
    <x v="1"/>
    <x v="0"/>
    <x v="0"/>
    <x v="0"/>
  </r>
  <r>
    <x v="116"/>
    <x v="3"/>
    <x v="1"/>
    <n v="1"/>
    <n v="380"/>
    <n v="0"/>
    <n v="0"/>
    <n v="3"/>
    <s v="OK"/>
    <n v="1140"/>
    <m/>
    <m/>
    <m/>
    <m/>
    <m/>
    <m/>
    <m/>
    <m/>
    <x v="1"/>
    <x v="1"/>
    <x v="0"/>
    <x v="0"/>
    <x v="0"/>
  </r>
  <r>
    <x v="117"/>
    <x v="3"/>
    <x v="1"/>
    <n v="1"/>
    <n v="5"/>
    <n v="0"/>
    <n v="85"/>
    <n v="99"/>
    <s v="OK"/>
    <n v="495"/>
    <n v="10"/>
    <n v="680"/>
    <n v="255"/>
    <n v="85"/>
    <n v="85"/>
    <m/>
    <m/>
    <m/>
    <x v="0"/>
    <x v="1"/>
    <x v="0"/>
    <x v="0"/>
    <x v="0"/>
  </r>
  <r>
    <x v="118"/>
    <x v="3"/>
    <x v="1"/>
    <n v="1"/>
    <n v="135"/>
    <n v="0"/>
    <n v="0"/>
    <n v="1"/>
    <s v="OK"/>
    <n v="135"/>
    <m/>
    <m/>
    <m/>
    <m/>
    <m/>
    <m/>
    <m/>
    <m/>
    <x v="1"/>
    <x v="1"/>
    <x v="0"/>
    <x v="0"/>
    <x v="0"/>
  </r>
  <r>
    <x v="119"/>
    <x v="3"/>
    <x v="1"/>
    <n v="1"/>
    <n v="6.1"/>
    <n v="0"/>
    <n v="12"/>
    <n v="505"/>
    <s v="OK"/>
    <n v="3080.5"/>
    <n v="1"/>
    <n v="96"/>
    <n v="22.8"/>
    <n v="12"/>
    <n v="12"/>
    <m/>
    <m/>
    <m/>
    <x v="0"/>
    <x v="1"/>
    <x v="0"/>
    <x v="0"/>
    <x v="0"/>
  </r>
  <r>
    <x v="120"/>
    <x v="3"/>
    <x v="1"/>
    <n v="1"/>
    <n v="11"/>
    <n v="0"/>
    <n v="14"/>
    <n v="46"/>
    <s v="OK"/>
    <n v="506"/>
    <n v="2"/>
    <n v="210"/>
    <n v="56"/>
    <n v="14"/>
    <n v="14"/>
    <m/>
    <m/>
    <m/>
    <x v="0"/>
    <x v="1"/>
    <x v="0"/>
    <x v="0"/>
    <x v="0"/>
  </r>
  <r>
    <x v="121"/>
    <x v="3"/>
    <x v="1"/>
    <n v="1"/>
    <n v="3"/>
    <n v="0"/>
    <n v="0"/>
    <n v="30"/>
    <s v="OK"/>
    <n v="90"/>
    <m/>
    <m/>
    <m/>
    <m/>
    <m/>
    <m/>
    <m/>
    <m/>
    <x v="1"/>
    <x v="1"/>
    <x v="0"/>
    <x v="0"/>
    <x v="0"/>
  </r>
  <r>
    <x v="122"/>
    <x v="3"/>
    <x v="1"/>
    <n v="1"/>
    <n v="12"/>
    <n v="0"/>
    <n v="2"/>
    <n v="106"/>
    <s v="OK"/>
    <n v="1272"/>
    <n v="1"/>
    <n v="32"/>
    <n v="8"/>
    <n v="2"/>
    <n v="2"/>
    <m/>
    <m/>
    <m/>
    <x v="0"/>
    <x v="1"/>
    <x v="0"/>
    <x v="0"/>
    <x v="0"/>
  </r>
  <r>
    <x v="123"/>
    <x v="3"/>
    <x v="1"/>
    <n v="1"/>
    <n v="15"/>
    <n v="24"/>
    <n v="0"/>
    <n v="24"/>
    <s v="OK"/>
    <n v="360"/>
    <m/>
    <m/>
    <m/>
    <m/>
    <m/>
    <n v="1"/>
    <n v="24"/>
    <n v="360"/>
    <x v="1"/>
    <x v="0"/>
    <x v="0"/>
    <x v="0"/>
    <x v="0"/>
  </r>
  <r>
    <x v="124"/>
    <x v="3"/>
    <x v="1"/>
    <n v="1"/>
    <n v="6"/>
    <n v="0"/>
    <n v="10"/>
    <n v="89"/>
    <s v="OK"/>
    <n v="534"/>
    <n v="1"/>
    <n v="110"/>
    <n v="50"/>
    <n v="10"/>
    <n v="10"/>
    <m/>
    <m/>
    <m/>
    <x v="0"/>
    <x v="1"/>
    <x v="0"/>
    <x v="0"/>
    <x v="0"/>
  </r>
  <r>
    <x v="125"/>
    <x v="3"/>
    <x v="1"/>
    <n v="1"/>
    <n v="5"/>
    <n v="0"/>
    <n v="0"/>
    <n v="30"/>
    <s v="OK"/>
    <n v="150"/>
    <m/>
    <m/>
    <m/>
    <m/>
    <m/>
    <m/>
    <m/>
    <m/>
    <x v="1"/>
    <x v="1"/>
    <x v="0"/>
    <x v="0"/>
    <x v="0"/>
  </r>
  <r>
    <x v="126"/>
    <x v="3"/>
    <x v="1"/>
    <n v="24"/>
    <n v="432"/>
    <n v="0"/>
    <n v="0"/>
    <n v="11"/>
    <s v="OK"/>
    <n v="198"/>
    <m/>
    <m/>
    <m/>
    <m/>
    <m/>
    <m/>
    <m/>
    <m/>
    <x v="1"/>
    <x v="1"/>
    <x v="0"/>
    <x v="0"/>
    <x v="0"/>
  </r>
  <r>
    <x v="127"/>
    <x v="3"/>
    <x v="1"/>
    <n v="1"/>
    <n v="55"/>
    <n v="0"/>
    <n v="2"/>
    <n v="26"/>
    <s v="OK"/>
    <n v="1430"/>
    <n v="2"/>
    <n v="170"/>
    <n v="60"/>
    <n v="2"/>
    <n v="2"/>
    <m/>
    <m/>
    <m/>
    <x v="0"/>
    <x v="1"/>
    <x v="0"/>
    <x v="0"/>
    <x v="0"/>
  </r>
  <r>
    <x v="128"/>
    <x v="3"/>
    <x v="1"/>
    <n v="1"/>
    <n v="280"/>
    <n v="0"/>
    <n v="0"/>
    <n v="1"/>
    <s v="OK"/>
    <n v="280"/>
    <m/>
    <m/>
    <m/>
    <m/>
    <m/>
    <m/>
    <m/>
    <m/>
    <x v="1"/>
    <x v="1"/>
    <x v="0"/>
    <x v="0"/>
    <x v="0"/>
  </r>
  <r>
    <x v="129"/>
    <x v="3"/>
    <x v="1"/>
    <n v="1"/>
    <n v="620"/>
    <n v="0"/>
    <n v="0"/>
    <n v="1"/>
    <s v="OK"/>
    <n v="620"/>
    <m/>
    <m/>
    <m/>
    <m/>
    <m/>
    <m/>
    <m/>
    <m/>
    <x v="1"/>
    <x v="1"/>
    <x v="0"/>
    <x v="0"/>
    <x v="0"/>
  </r>
  <r>
    <x v="130"/>
    <x v="3"/>
    <x v="1"/>
    <n v="1"/>
    <n v="5.5"/>
    <n v="0"/>
    <n v="60"/>
    <n v="161"/>
    <s v="OK"/>
    <n v="885.5"/>
    <n v="5"/>
    <n v="480"/>
    <n v="150"/>
    <n v="60"/>
    <n v="60"/>
    <m/>
    <m/>
    <m/>
    <x v="0"/>
    <x v="1"/>
    <x v="0"/>
    <x v="0"/>
    <x v="0"/>
  </r>
  <r>
    <x v="131"/>
    <x v="3"/>
    <x v="1"/>
    <n v="1"/>
    <n v="190"/>
    <n v="0"/>
    <n v="0"/>
    <n v="2"/>
    <s v="OK"/>
    <n v="380"/>
    <m/>
    <m/>
    <m/>
    <m/>
    <m/>
    <m/>
    <m/>
    <m/>
    <x v="1"/>
    <x v="1"/>
    <x v="0"/>
    <x v="0"/>
    <x v="0"/>
  </r>
  <r>
    <x v="132"/>
    <x v="3"/>
    <x v="1"/>
    <n v="1"/>
    <n v="4.8"/>
    <n v="100"/>
    <n v="17"/>
    <n v="314"/>
    <s v="OK"/>
    <n v="1507.2"/>
    <n v="4"/>
    <n v="136"/>
    <n v="54.4"/>
    <n v="17"/>
    <n v="17"/>
    <n v="1"/>
    <n v="100"/>
    <n v="65000"/>
    <x v="0"/>
    <x v="0"/>
    <x v="0"/>
    <x v="0"/>
    <x v="0"/>
  </r>
  <r>
    <x v="133"/>
    <x v="3"/>
    <x v="1"/>
    <n v="1"/>
    <n v="1650"/>
    <n v="0"/>
    <n v="0"/>
    <n v="1"/>
    <s v="OK"/>
    <n v="1650"/>
    <m/>
    <m/>
    <m/>
    <m/>
    <m/>
    <m/>
    <m/>
    <m/>
    <x v="1"/>
    <x v="1"/>
    <x v="0"/>
    <x v="0"/>
    <x v="0"/>
  </r>
  <r>
    <x v="134"/>
    <x v="3"/>
    <x v="1"/>
    <n v="1"/>
    <n v="205"/>
    <n v="0"/>
    <n v="4"/>
    <n v="5"/>
    <s v="OK"/>
    <n v="1025"/>
    <n v="4"/>
    <n v="1060"/>
    <n v="240"/>
    <n v="4"/>
    <n v="4"/>
    <m/>
    <m/>
    <m/>
    <x v="0"/>
    <x v="1"/>
    <x v="0"/>
    <x v="0"/>
    <x v="0"/>
  </r>
  <r>
    <x v="135"/>
    <x v="3"/>
    <x v="1"/>
    <n v="1"/>
    <n v="25"/>
    <n v="0"/>
    <n v="9"/>
    <n v="46"/>
    <s v="OK"/>
    <n v="1150"/>
    <n v="8"/>
    <n v="315"/>
    <n v="90"/>
    <n v="9"/>
    <n v="9"/>
    <m/>
    <m/>
    <m/>
    <x v="0"/>
    <x v="1"/>
    <x v="0"/>
    <x v="0"/>
    <x v="0"/>
  </r>
  <r>
    <x v="136"/>
    <x v="3"/>
    <x v="1"/>
    <n v="1"/>
    <n v="830"/>
    <n v="0"/>
    <n v="0"/>
    <n v="2"/>
    <s v="OK"/>
    <n v="1660"/>
    <m/>
    <m/>
    <m/>
    <m/>
    <m/>
    <m/>
    <m/>
    <m/>
    <x v="1"/>
    <x v="1"/>
    <x v="0"/>
    <x v="0"/>
    <x v="0"/>
  </r>
  <r>
    <x v="137"/>
    <x v="3"/>
    <x v="1"/>
    <n v="1"/>
    <n v="27"/>
    <n v="0"/>
    <n v="7"/>
    <n v="48"/>
    <s v="OK"/>
    <n v="1296"/>
    <n v="6"/>
    <n v="245"/>
    <n v="56"/>
    <n v="7"/>
    <n v="7"/>
    <m/>
    <m/>
    <m/>
    <x v="0"/>
    <x v="1"/>
    <x v="0"/>
    <x v="0"/>
    <x v="0"/>
  </r>
  <r>
    <x v="138"/>
    <x v="3"/>
    <x v="1"/>
    <n v="1"/>
    <n v="175"/>
    <n v="0"/>
    <n v="1"/>
    <n v="4"/>
    <s v="OK"/>
    <n v="700"/>
    <n v="1"/>
    <n v="210"/>
    <n v="35"/>
    <n v="1"/>
    <n v="1"/>
    <m/>
    <m/>
    <m/>
    <x v="0"/>
    <x v="1"/>
    <x v="0"/>
    <x v="0"/>
    <x v="0"/>
  </r>
  <r>
    <x v="139"/>
    <x v="3"/>
    <x v="1"/>
    <n v="1"/>
    <n v="10.5"/>
    <n v="0"/>
    <n v="15"/>
    <n v="8"/>
    <s v="OK"/>
    <n v="84"/>
    <n v="6"/>
    <n v="210"/>
    <n v="52.5"/>
    <n v="15"/>
    <n v="15"/>
    <m/>
    <m/>
    <m/>
    <x v="0"/>
    <x v="1"/>
    <x v="0"/>
    <x v="0"/>
    <x v="0"/>
  </r>
  <r>
    <x v="140"/>
    <x v="3"/>
    <x v="1"/>
    <n v="1"/>
    <n v="320"/>
    <n v="0"/>
    <n v="0"/>
    <n v="1"/>
    <s v="OK"/>
    <n v="320"/>
    <m/>
    <m/>
    <m/>
    <m/>
    <m/>
    <m/>
    <m/>
    <m/>
    <x v="1"/>
    <x v="1"/>
    <x v="0"/>
    <x v="0"/>
    <x v="0"/>
  </r>
  <r>
    <x v="141"/>
    <x v="3"/>
    <x v="1"/>
    <n v="1"/>
    <n v="15"/>
    <n v="0"/>
    <n v="0"/>
    <n v="22"/>
    <s v="OK"/>
    <n v="330"/>
    <m/>
    <m/>
    <m/>
    <m/>
    <m/>
    <m/>
    <m/>
    <m/>
    <x v="1"/>
    <x v="1"/>
    <x v="0"/>
    <x v="0"/>
    <x v="0"/>
  </r>
  <r>
    <x v="142"/>
    <x v="3"/>
    <x v="1"/>
    <n v="1"/>
    <n v="7.5"/>
    <n v="0"/>
    <n v="43"/>
    <n v="48"/>
    <s v="OK"/>
    <n v="360"/>
    <n v="4"/>
    <n v="387"/>
    <n v="64.5"/>
    <n v="43"/>
    <n v="43"/>
    <m/>
    <m/>
    <m/>
    <x v="0"/>
    <x v="1"/>
    <x v="0"/>
    <x v="0"/>
    <x v="0"/>
  </r>
  <r>
    <x v="143"/>
    <x v="3"/>
    <x v="1"/>
    <n v="1"/>
    <n v="12"/>
    <n v="0"/>
    <n v="0"/>
    <n v="100"/>
    <s v="OK"/>
    <n v="1200"/>
    <m/>
    <m/>
    <m/>
    <m/>
    <m/>
    <m/>
    <m/>
    <m/>
    <x v="1"/>
    <x v="1"/>
    <x v="0"/>
    <x v="0"/>
    <x v="0"/>
  </r>
  <r>
    <x v="144"/>
    <x v="3"/>
    <x v="1"/>
    <n v="325"/>
    <n v="1550"/>
    <n v="0"/>
    <n v="20"/>
    <n v="33"/>
    <s v="OK"/>
    <n v="157.38461538461539"/>
    <n v="2"/>
    <n v="180"/>
    <n v="84.62"/>
    <n v="20"/>
    <n v="6.1538461538461542E-2"/>
    <m/>
    <m/>
    <m/>
    <x v="0"/>
    <x v="1"/>
    <x v="0"/>
    <x v="0"/>
    <x v="0"/>
  </r>
  <r>
    <x v="145"/>
    <x v="3"/>
    <x v="1"/>
    <n v="1"/>
    <n v="10.34"/>
    <n v="0"/>
    <n v="7"/>
    <n v="21"/>
    <s v="OK"/>
    <n v="217.14"/>
    <n v="3"/>
    <n v="105"/>
    <n v="32.620000000000005"/>
    <n v="7"/>
    <n v="7"/>
    <m/>
    <m/>
    <m/>
    <x v="0"/>
    <x v="1"/>
    <x v="0"/>
    <x v="0"/>
    <x v="0"/>
  </r>
  <r>
    <x v="146"/>
    <x v="3"/>
    <x v="1"/>
    <n v="1"/>
    <n v="20"/>
    <n v="0"/>
    <n v="2"/>
    <n v="21"/>
    <s v="OK"/>
    <n v="420"/>
    <n v="1"/>
    <n v="50"/>
    <n v="10"/>
    <n v="2"/>
    <n v="2"/>
    <m/>
    <m/>
    <m/>
    <x v="0"/>
    <x v="1"/>
    <x v="0"/>
    <x v="0"/>
    <x v="0"/>
  </r>
  <r>
    <x v="147"/>
    <x v="3"/>
    <x v="1"/>
    <n v="1"/>
    <n v="4.5"/>
    <n v="0"/>
    <n v="0"/>
    <n v="50"/>
    <s v="OK"/>
    <n v="225"/>
    <m/>
    <m/>
    <m/>
    <m/>
    <m/>
    <m/>
    <m/>
    <m/>
    <x v="1"/>
    <x v="1"/>
    <x v="0"/>
    <x v="0"/>
    <x v="0"/>
  </r>
  <r>
    <x v="148"/>
    <x v="3"/>
    <x v="1"/>
    <n v="1"/>
    <n v="40"/>
    <n v="0"/>
    <n v="1"/>
    <n v="17"/>
    <s v="OK"/>
    <n v="680"/>
    <n v="1"/>
    <n v="60"/>
    <n v="20"/>
    <n v="1"/>
    <n v="1"/>
    <m/>
    <m/>
    <m/>
    <x v="0"/>
    <x v="1"/>
    <x v="0"/>
    <x v="0"/>
    <x v="0"/>
  </r>
  <r>
    <x v="149"/>
    <x v="3"/>
    <x v="1"/>
    <n v="1"/>
    <n v="150"/>
    <n v="0"/>
    <n v="0"/>
    <n v="10"/>
    <s v="OK"/>
    <n v="1500"/>
    <m/>
    <m/>
    <m/>
    <m/>
    <m/>
    <m/>
    <m/>
    <m/>
    <x v="1"/>
    <x v="1"/>
    <x v="0"/>
    <x v="0"/>
    <x v="0"/>
  </r>
  <r>
    <x v="150"/>
    <x v="7"/>
    <x v="1"/>
    <n v="1"/>
    <n v="52"/>
    <n v="0"/>
    <n v="4"/>
    <n v="30"/>
    <s v="OK"/>
    <n v="1560"/>
    <n v="3"/>
    <n v="280"/>
    <n v="72"/>
    <n v="4"/>
    <n v="4"/>
    <m/>
    <m/>
    <m/>
    <x v="0"/>
    <x v="1"/>
    <x v="0"/>
    <x v="0"/>
    <x v="0"/>
  </r>
  <r>
    <x v="151"/>
    <x v="3"/>
    <x v="1"/>
    <n v="1"/>
    <n v="23"/>
    <n v="0"/>
    <n v="3"/>
    <n v="34"/>
    <s v="OK"/>
    <n v="782"/>
    <n v="1"/>
    <n v="105"/>
    <n v="36"/>
    <n v="3"/>
    <n v="3"/>
    <m/>
    <m/>
    <m/>
    <x v="0"/>
    <x v="1"/>
    <x v="0"/>
    <x v="0"/>
    <x v="0"/>
  </r>
  <r>
    <x v="152"/>
    <x v="3"/>
    <x v="1"/>
    <n v="1"/>
    <n v="150"/>
    <n v="0"/>
    <n v="1"/>
    <n v="0"/>
    <s v="REORDER"/>
    <n v="0"/>
    <n v="1"/>
    <n v="190"/>
    <n v="40"/>
    <n v="1"/>
    <n v="1"/>
    <m/>
    <m/>
    <m/>
    <x v="0"/>
    <x v="1"/>
    <x v="1"/>
    <x v="1"/>
    <x v="1"/>
  </r>
  <r>
    <x v="153"/>
    <x v="3"/>
    <x v="1"/>
    <n v="1"/>
    <n v="12"/>
    <n v="0"/>
    <n v="9"/>
    <n v="27"/>
    <s v="OK"/>
    <n v="324"/>
    <n v="4"/>
    <n v="135"/>
    <n v="27"/>
    <n v="9"/>
    <n v="9"/>
    <m/>
    <m/>
    <m/>
    <x v="0"/>
    <x v="1"/>
    <x v="0"/>
    <x v="0"/>
    <x v="0"/>
  </r>
  <r>
    <x v="154"/>
    <x v="3"/>
    <x v="1"/>
    <n v="1"/>
    <n v="12.96"/>
    <n v="0"/>
    <n v="2"/>
    <n v="0"/>
    <s v="REORDER"/>
    <n v="0"/>
    <n v="2"/>
    <n v="36"/>
    <n v="10.08"/>
    <n v="2"/>
    <n v="2"/>
    <m/>
    <m/>
    <m/>
    <x v="0"/>
    <x v="1"/>
    <x v="1"/>
    <x v="1"/>
    <x v="1"/>
  </r>
  <r>
    <x v="155"/>
    <x v="3"/>
    <x v="1"/>
    <n v="1"/>
    <n v="720"/>
    <n v="0"/>
    <n v="0"/>
    <n v="1"/>
    <s v="OK"/>
    <n v="720"/>
    <m/>
    <m/>
    <m/>
    <m/>
    <m/>
    <m/>
    <m/>
    <m/>
    <x v="1"/>
    <x v="1"/>
    <x v="0"/>
    <x v="0"/>
    <x v="0"/>
  </r>
  <r>
    <x v="156"/>
    <x v="3"/>
    <x v="1"/>
    <n v="1"/>
    <n v="360"/>
    <n v="0"/>
    <n v="0"/>
    <n v="1"/>
    <s v="OK"/>
    <n v="360"/>
    <m/>
    <m/>
    <m/>
    <m/>
    <m/>
    <m/>
    <m/>
    <m/>
    <x v="1"/>
    <x v="1"/>
    <x v="0"/>
    <x v="0"/>
    <x v="0"/>
  </r>
  <r>
    <x v="157"/>
    <x v="3"/>
    <x v="1"/>
    <n v="1"/>
    <n v="80"/>
    <n v="0"/>
    <n v="3"/>
    <n v="9"/>
    <s v="OK"/>
    <n v="720"/>
    <n v="3"/>
    <n v="270"/>
    <n v="30"/>
    <n v="3"/>
    <n v="3"/>
    <m/>
    <m/>
    <m/>
    <x v="0"/>
    <x v="1"/>
    <x v="0"/>
    <x v="0"/>
    <x v="0"/>
  </r>
  <r>
    <x v="158"/>
    <x v="3"/>
    <x v="1"/>
    <n v="1"/>
    <n v="135"/>
    <n v="3"/>
    <n v="1"/>
    <n v="3"/>
    <s v="OK"/>
    <n v="405"/>
    <n v="1"/>
    <n v="185"/>
    <n v="50"/>
    <n v="1"/>
    <n v="1"/>
    <n v="1"/>
    <n v="3"/>
    <n v="405"/>
    <x v="0"/>
    <x v="0"/>
    <x v="0"/>
    <x v="0"/>
    <x v="0"/>
  </r>
  <r>
    <x v="159"/>
    <x v="3"/>
    <x v="1"/>
    <n v="1"/>
    <n v="4.5"/>
    <n v="0"/>
    <n v="17"/>
    <n v="45"/>
    <s v="OK"/>
    <n v="202.5"/>
    <n v="5"/>
    <n v="136"/>
    <n v="59.5"/>
    <n v="17"/>
    <n v="17"/>
    <m/>
    <m/>
    <m/>
    <x v="0"/>
    <x v="1"/>
    <x v="0"/>
    <x v="0"/>
    <x v="0"/>
  </r>
  <r>
    <x v="160"/>
    <x v="3"/>
    <x v="1"/>
    <n v="1"/>
    <n v="265"/>
    <n v="3"/>
    <n v="0"/>
    <n v="4"/>
    <s v="OK"/>
    <n v="1060"/>
    <m/>
    <m/>
    <m/>
    <m/>
    <m/>
    <n v="1"/>
    <n v="3"/>
    <n v="795"/>
    <x v="1"/>
    <x v="0"/>
    <x v="0"/>
    <x v="0"/>
    <x v="0"/>
  </r>
  <r>
    <x v="161"/>
    <x v="3"/>
    <x v="1"/>
    <n v="1"/>
    <n v="12"/>
    <n v="0"/>
    <n v="0"/>
    <n v="20"/>
    <s v="OK"/>
    <n v="240"/>
    <m/>
    <m/>
    <m/>
    <m/>
    <m/>
    <m/>
    <m/>
    <m/>
    <x v="1"/>
    <x v="1"/>
    <x v="0"/>
    <x v="0"/>
    <x v="0"/>
  </r>
  <r>
    <x v="162"/>
    <x v="3"/>
    <x v="1"/>
    <n v="1"/>
    <n v="144"/>
    <n v="0"/>
    <n v="0"/>
    <n v="4"/>
    <s v="OK"/>
    <n v="576"/>
    <m/>
    <m/>
    <m/>
    <m/>
    <m/>
    <m/>
    <m/>
    <m/>
    <x v="1"/>
    <x v="1"/>
    <x v="0"/>
    <x v="0"/>
    <x v="0"/>
  </r>
  <r>
    <x v="163"/>
    <x v="3"/>
    <x v="1"/>
    <n v="1"/>
    <n v="230"/>
    <n v="0"/>
    <n v="0"/>
    <n v="3"/>
    <s v="OK"/>
    <n v="690"/>
    <m/>
    <m/>
    <m/>
    <m/>
    <m/>
    <m/>
    <m/>
    <m/>
    <x v="1"/>
    <x v="1"/>
    <x v="0"/>
    <x v="0"/>
    <x v="0"/>
  </r>
  <r>
    <x v="164"/>
    <x v="3"/>
    <x v="1"/>
    <n v="1"/>
    <n v="180"/>
    <n v="0"/>
    <n v="1"/>
    <n v="10"/>
    <s v="OK"/>
    <n v="1800"/>
    <n v="1"/>
    <n v="230"/>
    <n v="50"/>
    <n v="1"/>
    <n v="1"/>
    <m/>
    <m/>
    <m/>
    <x v="0"/>
    <x v="1"/>
    <x v="0"/>
    <x v="0"/>
    <x v="0"/>
  </r>
  <r>
    <x v="165"/>
    <x v="3"/>
    <x v="1"/>
    <n v="1"/>
    <n v="10.5"/>
    <n v="0"/>
    <n v="4"/>
    <n v="63"/>
    <s v="OK"/>
    <n v="661.5"/>
    <n v="1"/>
    <n v="56"/>
    <n v="14"/>
    <n v="4"/>
    <n v="4"/>
    <m/>
    <m/>
    <m/>
    <x v="0"/>
    <x v="1"/>
    <x v="0"/>
    <x v="0"/>
    <x v="0"/>
  </r>
  <r>
    <x v="166"/>
    <x v="3"/>
    <x v="1"/>
    <n v="1"/>
    <n v="6.3"/>
    <n v="0"/>
    <n v="3"/>
    <n v="55"/>
    <s v="OK"/>
    <n v="346.5"/>
    <n v="2"/>
    <n v="24"/>
    <n v="5.0999999999999996"/>
    <n v="3"/>
    <n v="3"/>
    <m/>
    <m/>
    <m/>
    <x v="0"/>
    <x v="1"/>
    <x v="0"/>
    <x v="0"/>
    <x v="0"/>
  </r>
  <r>
    <x v="167"/>
    <x v="3"/>
    <x v="1"/>
    <n v="1"/>
    <n v="15"/>
    <n v="0"/>
    <n v="4"/>
    <n v="3"/>
    <s v="OK"/>
    <n v="45"/>
    <n v="1"/>
    <n v="80"/>
    <n v="20"/>
    <n v="4"/>
    <n v="4"/>
    <m/>
    <m/>
    <m/>
    <x v="0"/>
    <x v="1"/>
    <x v="0"/>
    <x v="0"/>
    <x v="0"/>
  </r>
  <r>
    <x v="168"/>
    <x v="3"/>
    <x v="1"/>
    <n v="1"/>
    <n v="17"/>
    <n v="0"/>
    <n v="1"/>
    <n v="0"/>
    <s v="REORDER"/>
    <n v="0"/>
    <n v="1"/>
    <n v="25"/>
    <n v="8"/>
    <n v="1"/>
    <n v="1"/>
    <m/>
    <m/>
    <m/>
    <x v="0"/>
    <x v="1"/>
    <x v="1"/>
    <x v="1"/>
    <x v="1"/>
  </r>
  <r>
    <x v="169"/>
    <x v="3"/>
    <x v="1"/>
    <n v="100"/>
    <n v="960"/>
    <n v="0"/>
    <n v="0"/>
    <n v="86"/>
    <s v="OK"/>
    <n v="825.6"/>
    <m/>
    <m/>
    <m/>
    <m/>
    <m/>
    <m/>
    <m/>
    <m/>
    <x v="1"/>
    <x v="1"/>
    <x v="0"/>
    <x v="0"/>
    <x v="0"/>
  </r>
  <r>
    <x v="170"/>
    <x v="3"/>
    <x v="1"/>
    <n v="1"/>
    <n v="16.7"/>
    <n v="12"/>
    <n v="1"/>
    <n v="25"/>
    <s v="OK"/>
    <n v="417.5"/>
    <n v="1"/>
    <n v="25"/>
    <n v="8.3000000000000007"/>
    <n v="1"/>
    <n v="1"/>
    <n v="1"/>
    <n v="12"/>
    <n v="200.04"/>
    <x v="0"/>
    <x v="0"/>
    <x v="0"/>
    <x v="0"/>
    <x v="0"/>
  </r>
  <r>
    <x v="171"/>
    <x v="3"/>
    <x v="1"/>
    <n v="4"/>
    <n v="123"/>
    <n v="0"/>
    <n v="0"/>
    <n v="12"/>
    <s v="OK"/>
    <n v="369"/>
    <m/>
    <m/>
    <m/>
    <m/>
    <m/>
    <m/>
    <m/>
    <m/>
    <x v="1"/>
    <x v="1"/>
    <x v="0"/>
    <x v="0"/>
    <x v="0"/>
  </r>
  <r>
    <x v="172"/>
    <x v="3"/>
    <x v="1"/>
    <n v="1"/>
    <n v="150"/>
    <n v="12"/>
    <n v="0"/>
    <n v="12"/>
    <s v="OK"/>
    <n v="1800"/>
    <m/>
    <m/>
    <m/>
    <m/>
    <m/>
    <n v="1"/>
    <n v="12"/>
    <n v="1920"/>
    <x v="1"/>
    <x v="0"/>
    <x v="0"/>
    <x v="0"/>
    <x v="0"/>
  </r>
  <r>
    <x v="173"/>
    <x v="3"/>
    <x v="1"/>
    <n v="1"/>
    <n v="90"/>
    <n v="0"/>
    <n v="1"/>
    <n v="2"/>
    <s v="OK"/>
    <n v="180"/>
    <n v="1"/>
    <n v="125"/>
    <n v="35"/>
    <n v="1"/>
    <n v="1"/>
    <m/>
    <m/>
    <m/>
    <x v="0"/>
    <x v="1"/>
    <x v="0"/>
    <x v="0"/>
    <x v="0"/>
  </r>
  <r>
    <x v="174"/>
    <x v="3"/>
    <x v="1"/>
    <n v="1"/>
    <n v="160"/>
    <n v="0"/>
    <n v="1"/>
    <n v="10"/>
    <s v="OK"/>
    <n v="1600"/>
    <n v="1"/>
    <n v="190"/>
    <n v="30"/>
    <n v="1"/>
    <n v="1"/>
    <m/>
    <m/>
    <m/>
    <x v="0"/>
    <x v="1"/>
    <x v="0"/>
    <x v="0"/>
    <x v="0"/>
  </r>
  <r>
    <x v="175"/>
    <x v="3"/>
    <x v="1"/>
    <n v="48"/>
    <n v="1344"/>
    <n v="0"/>
    <n v="0"/>
    <n v="11"/>
    <s v="OK"/>
    <n v="308"/>
    <m/>
    <m/>
    <m/>
    <m/>
    <m/>
    <m/>
    <m/>
    <m/>
    <x v="1"/>
    <x v="1"/>
    <x v="0"/>
    <x v="0"/>
    <x v="0"/>
  </r>
  <r>
    <x v="176"/>
    <x v="3"/>
    <x v="1"/>
    <n v="1"/>
    <n v="13"/>
    <n v="0"/>
    <n v="0"/>
    <n v="44"/>
    <s v="OK"/>
    <n v="572"/>
    <m/>
    <m/>
    <m/>
    <m/>
    <m/>
    <m/>
    <m/>
    <m/>
    <x v="1"/>
    <x v="1"/>
    <x v="0"/>
    <x v="0"/>
    <x v="0"/>
  </r>
  <r>
    <x v="177"/>
    <x v="3"/>
    <x v="1"/>
    <n v="24"/>
    <n v="720"/>
    <n v="0"/>
    <n v="0"/>
    <n v="26"/>
    <s v="OK"/>
    <n v="780"/>
    <m/>
    <m/>
    <m/>
    <m/>
    <m/>
    <m/>
    <m/>
    <m/>
    <x v="1"/>
    <x v="1"/>
    <x v="0"/>
    <x v="0"/>
    <x v="0"/>
  </r>
  <r>
    <x v="178"/>
    <x v="3"/>
    <x v="1"/>
    <n v="1"/>
    <n v="9.17"/>
    <n v="0"/>
    <n v="1"/>
    <n v="49"/>
    <s v="OK"/>
    <n v="449.33"/>
    <n v="1"/>
    <n v="15"/>
    <n v="5.83"/>
    <n v="1"/>
    <n v="1"/>
    <m/>
    <m/>
    <m/>
    <x v="0"/>
    <x v="1"/>
    <x v="0"/>
    <x v="0"/>
    <x v="0"/>
  </r>
  <r>
    <x v="179"/>
    <x v="3"/>
    <x v="1"/>
    <n v="1"/>
    <n v="14"/>
    <n v="0"/>
    <n v="0"/>
    <n v="12"/>
    <s v="OK"/>
    <n v="168"/>
    <m/>
    <m/>
    <m/>
    <m/>
    <m/>
    <m/>
    <m/>
    <m/>
    <x v="1"/>
    <x v="1"/>
    <x v="0"/>
    <x v="0"/>
    <x v="0"/>
  </r>
  <r>
    <x v="180"/>
    <x v="3"/>
    <x v="1"/>
    <n v="1"/>
    <n v="495"/>
    <n v="0"/>
    <n v="0"/>
    <n v="5"/>
    <s v="OK"/>
    <n v="2475"/>
    <m/>
    <m/>
    <m/>
    <m/>
    <m/>
    <m/>
    <m/>
    <m/>
    <x v="1"/>
    <x v="1"/>
    <x v="0"/>
    <x v="0"/>
    <x v="0"/>
  </r>
  <r>
    <x v="181"/>
    <x v="3"/>
    <x v="1"/>
    <n v="1"/>
    <n v="5"/>
    <n v="0"/>
    <n v="16"/>
    <n v="50"/>
    <s v="OK"/>
    <n v="250"/>
    <n v="3"/>
    <n v="112"/>
    <n v="32"/>
    <n v="16"/>
    <n v="16"/>
    <m/>
    <m/>
    <m/>
    <x v="0"/>
    <x v="1"/>
    <x v="0"/>
    <x v="0"/>
    <x v="0"/>
  </r>
  <r>
    <x v="182"/>
    <x v="3"/>
    <x v="1"/>
    <n v="1"/>
    <n v="18"/>
    <n v="0"/>
    <n v="0"/>
    <n v="57"/>
    <s v="OK"/>
    <n v="1026"/>
    <m/>
    <m/>
    <m/>
    <m/>
    <m/>
    <m/>
    <m/>
    <m/>
    <x v="1"/>
    <x v="1"/>
    <x v="0"/>
    <x v="0"/>
    <x v="0"/>
  </r>
  <r>
    <x v="183"/>
    <x v="3"/>
    <x v="1"/>
    <n v="1"/>
    <n v="14"/>
    <n v="24"/>
    <n v="1"/>
    <n v="23"/>
    <s v="OK"/>
    <n v="322"/>
    <n v="1"/>
    <n v="18"/>
    <n v="4"/>
    <n v="1"/>
    <n v="1"/>
    <n v="1"/>
    <n v="24"/>
    <n v="8064"/>
    <x v="0"/>
    <x v="0"/>
    <x v="0"/>
    <x v="0"/>
    <x v="0"/>
  </r>
  <r>
    <x v="184"/>
    <x v="3"/>
    <x v="1"/>
    <n v="100"/>
    <n v="300"/>
    <n v="0"/>
    <n v="0"/>
    <n v="100"/>
    <s v="OK"/>
    <n v="300"/>
    <m/>
    <m/>
    <m/>
    <m/>
    <m/>
    <m/>
    <m/>
    <m/>
    <x v="1"/>
    <x v="1"/>
    <x v="0"/>
    <x v="0"/>
    <x v="0"/>
  </r>
  <r>
    <x v="185"/>
    <x v="3"/>
    <x v="1"/>
    <n v="1"/>
    <n v="8.5"/>
    <n v="0"/>
    <n v="0"/>
    <n v="40"/>
    <s v="OK"/>
    <n v="340"/>
    <m/>
    <m/>
    <m/>
    <m/>
    <m/>
    <m/>
    <m/>
    <m/>
    <x v="1"/>
    <x v="1"/>
    <x v="0"/>
    <x v="0"/>
    <x v="0"/>
  </r>
  <r>
    <x v="186"/>
    <x v="3"/>
    <x v="1"/>
    <n v="1"/>
    <n v="430"/>
    <n v="0"/>
    <n v="0"/>
    <n v="2"/>
    <s v="OK"/>
    <n v="860"/>
    <m/>
    <m/>
    <m/>
    <m/>
    <m/>
    <m/>
    <m/>
    <m/>
    <x v="1"/>
    <x v="1"/>
    <x v="0"/>
    <x v="0"/>
    <x v="0"/>
  </r>
  <r>
    <x v="187"/>
    <x v="7"/>
    <x v="1"/>
    <n v="1"/>
    <n v="910"/>
    <n v="0"/>
    <n v="0"/>
    <n v="2"/>
    <s v="OK"/>
    <n v="1820"/>
    <m/>
    <m/>
    <m/>
    <m/>
    <m/>
    <m/>
    <m/>
    <m/>
    <x v="1"/>
    <x v="1"/>
    <x v="0"/>
    <x v="0"/>
    <x v="0"/>
  </r>
  <r>
    <x v="188"/>
    <x v="7"/>
    <x v="1"/>
    <n v="1"/>
    <n v="20"/>
    <n v="0"/>
    <n v="0"/>
    <n v="46"/>
    <s v="OK"/>
    <n v="920"/>
    <m/>
    <m/>
    <m/>
    <m/>
    <m/>
    <m/>
    <m/>
    <m/>
    <x v="1"/>
    <x v="1"/>
    <x v="0"/>
    <x v="0"/>
    <x v="0"/>
  </r>
  <r>
    <x v="189"/>
    <x v="7"/>
    <x v="1"/>
    <n v="1"/>
    <n v="115"/>
    <n v="0"/>
    <n v="0"/>
    <n v="11"/>
    <s v="OK"/>
    <n v="1265"/>
    <m/>
    <m/>
    <m/>
    <m/>
    <m/>
    <m/>
    <m/>
    <m/>
    <x v="1"/>
    <x v="1"/>
    <x v="0"/>
    <x v="0"/>
    <x v="0"/>
  </r>
  <r>
    <x v="190"/>
    <x v="7"/>
    <x v="1"/>
    <n v="1"/>
    <n v="58"/>
    <n v="0"/>
    <n v="0"/>
    <n v="16"/>
    <s v="OK"/>
    <n v="928"/>
    <m/>
    <m/>
    <m/>
    <m/>
    <m/>
    <m/>
    <m/>
    <m/>
    <x v="1"/>
    <x v="1"/>
    <x v="0"/>
    <x v="0"/>
    <x v="0"/>
  </r>
  <r>
    <x v="191"/>
    <x v="7"/>
    <x v="1"/>
    <n v="1"/>
    <n v="30"/>
    <n v="0"/>
    <n v="0"/>
    <n v="6"/>
    <s v="OK"/>
    <n v="180"/>
    <m/>
    <m/>
    <m/>
    <m/>
    <m/>
    <m/>
    <m/>
    <m/>
    <x v="1"/>
    <x v="1"/>
    <x v="0"/>
    <x v="0"/>
    <x v="0"/>
  </r>
  <r>
    <x v="192"/>
    <x v="7"/>
    <x v="1"/>
    <n v="1"/>
    <n v="12"/>
    <n v="0"/>
    <n v="1"/>
    <n v="16"/>
    <s v="OK"/>
    <n v="192"/>
    <n v="1"/>
    <n v="25"/>
    <n v="13"/>
    <n v="1"/>
    <n v="1"/>
    <m/>
    <m/>
    <m/>
    <x v="0"/>
    <x v="1"/>
    <x v="0"/>
    <x v="0"/>
    <x v="0"/>
  </r>
  <r>
    <x v="193"/>
    <x v="7"/>
    <x v="1"/>
    <n v="1"/>
    <n v="1295"/>
    <n v="0"/>
    <n v="0"/>
    <n v="12"/>
    <s v="OK"/>
    <n v="15540"/>
    <m/>
    <m/>
    <m/>
    <m/>
    <m/>
    <m/>
    <m/>
    <m/>
    <x v="1"/>
    <x v="1"/>
    <x v="0"/>
    <x v="0"/>
    <x v="0"/>
  </r>
  <r>
    <x v="194"/>
    <x v="7"/>
    <x v="1"/>
    <n v="1"/>
    <n v="1335"/>
    <n v="0"/>
    <n v="1"/>
    <n v="3"/>
    <s v="OK"/>
    <n v="4005"/>
    <n v="1"/>
    <n v="1800"/>
    <n v="465"/>
    <n v="1"/>
    <n v="1"/>
    <m/>
    <m/>
    <m/>
    <x v="0"/>
    <x v="1"/>
    <x v="0"/>
    <x v="0"/>
    <x v="0"/>
  </r>
  <r>
    <x v="195"/>
    <x v="7"/>
    <x v="1"/>
    <n v="1"/>
    <n v="1100"/>
    <n v="0"/>
    <n v="0"/>
    <n v="2"/>
    <s v="OK"/>
    <n v="2200"/>
    <m/>
    <m/>
    <m/>
    <m/>
    <m/>
    <m/>
    <m/>
    <m/>
    <x v="1"/>
    <x v="1"/>
    <x v="0"/>
    <x v="0"/>
    <x v="0"/>
  </r>
  <r>
    <x v="196"/>
    <x v="7"/>
    <x v="1"/>
    <n v="1"/>
    <n v="1000"/>
    <n v="0"/>
    <n v="0"/>
    <n v="1"/>
    <s v="OK"/>
    <n v="1000"/>
    <m/>
    <m/>
    <m/>
    <m/>
    <m/>
    <m/>
    <m/>
    <m/>
    <x v="1"/>
    <x v="1"/>
    <x v="0"/>
    <x v="0"/>
    <x v="0"/>
  </r>
  <r>
    <x v="197"/>
    <x v="7"/>
    <x v="1"/>
    <n v="1"/>
    <n v="17"/>
    <n v="0"/>
    <n v="0"/>
    <n v="6"/>
    <s v="OK"/>
    <n v="102"/>
    <m/>
    <m/>
    <m/>
    <m/>
    <m/>
    <m/>
    <m/>
    <m/>
    <x v="1"/>
    <x v="1"/>
    <x v="0"/>
    <x v="0"/>
    <x v="0"/>
  </r>
  <r>
    <x v="198"/>
    <x v="7"/>
    <x v="1"/>
    <n v="1"/>
    <n v="35"/>
    <n v="0"/>
    <n v="0"/>
    <n v="18"/>
    <s v="OK"/>
    <n v="630"/>
    <m/>
    <m/>
    <m/>
    <m/>
    <m/>
    <m/>
    <m/>
    <m/>
    <x v="1"/>
    <x v="1"/>
    <x v="0"/>
    <x v="0"/>
    <x v="0"/>
  </r>
  <r>
    <x v="199"/>
    <x v="7"/>
    <x v="1"/>
    <n v="1"/>
    <n v="80"/>
    <n v="0"/>
    <n v="0"/>
    <n v="11"/>
    <s v="OK"/>
    <n v="880"/>
    <m/>
    <m/>
    <m/>
    <m/>
    <m/>
    <m/>
    <m/>
    <m/>
    <x v="1"/>
    <x v="1"/>
    <x v="0"/>
    <x v="0"/>
    <x v="0"/>
  </r>
  <r>
    <x v="200"/>
    <x v="7"/>
    <x v="1"/>
    <n v="1"/>
    <n v="35"/>
    <n v="12"/>
    <n v="0"/>
    <n v="14"/>
    <s v="OK"/>
    <n v="490"/>
    <m/>
    <m/>
    <m/>
    <m/>
    <m/>
    <n v="1"/>
    <n v="12"/>
    <n v="420"/>
    <x v="1"/>
    <x v="0"/>
    <x v="0"/>
    <x v="0"/>
    <x v="0"/>
  </r>
  <r>
    <x v="201"/>
    <x v="7"/>
    <x v="1"/>
    <n v="1"/>
    <n v="45"/>
    <n v="12"/>
    <n v="3"/>
    <n v="12"/>
    <s v="OK"/>
    <n v="540"/>
    <n v="2"/>
    <n v="195"/>
    <n v="60"/>
    <n v="3"/>
    <n v="3"/>
    <n v="1"/>
    <n v="12"/>
    <n v="540"/>
    <x v="0"/>
    <x v="0"/>
    <x v="0"/>
    <x v="0"/>
    <x v="0"/>
  </r>
  <r>
    <x v="202"/>
    <x v="7"/>
    <x v="1"/>
    <n v="1"/>
    <n v="9"/>
    <n v="0"/>
    <n v="6"/>
    <n v="18"/>
    <s v="OK"/>
    <n v="162"/>
    <n v="4"/>
    <n v="78"/>
    <n v="24"/>
    <n v="6"/>
    <n v="6"/>
    <m/>
    <m/>
    <m/>
    <x v="0"/>
    <x v="1"/>
    <x v="0"/>
    <x v="0"/>
    <x v="0"/>
  </r>
  <r>
    <x v="203"/>
    <x v="7"/>
    <x v="1"/>
    <n v="1"/>
    <n v="35"/>
    <n v="0"/>
    <n v="4"/>
    <n v="11"/>
    <s v="OK"/>
    <n v="385"/>
    <n v="3"/>
    <n v="220"/>
    <n v="80"/>
    <n v="4"/>
    <n v="4"/>
    <m/>
    <m/>
    <m/>
    <x v="0"/>
    <x v="1"/>
    <x v="0"/>
    <x v="0"/>
    <x v="0"/>
  </r>
  <r>
    <x v="204"/>
    <x v="7"/>
    <x v="1"/>
    <n v="1"/>
    <n v="33"/>
    <n v="12"/>
    <n v="3"/>
    <n v="16"/>
    <s v="OK"/>
    <n v="528"/>
    <n v="1"/>
    <n v="150"/>
    <n v="51"/>
    <n v="3"/>
    <n v="3"/>
    <n v="1"/>
    <n v="12"/>
    <n v="396"/>
    <x v="0"/>
    <x v="0"/>
    <x v="0"/>
    <x v="0"/>
    <x v="0"/>
  </r>
  <r>
    <x v="205"/>
    <x v="7"/>
    <x v="1"/>
    <n v="1"/>
    <n v="365"/>
    <n v="0"/>
    <n v="1"/>
    <n v="13"/>
    <s v="OK"/>
    <n v="4745"/>
    <n v="1"/>
    <n v="450"/>
    <n v="85"/>
    <n v="1"/>
    <n v="1"/>
    <m/>
    <m/>
    <m/>
    <x v="0"/>
    <x v="1"/>
    <x v="0"/>
    <x v="0"/>
    <x v="0"/>
  </r>
  <r>
    <x v="206"/>
    <x v="7"/>
    <x v="1"/>
    <n v="1"/>
    <n v="210"/>
    <n v="0"/>
    <n v="2"/>
    <n v="11"/>
    <s v="OK"/>
    <n v="2310"/>
    <n v="2"/>
    <n v="520"/>
    <n v="100"/>
    <n v="2"/>
    <n v="2"/>
    <m/>
    <m/>
    <m/>
    <x v="0"/>
    <x v="1"/>
    <x v="0"/>
    <x v="0"/>
    <x v="0"/>
  </r>
  <r>
    <x v="207"/>
    <x v="7"/>
    <x v="1"/>
    <n v="1"/>
    <n v="425"/>
    <n v="0"/>
    <n v="13"/>
    <n v="0"/>
    <s v="REORDER"/>
    <n v="0"/>
    <n v="3"/>
    <n v="6660"/>
    <n v="1135"/>
    <n v="13"/>
    <n v="13"/>
    <m/>
    <m/>
    <m/>
    <x v="0"/>
    <x v="1"/>
    <x v="1"/>
    <x v="1"/>
    <x v="1"/>
  </r>
  <r>
    <x v="208"/>
    <x v="7"/>
    <x v="1"/>
    <n v="1"/>
    <n v="805"/>
    <n v="0"/>
    <n v="0"/>
    <n v="5"/>
    <s v="OK"/>
    <n v="4025"/>
    <m/>
    <m/>
    <m/>
    <m/>
    <m/>
    <m/>
    <m/>
    <m/>
    <x v="1"/>
    <x v="1"/>
    <x v="0"/>
    <x v="0"/>
    <x v="0"/>
  </r>
  <r>
    <x v="209"/>
    <x v="7"/>
    <x v="1"/>
    <n v="1"/>
    <n v="35"/>
    <n v="0"/>
    <n v="0"/>
    <n v="10"/>
    <s v="OK"/>
    <n v="350"/>
    <m/>
    <m/>
    <m/>
    <m/>
    <m/>
    <m/>
    <m/>
    <m/>
    <x v="1"/>
    <x v="1"/>
    <x v="0"/>
    <x v="0"/>
    <x v="0"/>
  </r>
  <r>
    <x v="210"/>
    <x v="7"/>
    <x v="1"/>
    <n v="1"/>
    <n v="3.5"/>
    <n v="0"/>
    <n v="6"/>
    <n v="141"/>
    <s v="OK"/>
    <n v="493.5"/>
    <n v="4"/>
    <n v="36"/>
    <n v="15"/>
    <n v="6"/>
    <n v="6"/>
    <m/>
    <m/>
    <m/>
    <x v="0"/>
    <x v="1"/>
    <x v="0"/>
    <x v="0"/>
    <x v="0"/>
  </r>
  <r>
    <x v="211"/>
    <x v="7"/>
    <x v="1"/>
    <n v="1"/>
    <n v="4.5"/>
    <n v="0"/>
    <n v="1"/>
    <n v="64"/>
    <s v="OK"/>
    <n v="288"/>
    <n v="1"/>
    <n v="8"/>
    <n v="3.5"/>
    <n v="1"/>
    <n v="1"/>
    <m/>
    <m/>
    <m/>
    <x v="0"/>
    <x v="1"/>
    <x v="0"/>
    <x v="0"/>
    <x v="0"/>
  </r>
  <r>
    <x v="212"/>
    <x v="7"/>
    <x v="1"/>
    <n v="1"/>
    <n v="5"/>
    <n v="0"/>
    <n v="2"/>
    <n v="0"/>
    <s v="REORDER"/>
    <n v="0"/>
    <n v="1"/>
    <n v="24"/>
    <n v="14"/>
    <n v="2"/>
    <n v="2"/>
    <m/>
    <m/>
    <m/>
    <x v="0"/>
    <x v="1"/>
    <x v="1"/>
    <x v="1"/>
    <x v="1"/>
  </r>
  <r>
    <x v="213"/>
    <x v="7"/>
    <x v="1"/>
    <n v="1"/>
    <n v="12"/>
    <n v="0"/>
    <n v="0"/>
    <n v="20"/>
    <s v="OK"/>
    <n v="240"/>
    <m/>
    <m/>
    <m/>
    <m/>
    <m/>
    <m/>
    <m/>
    <m/>
    <x v="1"/>
    <x v="1"/>
    <x v="0"/>
    <x v="0"/>
    <x v="0"/>
  </r>
  <r>
    <x v="214"/>
    <x v="7"/>
    <x v="1"/>
    <n v="1"/>
    <n v="10"/>
    <n v="0"/>
    <n v="12"/>
    <n v="91"/>
    <s v="OK"/>
    <n v="910"/>
    <n v="6"/>
    <n v="300"/>
    <n v="180"/>
    <n v="12"/>
    <n v="12"/>
    <m/>
    <m/>
    <m/>
    <x v="0"/>
    <x v="1"/>
    <x v="0"/>
    <x v="0"/>
    <x v="0"/>
  </r>
  <r>
    <x v="215"/>
    <x v="7"/>
    <x v="1"/>
    <n v="1"/>
    <n v="17"/>
    <n v="0"/>
    <n v="17"/>
    <n v="90"/>
    <s v="OK"/>
    <n v="1530"/>
    <n v="5"/>
    <n v="595"/>
    <n v="306"/>
    <n v="17"/>
    <n v="17"/>
    <m/>
    <m/>
    <m/>
    <x v="0"/>
    <x v="1"/>
    <x v="0"/>
    <x v="0"/>
    <x v="0"/>
  </r>
  <r>
    <x v="216"/>
    <x v="7"/>
    <x v="1"/>
    <n v="1"/>
    <n v="15"/>
    <n v="0"/>
    <n v="0"/>
    <n v="60"/>
    <s v="OK"/>
    <n v="900"/>
    <m/>
    <m/>
    <m/>
    <m/>
    <m/>
    <m/>
    <m/>
    <m/>
    <x v="1"/>
    <x v="1"/>
    <x v="0"/>
    <x v="0"/>
    <x v="0"/>
  </r>
  <r>
    <x v="217"/>
    <x v="7"/>
    <x v="1"/>
    <n v="1"/>
    <n v="35"/>
    <n v="0"/>
    <n v="0"/>
    <n v="4"/>
    <s v="OK"/>
    <n v="140"/>
    <m/>
    <m/>
    <m/>
    <m/>
    <m/>
    <m/>
    <m/>
    <m/>
    <x v="1"/>
    <x v="1"/>
    <x v="0"/>
    <x v="0"/>
    <x v="0"/>
  </r>
  <r>
    <x v="218"/>
    <x v="7"/>
    <x v="1"/>
    <n v="1"/>
    <n v="45"/>
    <n v="0"/>
    <n v="0"/>
    <n v="11"/>
    <s v="OK"/>
    <n v="495"/>
    <m/>
    <m/>
    <m/>
    <m/>
    <m/>
    <m/>
    <m/>
    <m/>
    <x v="1"/>
    <x v="1"/>
    <x v="0"/>
    <x v="0"/>
    <x v="0"/>
  </r>
  <r>
    <x v="219"/>
    <x v="7"/>
    <x v="1"/>
    <n v="1"/>
    <n v="30"/>
    <n v="0"/>
    <n v="2"/>
    <n v="5"/>
    <s v="OK"/>
    <n v="150"/>
    <n v="2"/>
    <n v="90"/>
    <n v="30"/>
    <n v="2"/>
    <n v="2"/>
    <m/>
    <m/>
    <m/>
    <x v="0"/>
    <x v="1"/>
    <x v="0"/>
    <x v="0"/>
    <x v="0"/>
  </r>
  <r>
    <x v="220"/>
    <x v="8"/>
    <x v="2"/>
    <n v="1"/>
    <n v="32"/>
    <n v="0"/>
    <n v="0"/>
    <n v="8"/>
    <s v="OK"/>
    <n v="256"/>
    <m/>
    <m/>
    <m/>
    <m/>
    <m/>
    <m/>
    <m/>
    <m/>
    <x v="1"/>
    <x v="1"/>
    <x v="0"/>
    <x v="0"/>
    <x v="0"/>
  </r>
  <r>
    <x v="221"/>
    <x v="8"/>
    <x v="2"/>
    <n v="1"/>
    <n v="30"/>
    <n v="0"/>
    <n v="0"/>
    <n v="46"/>
    <s v="OK"/>
    <n v="1380"/>
    <m/>
    <m/>
    <m/>
    <m/>
    <m/>
    <m/>
    <m/>
    <m/>
    <x v="1"/>
    <x v="1"/>
    <x v="0"/>
    <x v="0"/>
    <x v="0"/>
  </r>
  <r>
    <x v="222"/>
    <x v="8"/>
    <x v="2"/>
    <n v="1"/>
    <n v="25"/>
    <n v="0"/>
    <n v="0"/>
    <n v="6"/>
    <s v="OK"/>
    <n v="150"/>
    <m/>
    <m/>
    <m/>
    <m/>
    <m/>
    <m/>
    <m/>
    <m/>
    <x v="1"/>
    <x v="1"/>
    <x v="0"/>
    <x v="0"/>
    <x v="0"/>
  </r>
  <r>
    <x v="223"/>
    <x v="8"/>
    <x v="2"/>
    <n v="1"/>
    <n v="16.5"/>
    <n v="0"/>
    <n v="0"/>
    <n v="33"/>
    <s v="OK"/>
    <n v="544.5"/>
    <m/>
    <m/>
    <m/>
    <m/>
    <m/>
    <m/>
    <m/>
    <m/>
    <x v="1"/>
    <x v="1"/>
    <x v="0"/>
    <x v="0"/>
    <x v="0"/>
  </r>
  <r>
    <x v="224"/>
    <x v="8"/>
    <x v="2"/>
    <n v="1"/>
    <n v="30"/>
    <n v="0"/>
    <n v="0"/>
    <n v="2"/>
    <s v="OK"/>
    <n v="60"/>
    <m/>
    <m/>
    <m/>
    <m/>
    <m/>
    <m/>
    <m/>
    <m/>
    <x v="1"/>
    <x v="1"/>
    <x v="0"/>
    <x v="0"/>
    <x v="0"/>
  </r>
  <r>
    <x v="225"/>
    <x v="8"/>
    <x v="2"/>
    <n v="1"/>
    <n v="90"/>
    <n v="0"/>
    <n v="0"/>
    <n v="1"/>
    <s v="OK"/>
    <n v="90"/>
    <m/>
    <m/>
    <m/>
    <m/>
    <m/>
    <m/>
    <m/>
    <m/>
    <x v="1"/>
    <x v="1"/>
    <x v="0"/>
    <x v="0"/>
    <x v="0"/>
  </r>
  <r>
    <x v="226"/>
    <x v="8"/>
    <x v="2"/>
    <n v="1"/>
    <n v="25"/>
    <n v="0"/>
    <n v="0"/>
    <n v="52"/>
    <s v="OK"/>
    <n v="1300"/>
    <m/>
    <m/>
    <m/>
    <m/>
    <m/>
    <m/>
    <m/>
    <m/>
    <x v="1"/>
    <x v="1"/>
    <x v="0"/>
    <x v="0"/>
    <x v="0"/>
  </r>
  <r>
    <x v="227"/>
    <x v="8"/>
    <x v="2"/>
    <n v="1"/>
    <n v="25"/>
    <n v="0"/>
    <n v="1"/>
    <n v="8"/>
    <s v="OK"/>
    <n v="200"/>
    <n v="1"/>
    <n v="40"/>
    <n v="15"/>
    <n v="1"/>
    <n v="1"/>
    <m/>
    <m/>
    <m/>
    <x v="0"/>
    <x v="1"/>
    <x v="0"/>
    <x v="0"/>
    <x v="0"/>
  </r>
  <r>
    <x v="228"/>
    <x v="8"/>
    <x v="2"/>
    <n v="1"/>
    <n v="25"/>
    <n v="0"/>
    <n v="0"/>
    <n v="17"/>
    <s v="OK"/>
    <n v="425"/>
    <m/>
    <m/>
    <m/>
    <m/>
    <m/>
    <m/>
    <m/>
    <m/>
    <x v="1"/>
    <x v="1"/>
    <x v="0"/>
    <x v="0"/>
    <x v="0"/>
  </r>
  <r>
    <x v="229"/>
    <x v="9"/>
    <x v="2"/>
    <n v="1"/>
    <n v="25"/>
    <n v="0"/>
    <n v="0"/>
    <n v="1"/>
    <s v="OK"/>
    <n v="25"/>
    <m/>
    <m/>
    <m/>
    <m/>
    <m/>
    <m/>
    <m/>
    <m/>
    <x v="1"/>
    <x v="1"/>
    <x v="0"/>
    <x v="0"/>
    <x v="0"/>
  </r>
  <r>
    <x v="230"/>
    <x v="9"/>
    <x v="2"/>
    <n v="1"/>
    <n v="20"/>
    <n v="0"/>
    <n v="0"/>
    <n v="4"/>
    <s v="OK"/>
    <n v="80"/>
    <m/>
    <m/>
    <m/>
    <m/>
    <m/>
    <m/>
    <m/>
    <m/>
    <x v="1"/>
    <x v="1"/>
    <x v="0"/>
    <x v="0"/>
    <x v="0"/>
  </r>
  <r>
    <x v="231"/>
    <x v="9"/>
    <x v="2"/>
    <n v="1"/>
    <n v="22"/>
    <n v="0"/>
    <n v="0"/>
    <n v="8"/>
    <s v="OK"/>
    <n v="176"/>
    <m/>
    <m/>
    <m/>
    <m/>
    <m/>
    <m/>
    <m/>
    <m/>
    <x v="1"/>
    <x v="1"/>
    <x v="0"/>
    <x v="0"/>
    <x v="0"/>
  </r>
  <r>
    <x v="232"/>
    <x v="9"/>
    <x v="2"/>
    <n v="1"/>
    <n v="100"/>
    <n v="0"/>
    <n v="2"/>
    <n v="1"/>
    <s v="OK"/>
    <n v="100"/>
    <n v="1"/>
    <n v="410"/>
    <n v="210"/>
    <n v="2"/>
    <n v="2"/>
    <m/>
    <m/>
    <m/>
    <x v="0"/>
    <x v="1"/>
    <x v="0"/>
    <x v="0"/>
    <x v="0"/>
  </r>
  <r>
    <x v="233"/>
    <x v="9"/>
    <x v="2"/>
    <n v="1"/>
    <n v="170"/>
    <n v="0"/>
    <n v="0"/>
    <n v="4"/>
    <s v="OK"/>
    <n v="680"/>
    <m/>
    <m/>
    <m/>
    <m/>
    <m/>
    <m/>
    <m/>
    <m/>
    <x v="1"/>
    <x v="1"/>
    <x v="0"/>
    <x v="0"/>
    <x v="0"/>
  </r>
  <r>
    <x v="234"/>
    <x v="9"/>
    <x v="2"/>
    <n v="1"/>
    <n v="300"/>
    <n v="0"/>
    <n v="0"/>
    <n v="10"/>
    <s v="OK"/>
    <n v="3000"/>
    <m/>
    <m/>
    <m/>
    <m/>
    <m/>
    <m/>
    <m/>
    <m/>
    <x v="1"/>
    <x v="1"/>
    <x v="0"/>
    <x v="0"/>
    <x v="0"/>
  </r>
  <r>
    <x v="235"/>
    <x v="9"/>
    <x v="2"/>
    <n v="1"/>
    <n v="65"/>
    <n v="0"/>
    <n v="0"/>
    <n v="4"/>
    <s v="OK"/>
    <n v="260"/>
    <m/>
    <m/>
    <m/>
    <m/>
    <m/>
    <m/>
    <m/>
    <m/>
    <x v="1"/>
    <x v="1"/>
    <x v="0"/>
    <x v="0"/>
    <x v="0"/>
  </r>
  <r>
    <x v="236"/>
    <x v="9"/>
    <x v="2"/>
    <n v="1"/>
    <n v="50"/>
    <n v="0"/>
    <n v="1"/>
    <n v="2"/>
    <s v="OK"/>
    <n v="100"/>
    <n v="1"/>
    <n v="130"/>
    <n v="80"/>
    <n v="1"/>
    <n v="1"/>
    <m/>
    <m/>
    <m/>
    <x v="0"/>
    <x v="1"/>
    <x v="0"/>
    <x v="0"/>
    <x v="0"/>
  </r>
  <r>
    <x v="237"/>
    <x v="9"/>
    <x v="2"/>
    <n v="1"/>
    <n v="70"/>
    <n v="0"/>
    <n v="0"/>
    <n v="3"/>
    <s v="OK"/>
    <n v="210"/>
    <m/>
    <m/>
    <m/>
    <m/>
    <m/>
    <m/>
    <m/>
    <m/>
    <x v="1"/>
    <x v="1"/>
    <x v="0"/>
    <x v="0"/>
    <x v="0"/>
  </r>
  <r>
    <x v="238"/>
    <x v="9"/>
    <x v="2"/>
    <n v="1"/>
    <n v="350"/>
    <n v="0"/>
    <n v="0"/>
    <n v="2"/>
    <s v="OK"/>
    <n v="700"/>
    <m/>
    <m/>
    <m/>
    <m/>
    <m/>
    <m/>
    <m/>
    <m/>
    <x v="1"/>
    <x v="1"/>
    <x v="0"/>
    <x v="0"/>
    <x v="0"/>
  </r>
  <r>
    <x v="239"/>
    <x v="9"/>
    <x v="2"/>
    <n v="1"/>
    <n v="230"/>
    <n v="0"/>
    <n v="0"/>
    <n v="2"/>
    <s v="OK"/>
    <n v="460"/>
    <m/>
    <m/>
    <m/>
    <m/>
    <m/>
    <m/>
    <m/>
    <m/>
    <x v="1"/>
    <x v="1"/>
    <x v="0"/>
    <x v="0"/>
    <x v="0"/>
  </r>
  <r>
    <x v="240"/>
    <x v="9"/>
    <x v="2"/>
    <n v="1"/>
    <n v="470"/>
    <n v="0"/>
    <n v="0"/>
    <n v="3"/>
    <s v="OK"/>
    <n v="1410"/>
    <m/>
    <m/>
    <m/>
    <m/>
    <m/>
    <m/>
    <m/>
    <m/>
    <x v="1"/>
    <x v="1"/>
    <x v="0"/>
    <x v="0"/>
    <x v="0"/>
  </r>
  <r>
    <x v="241"/>
    <x v="9"/>
    <x v="2"/>
    <n v="1"/>
    <n v="42"/>
    <n v="0"/>
    <n v="0"/>
    <n v="1"/>
    <s v="OK"/>
    <n v="42"/>
    <m/>
    <m/>
    <m/>
    <m/>
    <m/>
    <m/>
    <m/>
    <m/>
    <x v="1"/>
    <x v="1"/>
    <x v="0"/>
    <x v="0"/>
    <x v="0"/>
  </r>
  <r>
    <x v="242"/>
    <x v="9"/>
    <x v="2"/>
    <n v="1"/>
    <n v="65"/>
    <n v="0"/>
    <n v="0"/>
    <n v="1"/>
    <s v="OK"/>
    <n v="65"/>
    <m/>
    <m/>
    <m/>
    <m/>
    <m/>
    <m/>
    <m/>
    <m/>
    <x v="1"/>
    <x v="1"/>
    <x v="0"/>
    <x v="0"/>
    <x v="0"/>
  </r>
  <r>
    <x v="243"/>
    <x v="9"/>
    <x v="2"/>
    <n v="1"/>
    <n v="45"/>
    <n v="0"/>
    <n v="0"/>
    <n v="2"/>
    <s v="OK"/>
    <n v="90"/>
    <m/>
    <m/>
    <m/>
    <m/>
    <m/>
    <m/>
    <m/>
    <m/>
    <x v="1"/>
    <x v="1"/>
    <x v="0"/>
    <x v="0"/>
    <x v="0"/>
  </r>
  <r>
    <x v="244"/>
    <x v="9"/>
    <x v="2"/>
    <n v="1"/>
    <n v="70"/>
    <n v="0"/>
    <n v="0"/>
    <n v="2"/>
    <s v="OK"/>
    <n v="140"/>
    <m/>
    <m/>
    <m/>
    <m/>
    <m/>
    <m/>
    <m/>
    <m/>
    <x v="1"/>
    <x v="1"/>
    <x v="0"/>
    <x v="0"/>
    <x v="0"/>
  </r>
  <r>
    <x v="245"/>
    <x v="9"/>
    <x v="2"/>
    <n v="1"/>
    <n v="455"/>
    <n v="0"/>
    <n v="1"/>
    <n v="9"/>
    <s v="OK"/>
    <n v="4095"/>
    <n v="1"/>
    <n v="650"/>
    <n v="195"/>
    <n v="1"/>
    <n v="1"/>
    <m/>
    <m/>
    <m/>
    <x v="0"/>
    <x v="1"/>
    <x v="0"/>
    <x v="0"/>
    <x v="0"/>
  </r>
  <r>
    <x v="246"/>
    <x v="9"/>
    <x v="2"/>
    <n v="1"/>
    <n v="560"/>
    <n v="0"/>
    <n v="0"/>
    <n v="8"/>
    <s v="OK"/>
    <n v="4480"/>
    <m/>
    <m/>
    <m/>
    <m/>
    <m/>
    <m/>
    <m/>
    <m/>
    <x v="1"/>
    <x v="1"/>
    <x v="0"/>
    <x v="0"/>
    <x v="0"/>
  </r>
  <r>
    <x v="247"/>
    <x v="9"/>
    <x v="2"/>
    <n v="1"/>
    <n v="680"/>
    <n v="0"/>
    <n v="0"/>
    <n v="9"/>
    <s v="OK"/>
    <n v="6120"/>
    <m/>
    <m/>
    <m/>
    <m/>
    <m/>
    <m/>
    <m/>
    <m/>
    <x v="1"/>
    <x v="1"/>
    <x v="0"/>
    <x v="0"/>
    <x v="0"/>
  </r>
  <r>
    <x v="248"/>
    <x v="9"/>
    <x v="2"/>
    <n v="1"/>
    <n v="880"/>
    <n v="0"/>
    <n v="2"/>
    <n v="8"/>
    <s v="OK"/>
    <n v="7040"/>
    <n v="2"/>
    <n v="2500"/>
    <n v="740"/>
    <n v="2"/>
    <n v="2"/>
    <m/>
    <m/>
    <m/>
    <x v="0"/>
    <x v="1"/>
    <x v="0"/>
    <x v="0"/>
    <x v="0"/>
  </r>
  <r>
    <x v="249"/>
    <x v="9"/>
    <x v="2"/>
    <n v="1"/>
    <n v="45"/>
    <n v="0"/>
    <n v="0"/>
    <n v="5"/>
    <s v="OK"/>
    <n v="225"/>
    <m/>
    <m/>
    <m/>
    <m/>
    <m/>
    <m/>
    <m/>
    <m/>
    <x v="1"/>
    <x v="1"/>
    <x v="0"/>
    <x v="0"/>
    <x v="0"/>
  </r>
  <r>
    <x v="250"/>
    <x v="9"/>
    <x v="2"/>
    <n v="1"/>
    <n v="75"/>
    <n v="0"/>
    <n v="0"/>
    <n v="1"/>
    <s v="OK"/>
    <n v="75"/>
    <m/>
    <m/>
    <m/>
    <m/>
    <m/>
    <m/>
    <m/>
    <m/>
    <x v="1"/>
    <x v="1"/>
    <x v="0"/>
    <x v="0"/>
    <x v="0"/>
  </r>
  <r>
    <x v="251"/>
    <x v="9"/>
    <x v="2"/>
    <n v="1"/>
    <n v="50"/>
    <n v="0"/>
    <n v="0"/>
    <n v="2"/>
    <s v="OK"/>
    <n v="100"/>
    <m/>
    <m/>
    <m/>
    <m/>
    <m/>
    <m/>
    <m/>
    <m/>
    <x v="1"/>
    <x v="1"/>
    <x v="0"/>
    <x v="0"/>
    <x v="0"/>
  </r>
  <r>
    <x v="252"/>
    <x v="9"/>
    <x v="2"/>
    <n v="1"/>
    <n v="70"/>
    <n v="0"/>
    <n v="0"/>
    <n v="6"/>
    <s v="OK"/>
    <n v="420"/>
    <m/>
    <m/>
    <m/>
    <m/>
    <m/>
    <m/>
    <m/>
    <m/>
    <x v="1"/>
    <x v="1"/>
    <x v="0"/>
    <x v="0"/>
    <x v="0"/>
  </r>
  <r>
    <x v="253"/>
    <x v="9"/>
    <x v="2"/>
    <n v="1"/>
    <n v="90"/>
    <n v="0"/>
    <n v="0"/>
    <n v="1"/>
    <s v="OK"/>
    <n v="90"/>
    <m/>
    <m/>
    <m/>
    <m/>
    <m/>
    <m/>
    <m/>
    <m/>
    <x v="1"/>
    <x v="1"/>
    <x v="0"/>
    <x v="0"/>
    <x v="0"/>
  </r>
  <r>
    <x v="254"/>
    <x v="9"/>
    <x v="2"/>
    <n v="1"/>
    <n v="80"/>
    <n v="0"/>
    <n v="0"/>
    <n v="4"/>
    <s v="OK"/>
    <n v="320"/>
    <m/>
    <m/>
    <m/>
    <m/>
    <m/>
    <m/>
    <m/>
    <m/>
    <x v="1"/>
    <x v="1"/>
    <x v="0"/>
    <x v="0"/>
    <x v="0"/>
  </r>
  <r>
    <x v="255"/>
    <x v="9"/>
    <x v="2"/>
    <n v="1"/>
    <n v="25"/>
    <n v="0"/>
    <n v="0"/>
    <n v="1"/>
    <s v="OK"/>
    <n v="25"/>
    <m/>
    <m/>
    <m/>
    <m/>
    <m/>
    <m/>
    <m/>
    <m/>
    <x v="1"/>
    <x v="1"/>
    <x v="0"/>
    <x v="0"/>
    <x v="0"/>
  </r>
  <r>
    <x v="256"/>
    <x v="9"/>
    <x v="2"/>
    <n v="3"/>
    <n v="250"/>
    <n v="0"/>
    <n v="0"/>
    <n v="3"/>
    <s v="OK"/>
    <n v="250"/>
    <m/>
    <m/>
    <m/>
    <m/>
    <m/>
    <m/>
    <m/>
    <m/>
    <x v="1"/>
    <x v="1"/>
    <x v="0"/>
    <x v="0"/>
    <x v="0"/>
  </r>
  <r>
    <x v="257"/>
    <x v="9"/>
    <x v="2"/>
    <n v="1"/>
    <n v="45"/>
    <n v="0"/>
    <n v="0"/>
    <n v="4"/>
    <s v="OK"/>
    <n v="180"/>
    <m/>
    <m/>
    <m/>
    <m/>
    <m/>
    <m/>
    <m/>
    <m/>
    <x v="1"/>
    <x v="1"/>
    <x v="0"/>
    <x v="0"/>
    <x v="0"/>
  </r>
  <r>
    <x v="258"/>
    <x v="9"/>
    <x v="2"/>
    <n v="1"/>
    <n v="60"/>
    <n v="0"/>
    <n v="0"/>
    <n v="2"/>
    <s v="OK"/>
    <n v="120"/>
    <m/>
    <m/>
    <m/>
    <m/>
    <m/>
    <m/>
    <m/>
    <m/>
    <x v="1"/>
    <x v="1"/>
    <x v="0"/>
    <x v="0"/>
    <x v="0"/>
  </r>
  <r>
    <x v="259"/>
    <x v="9"/>
    <x v="2"/>
    <n v="1"/>
    <n v="45"/>
    <n v="0"/>
    <n v="0"/>
    <n v="6"/>
    <s v="OK"/>
    <n v="270"/>
    <m/>
    <m/>
    <m/>
    <m/>
    <m/>
    <m/>
    <m/>
    <m/>
    <x v="1"/>
    <x v="1"/>
    <x v="0"/>
    <x v="0"/>
    <x v="0"/>
  </r>
  <r>
    <x v="260"/>
    <x v="9"/>
    <x v="2"/>
    <n v="1"/>
    <n v="154"/>
    <n v="0"/>
    <n v="0"/>
    <n v="5"/>
    <s v="OK"/>
    <n v="770"/>
    <m/>
    <m/>
    <m/>
    <m/>
    <m/>
    <m/>
    <m/>
    <m/>
    <x v="1"/>
    <x v="1"/>
    <x v="0"/>
    <x v="0"/>
    <x v="0"/>
  </r>
  <r>
    <x v="261"/>
    <x v="9"/>
    <x v="2"/>
    <n v="1"/>
    <n v="219"/>
    <n v="0"/>
    <n v="0"/>
    <n v="1"/>
    <s v="OK"/>
    <n v="219"/>
    <m/>
    <m/>
    <m/>
    <m/>
    <m/>
    <m/>
    <m/>
    <m/>
    <x v="1"/>
    <x v="1"/>
    <x v="0"/>
    <x v="0"/>
    <x v="0"/>
  </r>
  <r>
    <x v="262"/>
    <x v="9"/>
    <x v="2"/>
    <n v="1"/>
    <n v="330"/>
    <n v="0"/>
    <n v="0"/>
    <n v="5"/>
    <s v="OK"/>
    <n v="1650"/>
    <m/>
    <m/>
    <m/>
    <m/>
    <m/>
    <m/>
    <m/>
    <m/>
    <x v="1"/>
    <x v="1"/>
    <x v="0"/>
    <x v="0"/>
    <x v="0"/>
  </r>
  <r>
    <x v="263"/>
    <x v="9"/>
    <x v="2"/>
    <n v="1"/>
    <n v="170"/>
    <n v="0"/>
    <n v="0"/>
    <n v="1"/>
    <s v="OK"/>
    <n v="170"/>
    <m/>
    <m/>
    <m/>
    <m/>
    <m/>
    <m/>
    <m/>
    <m/>
    <x v="1"/>
    <x v="1"/>
    <x v="0"/>
    <x v="0"/>
    <x v="0"/>
  </r>
  <r>
    <x v="264"/>
    <x v="9"/>
    <x v="2"/>
    <n v="1"/>
    <n v="80"/>
    <n v="0"/>
    <n v="0"/>
    <n v="1"/>
    <s v="OK"/>
    <n v="80"/>
    <m/>
    <m/>
    <m/>
    <m/>
    <m/>
    <m/>
    <m/>
    <m/>
    <x v="1"/>
    <x v="1"/>
    <x v="0"/>
    <x v="0"/>
    <x v="0"/>
  </r>
  <r>
    <x v="265"/>
    <x v="9"/>
    <x v="2"/>
    <n v="1"/>
    <n v="740"/>
    <n v="0"/>
    <n v="0"/>
    <n v="10"/>
    <s v="OK"/>
    <n v="7400"/>
    <m/>
    <m/>
    <m/>
    <m/>
    <m/>
    <m/>
    <m/>
    <m/>
    <x v="1"/>
    <x v="1"/>
    <x v="0"/>
    <x v="0"/>
    <x v="0"/>
  </r>
  <r>
    <x v="266"/>
    <x v="9"/>
    <x v="2"/>
    <n v="1"/>
    <n v="830"/>
    <n v="0"/>
    <n v="0"/>
    <n v="1"/>
    <s v="OK"/>
    <n v="830"/>
    <m/>
    <m/>
    <m/>
    <m/>
    <m/>
    <m/>
    <m/>
    <m/>
    <x v="1"/>
    <x v="1"/>
    <x v="0"/>
    <x v="0"/>
    <x v="0"/>
  </r>
  <r>
    <x v="267"/>
    <x v="9"/>
    <x v="2"/>
    <n v="1"/>
    <n v="2000"/>
    <n v="0"/>
    <n v="0"/>
    <n v="5"/>
    <s v="OK"/>
    <n v="10000"/>
    <m/>
    <m/>
    <m/>
    <m/>
    <m/>
    <m/>
    <m/>
    <m/>
    <x v="1"/>
    <x v="1"/>
    <x v="0"/>
    <x v="0"/>
    <x v="0"/>
  </r>
  <r>
    <x v="268"/>
    <x v="9"/>
    <x v="2"/>
    <n v="1"/>
    <n v="100"/>
    <n v="0"/>
    <n v="0"/>
    <n v="1"/>
    <s v="OK"/>
    <n v="100"/>
    <m/>
    <m/>
    <m/>
    <m/>
    <m/>
    <m/>
    <m/>
    <m/>
    <x v="1"/>
    <x v="1"/>
    <x v="0"/>
    <x v="0"/>
    <x v="0"/>
  </r>
  <r>
    <x v="269"/>
    <x v="9"/>
    <x v="2"/>
    <n v="1"/>
    <n v="170"/>
    <n v="0"/>
    <n v="0"/>
    <n v="2"/>
    <s v="OK"/>
    <n v="340"/>
    <m/>
    <m/>
    <m/>
    <m/>
    <m/>
    <m/>
    <m/>
    <m/>
    <x v="1"/>
    <x v="1"/>
    <x v="0"/>
    <x v="0"/>
    <x v="0"/>
  </r>
  <r>
    <x v="270"/>
    <x v="9"/>
    <x v="2"/>
    <n v="1"/>
    <n v="70"/>
    <n v="0"/>
    <n v="0"/>
    <n v="9"/>
    <s v="OK"/>
    <n v="630"/>
    <m/>
    <m/>
    <m/>
    <m/>
    <m/>
    <m/>
    <m/>
    <m/>
    <x v="1"/>
    <x v="1"/>
    <x v="0"/>
    <x v="0"/>
    <x v="0"/>
  </r>
  <r>
    <x v="271"/>
    <x v="9"/>
    <x v="2"/>
    <n v="1"/>
    <n v="35"/>
    <n v="0"/>
    <n v="0"/>
    <n v="6"/>
    <s v="OK"/>
    <n v="210"/>
    <m/>
    <m/>
    <m/>
    <m/>
    <m/>
    <m/>
    <m/>
    <m/>
    <x v="1"/>
    <x v="1"/>
    <x v="0"/>
    <x v="0"/>
    <x v="0"/>
  </r>
  <r>
    <x v="272"/>
    <x v="9"/>
    <x v="2"/>
    <n v="1"/>
    <n v="75"/>
    <n v="0"/>
    <n v="0"/>
    <n v="3"/>
    <s v="OK"/>
    <n v="225"/>
    <m/>
    <m/>
    <m/>
    <m/>
    <m/>
    <m/>
    <m/>
    <m/>
    <x v="1"/>
    <x v="1"/>
    <x v="0"/>
    <x v="0"/>
    <x v="0"/>
  </r>
  <r>
    <x v="273"/>
    <x v="9"/>
    <x v="2"/>
    <n v="1"/>
    <n v="90"/>
    <n v="0"/>
    <n v="0"/>
    <n v="5"/>
    <s v="OK"/>
    <n v="450"/>
    <m/>
    <m/>
    <m/>
    <m/>
    <m/>
    <m/>
    <m/>
    <m/>
    <x v="1"/>
    <x v="1"/>
    <x v="0"/>
    <x v="0"/>
    <x v="0"/>
  </r>
  <r>
    <x v="274"/>
    <x v="9"/>
    <x v="2"/>
    <n v="1"/>
    <n v="25"/>
    <n v="0"/>
    <n v="1"/>
    <n v="18"/>
    <s v="OK"/>
    <n v="450"/>
    <m/>
    <m/>
    <m/>
    <m/>
    <m/>
    <m/>
    <m/>
    <m/>
    <x v="1"/>
    <x v="1"/>
    <x v="0"/>
    <x v="0"/>
    <x v="0"/>
  </r>
  <r>
    <x v="275"/>
    <x v="9"/>
    <x v="2"/>
    <n v="1"/>
    <n v="80"/>
    <n v="0"/>
    <n v="0"/>
    <n v="1"/>
    <s v="OK"/>
    <n v="80"/>
    <m/>
    <m/>
    <m/>
    <m/>
    <m/>
    <m/>
    <m/>
    <m/>
    <x v="1"/>
    <x v="1"/>
    <x v="0"/>
    <x v="0"/>
    <x v="0"/>
  </r>
  <r>
    <x v="276"/>
    <x v="9"/>
    <x v="2"/>
    <n v="1"/>
    <n v="105"/>
    <n v="0"/>
    <n v="0"/>
    <n v="3"/>
    <s v="OK"/>
    <n v="315"/>
    <m/>
    <m/>
    <m/>
    <m/>
    <m/>
    <m/>
    <m/>
    <m/>
    <x v="1"/>
    <x v="1"/>
    <x v="0"/>
    <x v="0"/>
    <x v="0"/>
  </r>
  <r>
    <x v="277"/>
    <x v="9"/>
    <x v="2"/>
    <n v="1"/>
    <n v="95"/>
    <n v="0"/>
    <n v="0"/>
    <n v="3"/>
    <s v="OK"/>
    <n v="285"/>
    <m/>
    <m/>
    <m/>
    <m/>
    <m/>
    <m/>
    <m/>
    <m/>
    <x v="1"/>
    <x v="1"/>
    <x v="0"/>
    <x v="0"/>
    <x v="0"/>
  </r>
  <r>
    <x v="278"/>
    <x v="9"/>
    <x v="2"/>
    <n v="1"/>
    <n v="85"/>
    <n v="0"/>
    <n v="0"/>
    <n v="7"/>
    <s v="OK"/>
    <n v="595"/>
    <m/>
    <m/>
    <m/>
    <m/>
    <m/>
    <m/>
    <m/>
    <m/>
    <x v="1"/>
    <x v="1"/>
    <x v="0"/>
    <x v="0"/>
    <x v="0"/>
  </r>
  <r>
    <x v="279"/>
    <x v="9"/>
    <x v="2"/>
    <n v="1"/>
    <n v="75"/>
    <n v="0"/>
    <n v="1"/>
    <n v="0"/>
    <s v="REORDER"/>
    <n v="0"/>
    <n v="1"/>
    <n v="150"/>
    <n v="75"/>
    <n v="1"/>
    <n v="1"/>
    <m/>
    <m/>
    <m/>
    <x v="0"/>
    <x v="1"/>
    <x v="1"/>
    <x v="1"/>
    <x v="1"/>
  </r>
  <r>
    <x v="280"/>
    <x v="9"/>
    <x v="2"/>
    <n v="1"/>
    <n v="45"/>
    <n v="0"/>
    <n v="1"/>
    <n v="6"/>
    <s v="OK"/>
    <n v="270"/>
    <n v="1"/>
    <n v="110"/>
    <n v="65"/>
    <n v="1"/>
    <n v="1"/>
    <m/>
    <m/>
    <m/>
    <x v="0"/>
    <x v="1"/>
    <x v="0"/>
    <x v="0"/>
    <x v="0"/>
  </r>
  <r>
    <x v="281"/>
    <x v="9"/>
    <x v="2"/>
    <n v="1"/>
    <n v="33"/>
    <n v="0"/>
    <n v="0"/>
    <n v="7"/>
    <s v="OK"/>
    <n v="231"/>
    <m/>
    <m/>
    <m/>
    <m/>
    <m/>
    <m/>
    <m/>
    <m/>
    <x v="1"/>
    <x v="1"/>
    <x v="0"/>
    <x v="0"/>
    <x v="0"/>
  </r>
  <r>
    <x v="282"/>
    <x v="9"/>
    <x v="2"/>
    <n v="1"/>
    <n v="35"/>
    <n v="0"/>
    <n v="0"/>
    <n v="5"/>
    <s v="OK"/>
    <n v="175"/>
    <m/>
    <m/>
    <m/>
    <m/>
    <m/>
    <m/>
    <m/>
    <m/>
    <x v="1"/>
    <x v="1"/>
    <x v="0"/>
    <x v="0"/>
    <x v="0"/>
  </r>
  <r>
    <x v="283"/>
    <x v="9"/>
    <x v="2"/>
    <n v="1"/>
    <n v="45"/>
    <n v="0"/>
    <n v="0"/>
    <n v="7"/>
    <s v="OK"/>
    <n v="315"/>
    <m/>
    <m/>
    <m/>
    <m/>
    <m/>
    <m/>
    <m/>
    <m/>
    <x v="1"/>
    <x v="1"/>
    <x v="0"/>
    <x v="0"/>
    <x v="0"/>
  </r>
  <r>
    <x v="284"/>
    <x v="9"/>
    <x v="2"/>
    <n v="1"/>
    <n v="55"/>
    <n v="0"/>
    <n v="0"/>
    <n v="3"/>
    <s v="OK"/>
    <n v="165"/>
    <m/>
    <m/>
    <m/>
    <m/>
    <m/>
    <m/>
    <m/>
    <m/>
    <x v="1"/>
    <x v="1"/>
    <x v="0"/>
    <x v="0"/>
    <x v="0"/>
  </r>
  <r>
    <x v="285"/>
    <x v="9"/>
    <x v="2"/>
    <n v="1"/>
    <n v="50"/>
    <n v="0"/>
    <n v="0"/>
    <n v="3"/>
    <s v="OK"/>
    <n v="150"/>
    <m/>
    <m/>
    <m/>
    <m/>
    <m/>
    <m/>
    <m/>
    <m/>
    <x v="1"/>
    <x v="1"/>
    <x v="0"/>
    <x v="0"/>
    <x v="0"/>
  </r>
  <r>
    <x v="286"/>
    <x v="9"/>
    <x v="2"/>
    <n v="1"/>
    <n v="70"/>
    <n v="0"/>
    <n v="1"/>
    <n v="0"/>
    <s v="REORDER"/>
    <n v="0"/>
    <n v="1"/>
    <n v="170"/>
    <n v="100"/>
    <n v="1"/>
    <m/>
    <m/>
    <m/>
    <m/>
    <x v="0"/>
    <x v="1"/>
    <x v="1"/>
    <x v="1"/>
    <x v="1"/>
  </r>
  <r>
    <x v="287"/>
    <x v="9"/>
    <x v="2"/>
    <n v="1"/>
    <n v="75"/>
    <n v="0"/>
    <n v="0"/>
    <n v="3"/>
    <s v="OK"/>
    <n v="225"/>
    <m/>
    <m/>
    <m/>
    <m/>
    <m/>
    <m/>
    <m/>
    <m/>
    <x v="1"/>
    <x v="1"/>
    <x v="0"/>
    <x v="0"/>
    <x v="0"/>
  </r>
  <r>
    <x v="288"/>
    <x v="9"/>
    <x v="2"/>
    <n v="1"/>
    <n v="25"/>
    <n v="0"/>
    <n v="0"/>
    <n v="3"/>
    <s v="OK"/>
    <n v="75"/>
    <m/>
    <m/>
    <m/>
    <m/>
    <m/>
    <m/>
    <m/>
    <m/>
    <x v="1"/>
    <x v="1"/>
    <x v="0"/>
    <x v="0"/>
    <x v="0"/>
  </r>
  <r>
    <x v="289"/>
    <x v="9"/>
    <x v="2"/>
    <n v="1"/>
    <n v="45"/>
    <n v="0"/>
    <n v="0"/>
    <n v="4"/>
    <s v="OK"/>
    <n v="180"/>
    <m/>
    <m/>
    <m/>
    <m/>
    <m/>
    <m/>
    <m/>
    <m/>
    <x v="1"/>
    <x v="1"/>
    <x v="0"/>
    <x v="0"/>
    <x v="0"/>
  </r>
  <r>
    <x v="290"/>
    <x v="9"/>
    <x v="2"/>
    <n v="1"/>
    <n v="55"/>
    <n v="0"/>
    <n v="0"/>
    <n v="3"/>
    <s v="OK"/>
    <n v="165"/>
    <m/>
    <m/>
    <m/>
    <m/>
    <m/>
    <m/>
    <m/>
    <m/>
    <x v="1"/>
    <x v="1"/>
    <x v="0"/>
    <x v="0"/>
    <x v="0"/>
  </r>
  <r>
    <x v="291"/>
    <x v="9"/>
    <x v="2"/>
    <n v="1"/>
    <n v="65"/>
    <n v="0"/>
    <n v="0"/>
    <n v="3"/>
    <s v="OK"/>
    <n v="195"/>
    <m/>
    <m/>
    <m/>
    <m/>
    <m/>
    <m/>
    <m/>
    <m/>
    <x v="1"/>
    <x v="1"/>
    <x v="0"/>
    <x v="0"/>
    <x v="0"/>
  </r>
  <r>
    <x v="292"/>
    <x v="9"/>
    <x v="2"/>
    <n v="1"/>
    <n v="135"/>
    <n v="0"/>
    <n v="0"/>
    <n v="4"/>
    <s v="OK"/>
    <n v="540"/>
    <m/>
    <m/>
    <m/>
    <m/>
    <m/>
    <m/>
    <m/>
    <m/>
    <x v="1"/>
    <x v="1"/>
    <x v="0"/>
    <x v="0"/>
    <x v="0"/>
  </r>
  <r>
    <x v="293"/>
    <x v="9"/>
    <x v="2"/>
    <n v="1"/>
    <n v="95"/>
    <n v="0"/>
    <n v="1"/>
    <n v="1"/>
    <s v="OK"/>
    <n v="95"/>
    <n v="1"/>
    <n v="220"/>
    <n v="125"/>
    <n v="1"/>
    <n v="1"/>
    <m/>
    <m/>
    <m/>
    <x v="0"/>
    <x v="1"/>
    <x v="0"/>
    <x v="0"/>
    <x v="0"/>
  </r>
  <r>
    <x v="294"/>
    <x v="9"/>
    <x v="2"/>
    <n v="1"/>
    <n v="55"/>
    <n v="0"/>
    <n v="1"/>
    <n v="0"/>
    <s v="REORDER"/>
    <n v="0"/>
    <n v="1"/>
    <n v="120"/>
    <n v="65"/>
    <n v="1"/>
    <n v="1"/>
    <m/>
    <m/>
    <m/>
    <x v="0"/>
    <x v="1"/>
    <x v="1"/>
    <x v="1"/>
    <x v="1"/>
  </r>
  <r>
    <x v="295"/>
    <x v="9"/>
    <x v="2"/>
    <n v="1"/>
    <n v="35"/>
    <n v="0"/>
    <n v="11"/>
    <n v="0"/>
    <s v="REORDER"/>
    <n v="0"/>
    <n v="3"/>
    <n v="770"/>
    <n v="385"/>
    <n v="11"/>
    <n v="11"/>
    <m/>
    <m/>
    <m/>
    <x v="0"/>
    <x v="1"/>
    <x v="1"/>
    <x v="1"/>
    <x v="1"/>
  </r>
  <r>
    <x v="296"/>
    <x v="9"/>
    <x v="2"/>
    <n v="1"/>
    <n v="240"/>
    <n v="0"/>
    <n v="0"/>
    <n v="3"/>
    <s v="OK"/>
    <n v="720"/>
    <m/>
    <m/>
    <m/>
    <m/>
    <m/>
    <m/>
    <m/>
    <m/>
    <x v="1"/>
    <x v="1"/>
    <x v="0"/>
    <x v="0"/>
    <x v="0"/>
  </r>
  <r>
    <x v="297"/>
    <x v="10"/>
    <x v="0"/>
    <n v="1"/>
    <n v="20"/>
    <n v="48"/>
    <n v="10"/>
    <n v="48"/>
    <s v="OK"/>
    <n v="960"/>
    <n v="5"/>
    <n v="250"/>
    <n v="50"/>
    <n v="10"/>
    <n v="10"/>
    <n v="1"/>
    <n v="48"/>
    <n v="960"/>
    <x v="0"/>
    <x v="0"/>
    <x v="0"/>
    <x v="0"/>
    <x v="0"/>
  </r>
  <r>
    <x v="298"/>
    <x v="10"/>
    <x v="0"/>
    <n v="1"/>
    <n v="60"/>
    <n v="0"/>
    <n v="0"/>
    <n v="118"/>
    <s v="OK"/>
    <n v="7080"/>
    <m/>
    <m/>
    <m/>
    <m/>
    <m/>
    <m/>
    <m/>
    <m/>
    <x v="1"/>
    <x v="1"/>
    <x v="0"/>
    <x v="0"/>
    <x v="0"/>
  </r>
  <r>
    <x v="299"/>
    <x v="10"/>
    <x v="0"/>
    <n v="1"/>
    <n v="95"/>
    <n v="0"/>
    <n v="0"/>
    <n v="15"/>
    <s v="OK"/>
    <n v="1425"/>
    <m/>
    <m/>
    <m/>
    <m/>
    <m/>
    <m/>
    <m/>
    <m/>
    <x v="1"/>
    <x v="1"/>
    <x v="0"/>
    <x v="0"/>
    <x v="0"/>
  </r>
  <r>
    <x v="300"/>
    <x v="10"/>
    <x v="0"/>
    <n v="1"/>
    <n v="127"/>
    <n v="0"/>
    <n v="0"/>
    <n v="1"/>
    <s v="OK"/>
    <n v="127"/>
    <m/>
    <m/>
    <m/>
    <m/>
    <m/>
    <m/>
    <m/>
    <m/>
    <x v="1"/>
    <x v="1"/>
    <x v="0"/>
    <x v="0"/>
    <x v="0"/>
  </r>
  <r>
    <x v="301"/>
    <x v="10"/>
    <x v="0"/>
    <n v="1"/>
    <n v="153.33000000000001"/>
    <n v="0"/>
    <n v="0"/>
    <n v="8"/>
    <s v="OK"/>
    <n v="1226.6400000000001"/>
    <m/>
    <m/>
    <m/>
    <m/>
    <m/>
    <m/>
    <m/>
    <m/>
    <x v="1"/>
    <x v="1"/>
    <x v="0"/>
    <x v="0"/>
    <x v="0"/>
  </r>
  <r>
    <x v="302"/>
    <x v="10"/>
    <x v="0"/>
    <n v="1"/>
    <n v="155"/>
    <n v="0"/>
    <n v="2"/>
    <n v="8"/>
    <s v="OK"/>
    <n v="1240"/>
    <n v="2"/>
    <n v="420"/>
    <n v="110"/>
    <n v="2"/>
    <n v="2"/>
    <m/>
    <m/>
    <m/>
    <x v="0"/>
    <x v="1"/>
    <x v="0"/>
    <x v="0"/>
    <x v="0"/>
  </r>
  <r>
    <x v="303"/>
    <x v="10"/>
    <x v="0"/>
    <n v="1"/>
    <n v="120"/>
    <n v="0"/>
    <n v="0"/>
    <n v="4"/>
    <s v="OK"/>
    <n v="480"/>
    <m/>
    <m/>
    <m/>
    <m/>
    <m/>
    <m/>
    <m/>
    <m/>
    <x v="1"/>
    <x v="1"/>
    <x v="0"/>
    <x v="0"/>
    <x v="0"/>
  </r>
  <r>
    <x v="304"/>
    <x v="10"/>
    <x v="0"/>
    <n v="1"/>
    <n v="120"/>
    <n v="0"/>
    <n v="0"/>
    <n v="2"/>
    <s v="OK"/>
    <n v="240"/>
    <m/>
    <m/>
    <m/>
    <m/>
    <m/>
    <m/>
    <m/>
    <m/>
    <x v="1"/>
    <x v="1"/>
    <x v="0"/>
    <x v="0"/>
    <x v="0"/>
  </r>
  <r>
    <x v="305"/>
    <x v="10"/>
    <x v="0"/>
    <n v="1"/>
    <n v="114"/>
    <n v="0"/>
    <n v="3"/>
    <n v="1"/>
    <s v="OK"/>
    <n v="114"/>
    <n v="3"/>
    <n v="510"/>
    <n v="168"/>
    <n v="3"/>
    <n v="3"/>
    <m/>
    <m/>
    <m/>
    <x v="0"/>
    <x v="1"/>
    <x v="0"/>
    <x v="0"/>
    <x v="0"/>
  </r>
  <r>
    <x v="306"/>
    <x v="10"/>
    <x v="0"/>
    <n v="1"/>
    <n v="70"/>
    <n v="6"/>
    <n v="0"/>
    <n v="6"/>
    <s v="OK"/>
    <n v="420"/>
    <m/>
    <m/>
    <m/>
    <m/>
    <m/>
    <n v="1"/>
    <n v="6"/>
    <n v="540"/>
    <x v="1"/>
    <x v="0"/>
    <x v="0"/>
    <x v="0"/>
    <x v="0"/>
  </r>
  <r>
    <x v="307"/>
    <x v="10"/>
    <x v="0"/>
    <n v="1"/>
    <n v="115"/>
    <n v="0"/>
    <n v="0"/>
    <n v="1"/>
    <s v="OK"/>
    <n v="115"/>
    <m/>
    <m/>
    <m/>
    <m/>
    <m/>
    <m/>
    <m/>
    <m/>
    <x v="1"/>
    <x v="1"/>
    <x v="0"/>
    <x v="0"/>
    <x v="0"/>
  </r>
  <r>
    <x v="308"/>
    <x v="10"/>
    <x v="0"/>
    <n v="1"/>
    <n v="100"/>
    <n v="6"/>
    <n v="3"/>
    <n v="5"/>
    <s v="OK"/>
    <n v="500"/>
    <n v="3"/>
    <n v="450"/>
    <n v="150"/>
    <n v="3"/>
    <n v="3"/>
    <n v="1"/>
    <n v="6"/>
    <n v="600"/>
    <x v="0"/>
    <x v="0"/>
    <x v="0"/>
    <x v="0"/>
    <x v="0"/>
  </r>
  <r>
    <x v="309"/>
    <x v="10"/>
    <x v="0"/>
    <n v="3"/>
    <n v="1410"/>
    <n v="0"/>
    <n v="0"/>
    <n v="2"/>
    <s v="OK"/>
    <n v="940"/>
    <m/>
    <m/>
    <m/>
    <m/>
    <m/>
    <m/>
    <m/>
    <m/>
    <x v="1"/>
    <x v="1"/>
    <x v="0"/>
    <x v="0"/>
    <x v="0"/>
  </r>
  <r>
    <x v="310"/>
    <x v="10"/>
    <x v="0"/>
    <n v="3"/>
    <n v="1475"/>
    <n v="0"/>
    <n v="6"/>
    <n v="0"/>
    <s v="REORDER"/>
    <n v="0"/>
    <n v="3"/>
    <n v="3500"/>
    <n v="550"/>
    <n v="4"/>
    <n v="2"/>
    <m/>
    <m/>
    <m/>
    <x v="0"/>
    <x v="1"/>
    <x v="1"/>
    <x v="1"/>
    <x v="1"/>
  </r>
  <r>
    <x v="311"/>
    <x v="10"/>
    <x v="0"/>
    <n v="3"/>
    <n v="1640"/>
    <n v="0"/>
    <n v="1"/>
    <n v="3"/>
    <s v="OK"/>
    <n v="1640"/>
    <n v="1"/>
    <n v="670"/>
    <n v="123.33"/>
    <n v="1"/>
    <n v="0.33333333333333331"/>
    <m/>
    <m/>
    <m/>
    <x v="0"/>
    <x v="1"/>
    <x v="0"/>
    <x v="0"/>
    <x v="0"/>
  </r>
  <r>
    <x v="312"/>
    <x v="10"/>
    <x v="0"/>
    <n v="3"/>
    <n v="1848"/>
    <n v="0"/>
    <n v="0"/>
    <n v="2"/>
    <s v="OK"/>
    <n v="1232"/>
    <m/>
    <m/>
    <m/>
    <m/>
    <m/>
    <m/>
    <m/>
    <m/>
    <x v="1"/>
    <x v="1"/>
    <x v="0"/>
    <x v="0"/>
    <x v="0"/>
  </r>
  <r>
    <x v="313"/>
    <x v="10"/>
    <x v="0"/>
    <n v="1"/>
    <n v="155"/>
    <n v="0"/>
    <n v="0"/>
    <n v="6"/>
    <s v="OK"/>
    <n v="930"/>
    <m/>
    <m/>
    <m/>
    <m/>
    <m/>
    <m/>
    <m/>
    <m/>
    <x v="1"/>
    <x v="1"/>
    <x v="0"/>
    <x v="0"/>
    <x v="0"/>
  </r>
  <r>
    <x v="314"/>
    <x v="10"/>
    <x v="0"/>
    <n v="1"/>
    <n v="125"/>
    <n v="0"/>
    <n v="0"/>
    <n v="1"/>
    <s v="OK"/>
    <n v="125"/>
    <m/>
    <m/>
    <m/>
    <m/>
    <m/>
    <m/>
    <m/>
    <m/>
    <x v="1"/>
    <x v="1"/>
    <x v="0"/>
    <x v="0"/>
    <x v="0"/>
  </r>
  <r>
    <x v="315"/>
    <x v="10"/>
    <x v="0"/>
    <n v="1"/>
    <n v="85"/>
    <n v="0"/>
    <n v="1"/>
    <n v="4"/>
    <s v="OK"/>
    <n v="340"/>
    <n v="1"/>
    <n v="150"/>
    <n v="65"/>
    <n v="1"/>
    <n v="1"/>
    <m/>
    <m/>
    <m/>
    <x v="0"/>
    <x v="1"/>
    <x v="0"/>
    <x v="0"/>
    <x v="0"/>
  </r>
  <r>
    <x v="316"/>
    <x v="11"/>
    <x v="2"/>
    <n v="12"/>
    <n v="165"/>
    <n v="0"/>
    <n v="12"/>
    <n v="12"/>
    <s v="OK"/>
    <n v="165"/>
    <n v="1"/>
    <n v="160"/>
    <n v="-5"/>
    <n v="1"/>
    <n v="1"/>
    <m/>
    <m/>
    <m/>
    <x v="0"/>
    <x v="1"/>
    <x v="0"/>
    <x v="0"/>
    <x v="0"/>
  </r>
  <r>
    <x v="317"/>
    <x v="11"/>
    <x v="2"/>
    <n v="14"/>
    <n v="175"/>
    <n v="0"/>
    <n v="0"/>
    <n v="56"/>
    <s v="OK"/>
    <n v="700"/>
    <m/>
    <m/>
    <m/>
    <m/>
    <m/>
    <m/>
    <m/>
    <m/>
    <x v="1"/>
    <x v="1"/>
    <x v="0"/>
    <x v="0"/>
    <x v="0"/>
  </r>
  <r>
    <x v="318"/>
    <x v="11"/>
    <x v="2"/>
    <n v="10"/>
    <n v="155"/>
    <n v="0"/>
    <n v="10"/>
    <n v="0"/>
    <s v="REORDER"/>
    <n v="0"/>
    <n v="1"/>
    <n v="160"/>
    <n v="5"/>
    <n v="1"/>
    <n v="1"/>
    <m/>
    <m/>
    <m/>
    <x v="0"/>
    <x v="1"/>
    <x v="1"/>
    <x v="1"/>
    <x v="1"/>
  </r>
  <r>
    <x v="319"/>
    <x v="11"/>
    <x v="2"/>
    <n v="12"/>
    <n v="155"/>
    <n v="0"/>
    <n v="0"/>
    <n v="180"/>
    <s v="OK"/>
    <n v="2325"/>
    <m/>
    <m/>
    <m/>
    <m/>
    <m/>
    <m/>
    <m/>
    <m/>
    <x v="1"/>
    <x v="1"/>
    <x v="0"/>
    <x v="0"/>
    <x v="0"/>
  </r>
  <r>
    <x v="320"/>
    <x v="11"/>
    <x v="2"/>
    <n v="14"/>
    <n v="155"/>
    <n v="0"/>
    <n v="0"/>
    <n v="448"/>
    <s v="OK"/>
    <n v="4960"/>
    <m/>
    <m/>
    <m/>
    <m/>
    <m/>
    <m/>
    <m/>
    <m/>
    <x v="1"/>
    <x v="1"/>
    <x v="0"/>
    <x v="0"/>
    <x v="0"/>
  </r>
  <r>
    <x v="321"/>
    <x v="11"/>
    <x v="2"/>
    <n v="1"/>
    <n v="85"/>
    <n v="6"/>
    <n v="0"/>
    <n v="6"/>
    <s v="OK"/>
    <n v="510"/>
    <m/>
    <m/>
    <m/>
    <m/>
    <m/>
    <n v="1"/>
    <n v="6"/>
    <n v="510"/>
    <x v="1"/>
    <x v="0"/>
    <x v="0"/>
    <x v="0"/>
    <x v="0"/>
  </r>
  <r>
    <x v="322"/>
    <x v="11"/>
    <x v="2"/>
    <n v="1"/>
    <n v="245"/>
    <n v="0"/>
    <n v="0"/>
    <n v="7"/>
    <s v="OK"/>
    <n v="1715"/>
    <m/>
    <m/>
    <m/>
    <m/>
    <m/>
    <m/>
    <m/>
    <m/>
    <x v="1"/>
    <x v="1"/>
    <x v="0"/>
    <x v="0"/>
    <x v="0"/>
  </r>
  <r>
    <x v="323"/>
    <x v="12"/>
    <x v="2"/>
    <n v="1"/>
    <n v="75"/>
    <n v="0"/>
    <n v="2"/>
    <n v="4"/>
    <s v="OK"/>
    <n v="300"/>
    <n v="2"/>
    <n v="220"/>
    <n v="70"/>
    <n v="2"/>
    <n v="2"/>
    <m/>
    <m/>
    <m/>
    <x v="0"/>
    <x v="1"/>
    <x v="0"/>
    <x v="0"/>
    <x v="0"/>
  </r>
  <r>
    <x v="324"/>
    <x v="12"/>
    <x v="2"/>
    <n v="1"/>
    <n v="45"/>
    <n v="0"/>
    <n v="0"/>
    <n v="1"/>
    <s v="OK"/>
    <n v="45"/>
    <m/>
    <m/>
    <m/>
    <m/>
    <m/>
    <m/>
    <m/>
    <m/>
    <x v="1"/>
    <x v="1"/>
    <x v="0"/>
    <x v="0"/>
    <x v="0"/>
  </r>
  <r>
    <x v="325"/>
    <x v="12"/>
    <x v="2"/>
    <n v="1"/>
    <n v="85"/>
    <n v="0"/>
    <n v="0"/>
    <n v="1"/>
    <s v="OK"/>
    <n v="85"/>
    <m/>
    <m/>
    <m/>
    <m/>
    <m/>
    <m/>
    <m/>
    <m/>
    <x v="1"/>
    <x v="1"/>
    <x v="0"/>
    <x v="0"/>
    <x v="0"/>
  </r>
  <r>
    <x v="326"/>
    <x v="12"/>
    <x v="2"/>
    <n v="1"/>
    <n v="100"/>
    <n v="0"/>
    <n v="0"/>
    <n v="1"/>
    <s v="OK"/>
    <n v="100"/>
    <m/>
    <m/>
    <m/>
    <m/>
    <m/>
    <m/>
    <m/>
    <m/>
    <x v="1"/>
    <x v="1"/>
    <x v="0"/>
    <x v="0"/>
    <x v="0"/>
  </r>
  <r>
    <x v="327"/>
    <x v="13"/>
    <x v="2"/>
    <n v="1"/>
    <n v="85"/>
    <n v="0"/>
    <n v="0"/>
    <n v="3"/>
    <s v="OK"/>
    <n v="255"/>
    <m/>
    <m/>
    <m/>
    <m/>
    <m/>
    <m/>
    <m/>
    <m/>
    <x v="1"/>
    <x v="1"/>
    <x v="0"/>
    <x v="0"/>
    <x v="0"/>
  </r>
  <r>
    <x v="328"/>
    <x v="14"/>
    <x v="2"/>
    <n v="1"/>
    <n v="35.450000000000003"/>
    <n v="0"/>
    <n v="1"/>
    <n v="7"/>
    <s v="OK"/>
    <n v="248.15000000000003"/>
    <n v="1"/>
    <n v="70"/>
    <n v="34.549999999999997"/>
    <n v="1"/>
    <n v="1"/>
    <m/>
    <m/>
    <m/>
    <x v="0"/>
    <x v="1"/>
    <x v="0"/>
    <x v="0"/>
    <x v="0"/>
  </r>
  <r>
    <x v="329"/>
    <x v="15"/>
    <x v="2"/>
    <n v="1"/>
    <n v="185"/>
    <n v="0"/>
    <n v="0"/>
    <n v="1"/>
    <s v="OK"/>
    <n v="185"/>
    <m/>
    <m/>
    <m/>
    <m/>
    <m/>
    <m/>
    <m/>
    <m/>
    <x v="1"/>
    <x v="1"/>
    <x v="0"/>
    <x v="0"/>
    <x v="0"/>
  </r>
  <r>
    <x v="330"/>
    <x v="10"/>
    <x v="2"/>
    <n v="1"/>
    <n v="100"/>
    <n v="6"/>
    <n v="0"/>
    <n v="6"/>
    <s v="OK"/>
    <n v="600"/>
    <m/>
    <m/>
    <m/>
    <m/>
    <m/>
    <n v="1"/>
    <n v="6"/>
    <n v="600"/>
    <x v="1"/>
    <x v="0"/>
    <x v="0"/>
    <x v="0"/>
    <x v="0"/>
  </r>
  <r>
    <x v="331"/>
    <x v="15"/>
    <x v="2"/>
    <n v="1"/>
    <n v="265"/>
    <n v="0"/>
    <n v="1"/>
    <n v="2"/>
    <s v="OK"/>
    <n v="530"/>
    <n v="1"/>
    <n v="330"/>
    <n v="65"/>
    <n v="1"/>
    <n v="1"/>
    <m/>
    <m/>
    <m/>
    <x v="0"/>
    <x v="1"/>
    <x v="0"/>
    <x v="0"/>
    <x v="0"/>
  </r>
  <r>
    <x v="332"/>
    <x v="15"/>
    <x v="2"/>
    <n v="1"/>
    <n v="38"/>
    <n v="0"/>
    <n v="1"/>
    <n v="9"/>
    <s v="OK"/>
    <n v="342"/>
    <n v="1"/>
    <n v="70"/>
    <n v="32"/>
    <n v="1"/>
    <n v="1"/>
    <m/>
    <m/>
    <m/>
    <x v="0"/>
    <x v="1"/>
    <x v="0"/>
    <x v="0"/>
    <x v="0"/>
  </r>
  <r>
    <x v="333"/>
    <x v="15"/>
    <x v="2"/>
    <n v="1"/>
    <n v="79"/>
    <n v="0"/>
    <n v="1"/>
    <n v="6"/>
    <s v="OK"/>
    <n v="474"/>
    <n v="1"/>
    <n v="110"/>
    <n v="31"/>
    <n v="1"/>
    <n v="1"/>
    <m/>
    <m/>
    <m/>
    <x v="0"/>
    <x v="1"/>
    <x v="0"/>
    <x v="0"/>
    <x v="0"/>
  </r>
  <r>
    <x v="334"/>
    <x v="15"/>
    <x v="2"/>
    <n v="1"/>
    <n v="198"/>
    <n v="0"/>
    <n v="0"/>
    <n v="7"/>
    <s v="OK"/>
    <n v="1386"/>
    <m/>
    <m/>
    <m/>
    <m/>
    <m/>
    <m/>
    <m/>
    <m/>
    <x v="1"/>
    <x v="1"/>
    <x v="0"/>
    <x v="0"/>
    <x v="0"/>
  </r>
  <r>
    <x v="335"/>
    <x v="16"/>
    <x v="2"/>
    <n v="1"/>
    <n v="240"/>
    <n v="0"/>
    <n v="0"/>
    <n v="1"/>
    <s v="OK"/>
    <n v="240"/>
    <m/>
    <m/>
    <m/>
    <m/>
    <m/>
    <m/>
    <m/>
    <m/>
    <x v="1"/>
    <x v="1"/>
    <x v="0"/>
    <x v="0"/>
    <x v="0"/>
  </r>
  <r>
    <x v="336"/>
    <x v="16"/>
    <x v="2"/>
    <n v="1"/>
    <n v="35"/>
    <n v="0"/>
    <n v="2"/>
    <n v="9"/>
    <s v="OK"/>
    <n v="315"/>
    <n v="1"/>
    <n v="100"/>
    <n v="30"/>
    <n v="2"/>
    <m/>
    <m/>
    <m/>
    <m/>
    <x v="0"/>
    <x v="1"/>
    <x v="0"/>
    <x v="0"/>
    <x v="0"/>
  </r>
  <r>
    <x v="337"/>
    <x v="16"/>
    <x v="2"/>
    <n v="1"/>
    <n v="32.5"/>
    <n v="0"/>
    <n v="0"/>
    <n v="12"/>
    <s v="OK"/>
    <n v="390"/>
    <m/>
    <m/>
    <m/>
    <m/>
    <m/>
    <m/>
    <m/>
    <m/>
    <x v="1"/>
    <x v="1"/>
    <x v="0"/>
    <x v="0"/>
    <x v="0"/>
  </r>
  <r>
    <x v="338"/>
    <x v="16"/>
    <x v="2"/>
    <n v="1"/>
    <n v="120"/>
    <n v="0"/>
    <n v="2"/>
    <n v="6"/>
    <s v="OK"/>
    <n v="720"/>
    <n v="2"/>
    <n v="320"/>
    <n v="80"/>
    <n v="2"/>
    <n v="2"/>
    <m/>
    <m/>
    <m/>
    <x v="0"/>
    <x v="1"/>
    <x v="0"/>
    <x v="0"/>
    <x v="0"/>
  </r>
  <r>
    <x v="339"/>
    <x v="16"/>
    <x v="2"/>
    <n v="1"/>
    <n v="35"/>
    <n v="24"/>
    <n v="0"/>
    <n v="24"/>
    <s v="OK"/>
    <n v="840"/>
    <m/>
    <m/>
    <m/>
    <m/>
    <m/>
    <n v="1"/>
    <n v="24"/>
    <n v="840"/>
    <x v="1"/>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C9D0B3-14DC-45FF-9F6D-F8DC145A0BE8}" name="AnalysisTable" cacheId="18"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chartFormat="5">
  <location ref="O28:S43" firstHeaderRow="0" firstDataRow="1" firstDataCol="3" rowPageCount="1" colPageCount="1"/>
  <pivotFields count="23">
    <pivotField axis="axisRow" compact="0" outline="0" showAll="0" defaultSubtotal="0">
      <items count="340">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s>
      <extLst>
        <ext xmlns:x14="http://schemas.microsoft.com/office/spreadsheetml/2009/9/main" uri="{2946ED86-A175-432a-8AC1-64E0C546D7DE}">
          <x14:pivotField fillDownLabels="1"/>
        </ext>
      </extLst>
    </pivotField>
    <pivotField compact="0" outline="0" showAll="0" defaultSubtotal="0">
      <items count="17">
        <item x="7"/>
        <item x="4"/>
        <item x="5"/>
        <item x="2"/>
        <item x="1"/>
        <item x="14"/>
        <item x="0"/>
        <item x="11"/>
        <item x="16"/>
        <item x="3"/>
        <item x="9"/>
        <item x="10"/>
        <item x="13"/>
        <item x="15"/>
        <item x="12"/>
        <item x="8"/>
        <item x="6"/>
      </items>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0"/>
        <item x="1"/>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19"/>
    <field x="21"/>
  </rowFields>
  <rowItems count="15">
    <i>
      <x/>
      <x/>
      <x v="1"/>
    </i>
    <i>
      <x v="17"/>
      <x/>
      <x v="1"/>
    </i>
    <i>
      <x v="74"/>
      <x/>
      <x v="1"/>
    </i>
    <i>
      <x v="80"/>
      <x/>
      <x v="1"/>
    </i>
    <i>
      <x v="106"/>
      <x/>
      <x v="1"/>
    </i>
    <i>
      <x v="119"/>
      <x/>
      <x v="1"/>
    </i>
    <i>
      <x v="124"/>
      <x/>
      <x v="1"/>
    </i>
    <i>
      <x v="171"/>
      <x/>
      <x v="1"/>
    </i>
    <i>
      <x v="202"/>
      <x/>
      <x v="1"/>
    </i>
    <i>
      <x v="210"/>
      <x/>
      <x v="1"/>
    </i>
    <i>
      <x v="234"/>
      <x/>
      <x v="1"/>
    </i>
    <i>
      <x v="235"/>
      <x/>
      <x v="1"/>
    </i>
    <i>
      <x v="281"/>
      <x/>
      <x v="1"/>
    </i>
    <i>
      <x v="284"/>
      <x/>
      <x v="1"/>
    </i>
    <i>
      <x v="295"/>
      <x/>
      <x v="1"/>
    </i>
  </rowItems>
  <colFields count="1">
    <field x="-2"/>
  </colFields>
  <colItems count="2">
    <i>
      <x/>
    </i>
    <i i="1">
      <x v="1"/>
    </i>
  </colItems>
  <pageFields count="1">
    <pageField fld="20" item="1" hier="-1"/>
  </pageFields>
  <dataFields count="2">
    <dataField name="Sum of Sales Amount" fld="11" baseField="21" baseItem="1" numFmtId="167"/>
    <dataField name="Sum of Quantity Sold" fld="13" baseField="0" baseItem="0"/>
  </dataFields>
  <formats count="23">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field="19" type="button" dataOnly="0" labelOnly="1" outline="0" axis="axisRow" fieldPosition="1"/>
    </format>
    <format dxfId="75">
      <pivotArea field="21" type="button" dataOnly="0" labelOnly="1" outline="0" axis="axisRow" fieldPosition="2"/>
    </format>
    <format dxfId="74">
      <pivotArea dataOnly="0" labelOnly="1" outline="0" fieldPosition="0">
        <references count="1">
          <reference field="0" count="15">
            <x v="0"/>
            <x v="17"/>
            <x v="74"/>
            <x v="80"/>
            <x v="106"/>
            <x v="119"/>
            <x v="124"/>
            <x v="171"/>
            <x v="202"/>
            <x v="210"/>
            <x v="234"/>
            <x v="235"/>
            <x v="281"/>
            <x v="284"/>
            <x v="295"/>
          </reference>
        </references>
      </pivotArea>
    </format>
    <format dxfId="73">
      <pivotArea dataOnly="0" labelOnly="1" outline="0" fieldPosition="0">
        <references count="2">
          <reference field="0" count="1" selected="0">
            <x v="0"/>
          </reference>
          <reference field="19" count="1">
            <x v="0"/>
          </reference>
        </references>
      </pivotArea>
    </format>
    <format dxfId="72">
      <pivotArea dataOnly="0" labelOnly="1" outline="0" fieldPosition="0">
        <references count="3">
          <reference field="0" count="1" selected="0">
            <x v="0"/>
          </reference>
          <reference field="19" count="1" selected="0">
            <x v="0"/>
          </reference>
          <reference field="21" count="1">
            <x v="1"/>
          </reference>
        </references>
      </pivotArea>
    </format>
    <format dxfId="71">
      <pivotArea dataOnly="0" labelOnly="1" outline="0" fieldPosition="0">
        <references count="3">
          <reference field="0" count="1" selected="0">
            <x v="17"/>
          </reference>
          <reference field="19" count="1" selected="0">
            <x v="0"/>
          </reference>
          <reference field="21" count="1">
            <x v="1"/>
          </reference>
        </references>
      </pivotArea>
    </format>
    <format dxfId="70">
      <pivotArea dataOnly="0" labelOnly="1" outline="0" fieldPosition="0">
        <references count="3">
          <reference field="0" count="1" selected="0">
            <x v="74"/>
          </reference>
          <reference field="19" count="1" selected="0">
            <x v="0"/>
          </reference>
          <reference field="21" count="1">
            <x v="1"/>
          </reference>
        </references>
      </pivotArea>
    </format>
    <format dxfId="69">
      <pivotArea dataOnly="0" labelOnly="1" outline="0" fieldPosition="0">
        <references count="3">
          <reference field="0" count="1" selected="0">
            <x v="80"/>
          </reference>
          <reference field="19" count="1" selected="0">
            <x v="0"/>
          </reference>
          <reference field="21" count="1">
            <x v="1"/>
          </reference>
        </references>
      </pivotArea>
    </format>
    <format dxfId="68">
      <pivotArea dataOnly="0" labelOnly="1" outline="0" fieldPosition="0">
        <references count="3">
          <reference field="0" count="1" selected="0">
            <x v="106"/>
          </reference>
          <reference field="19" count="1" selected="0">
            <x v="0"/>
          </reference>
          <reference field="21" count="1">
            <x v="1"/>
          </reference>
        </references>
      </pivotArea>
    </format>
    <format dxfId="67">
      <pivotArea dataOnly="0" labelOnly="1" outline="0" fieldPosition="0">
        <references count="3">
          <reference field="0" count="1" selected="0">
            <x v="119"/>
          </reference>
          <reference field="19" count="1" selected="0">
            <x v="0"/>
          </reference>
          <reference field="21" count="1">
            <x v="1"/>
          </reference>
        </references>
      </pivotArea>
    </format>
    <format dxfId="66">
      <pivotArea dataOnly="0" labelOnly="1" outline="0" fieldPosition="0">
        <references count="3">
          <reference field="0" count="1" selected="0">
            <x v="124"/>
          </reference>
          <reference field="19" count="1" selected="0">
            <x v="0"/>
          </reference>
          <reference field="21" count="1">
            <x v="1"/>
          </reference>
        </references>
      </pivotArea>
    </format>
    <format dxfId="65">
      <pivotArea dataOnly="0" labelOnly="1" outline="0" fieldPosition="0">
        <references count="3">
          <reference field="0" count="1" selected="0">
            <x v="171"/>
          </reference>
          <reference field="19" count="1" selected="0">
            <x v="0"/>
          </reference>
          <reference field="21" count="1">
            <x v="1"/>
          </reference>
        </references>
      </pivotArea>
    </format>
    <format dxfId="64">
      <pivotArea dataOnly="0" labelOnly="1" outline="0" fieldPosition="0">
        <references count="3">
          <reference field="0" count="1" selected="0">
            <x v="202"/>
          </reference>
          <reference field="19" count="1" selected="0">
            <x v="0"/>
          </reference>
          <reference field="21" count="1">
            <x v="1"/>
          </reference>
        </references>
      </pivotArea>
    </format>
    <format dxfId="63">
      <pivotArea dataOnly="0" labelOnly="1" outline="0" fieldPosition="0">
        <references count="3">
          <reference field="0" count="1" selected="0">
            <x v="210"/>
          </reference>
          <reference field="19" count="1" selected="0">
            <x v="0"/>
          </reference>
          <reference field="21" count="1">
            <x v="1"/>
          </reference>
        </references>
      </pivotArea>
    </format>
    <format dxfId="62">
      <pivotArea dataOnly="0" labelOnly="1" outline="0" fieldPosition="0">
        <references count="3">
          <reference field="0" count="1" selected="0">
            <x v="234"/>
          </reference>
          <reference field="19" count="1" selected="0">
            <x v="0"/>
          </reference>
          <reference field="21" count="1">
            <x v="1"/>
          </reference>
        </references>
      </pivotArea>
    </format>
    <format dxfId="61">
      <pivotArea dataOnly="0" labelOnly="1" outline="0" fieldPosition="0">
        <references count="3">
          <reference field="0" count="1" selected="0">
            <x v="235"/>
          </reference>
          <reference field="19" count="1" selected="0">
            <x v="0"/>
          </reference>
          <reference field="21" count="1">
            <x v="1"/>
          </reference>
        </references>
      </pivotArea>
    </format>
    <format dxfId="60">
      <pivotArea dataOnly="0" labelOnly="1" outline="0" fieldPosition="0">
        <references count="3">
          <reference field="0" count="1" selected="0">
            <x v="281"/>
          </reference>
          <reference field="19" count="1" selected="0">
            <x v="0"/>
          </reference>
          <reference field="21" count="1">
            <x v="1"/>
          </reference>
        </references>
      </pivotArea>
    </format>
    <format dxfId="59">
      <pivotArea dataOnly="0" labelOnly="1" outline="0" fieldPosition="0">
        <references count="3">
          <reference field="0" count="1" selected="0">
            <x v="284"/>
          </reference>
          <reference field="19" count="1" selected="0">
            <x v="0"/>
          </reference>
          <reference field="21" count="1">
            <x v="1"/>
          </reference>
        </references>
      </pivotArea>
    </format>
    <format dxfId="58">
      <pivotArea dataOnly="0" labelOnly="1" outline="0" fieldPosition="0">
        <references count="3">
          <reference field="0" count="1" selected="0">
            <x v="295"/>
          </reference>
          <reference field="19" count="1" selected="0">
            <x v="0"/>
          </reference>
          <reference field="21" count="1">
            <x v="1"/>
          </reference>
        </references>
      </pivotArea>
    </format>
    <format dxfId="57">
      <pivotArea dataOnly="0" labelOnly="1" outline="0" fieldPosition="0">
        <references count="1">
          <reference field="4294967294" count="2">
            <x v="0"/>
            <x v="1"/>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AFB4D-0109-47A1-8983-979CC34442CC}" name="PivotTable11" cacheId="233" applyNumberFormats="0" applyBorderFormats="0" applyFontFormats="0" applyPatternFormats="0" applyAlignmentFormats="0" applyWidthHeightFormats="1" dataCaption="Values" tag="5150fd5f-ca39-406d-b4b2-102137ea8711" updatedVersion="6" minRefreshableVersion="5" useAutoFormatting="1" subtotalHiddenItems="1" itemPrintTitles="1" createdVersion="5" indent="0" outline="1" outlineData="1" multipleFieldFilters="0" chartFormat="13">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12" format="0" series="1">
      <pivotArea type="data" outline="0" fieldPosition="0">
        <references count="1">
          <reference field="4294967294" count="1" selected="0">
            <x v="0"/>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EA078-D564-40F9-A856-B4334A6CC5DA}" name="PivotTable15" cacheId="245" applyNumberFormats="0" applyBorderFormats="0" applyFontFormats="0" applyPatternFormats="0" applyAlignmentFormats="0" applyWidthHeightFormats="1" dataCaption="Values" tag="6da7818a-d32d-41d2-b82d-3ab1bc337a1a" updatedVersion="6" minRefreshableVersion="5" useAutoFormatting="1" subtotalHiddenItems="1" itemPrintTitles="1" createdVersion="5" indent="0" outline="1" outlineData="1" multipleFieldFilters="0" chartFormat="13">
  <location ref="A5:A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Produc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oduct"/>
    <pivotHierarchy dragToData="1"/>
    <pivotHierarchy dragToData="1" caption="Count of Total Stock"/>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2CA0C6-229F-402E-862F-F28490E3BB35}" name="PivotTable6" cacheId="221" applyNumberFormats="0" applyBorderFormats="0" applyFontFormats="0" applyPatternFormats="0" applyAlignmentFormats="0" applyWidthHeightFormats="1" dataCaption="Values" tag="1c0ef7fd-1888-4973-ab99-604b8410c9af" updatedVersion="6" minRefreshableVersion="5" useAutoFormatting="1" subtotalHiddenItems="1" itemPrintTitles="1" createdVersion="5" indent="0" outline="1" outlineData="1" multipleFieldFilters="0" chartFormat="19">
  <location ref="Y2:Z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4"/>
    </i>
    <i>
      <x v="6"/>
    </i>
    <i>
      <x v="9"/>
    </i>
    <i>
      <x v="10"/>
    </i>
    <i>
      <x/>
    </i>
    <i>
      <x v="3"/>
    </i>
    <i>
      <x v="1"/>
    </i>
    <i>
      <x v="11"/>
    </i>
    <i>
      <x v="7"/>
    </i>
    <i>
      <x v="2"/>
    </i>
    <i>
      <x v="15"/>
    </i>
    <i>
      <x v="16"/>
    </i>
    <i>
      <x v="13"/>
    </i>
    <i>
      <x v="8"/>
    </i>
    <i>
      <x v="14"/>
    </i>
    <i>
      <x v="12"/>
    </i>
    <i>
      <x v="5"/>
    </i>
    <i t="grand">
      <x/>
    </i>
  </rowItems>
  <colItems count="1">
    <i/>
  </colItems>
  <dataFields count="1">
    <dataField name="Sum of Inventory Value" fld="1" showDataAs="percentOfTotal" baseField="0" baseItem="9" numFmtId="10"/>
  </dataFields>
  <chartFormats count="19">
    <chartFormat chart="16"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0" count="1" selected="0">
            <x v="4"/>
          </reference>
        </references>
      </pivotArea>
    </chartFormat>
    <chartFormat chart="18" format="21">
      <pivotArea type="data" outline="0" fieldPosition="0">
        <references count="2">
          <reference field="4294967294" count="1" selected="0">
            <x v="0"/>
          </reference>
          <reference field="0" count="1" selected="0">
            <x v="6"/>
          </reference>
        </references>
      </pivotArea>
    </chartFormat>
    <chartFormat chart="18" format="22">
      <pivotArea type="data" outline="0" fieldPosition="0">
        <references count="2">
          <reference field="4294967294" count="1" selected="0">
            <x v="0"/>
          </reference>
          <reference field="0" count="1" selected="0">
            <x v="9"/>
          </reference>
        </references>
      </pivotArea>
    </chartFormat>
    <chartFormat chart="18" format="23">
      <pivotArea type="data" outline="0" fieldPosition="0">
        <references count="2">
          <reference field="4294967294" count="1" selected="0">
            <x v="0"/>
          </reference>
          <reference field="0" count="1" selected="0">
            <x v="10"/>
          </reference>
        </references>
      </pivotArea>
    </chartFormat>
    <chartFormat chart="18" format="24">
      <pivotArea type="data" outline="0" fieldPosition="0">
        <references count="2">
          <reference field="4294967294" count="1" selected="0">
            <x v="0"/>
          </reference>
          <reference field="0" count="1" selected="0">
            <x v="0"/>
          </reference>
        </references>
      </pivotArea>
    </chartFormat>
    <chartFormat chart="18" format="25">
      <pivotArea type="data" outline="0" fieldPosition="0">
        <references count="2">
          <reference field="4294967294" count="1" selected="0">
            <x v="0"/>
          </reference>
          <reference field="0" count="1" selected="0">
            <x v="3"/>
          </reference>
        </references>
      </pivotArea>
    </chartFormat>
    <chartFormat chart="18" format="26">
      <pivotArea type="data" outline="0" fieldPosition="0">
        <references count="2">
          <reference field="4294967294" count="1" selected="0">
            <x v="0"/>
          </reference>
          <reference field="0" count="1" selected="0">
            <x v="1"/>
          </reference>
        </references>
      </pivotArea>
    </chartFormat>
    <chartFormat chart="18" format="27">
      <pivotArea type="data" outline="0" fieldPosition="0">
        <references count="2">
          <reference field="4294967294" count="1" selected="0">
            <x v="0"/>
          </reference>
          <reference field="0" count="1" selected="0">
            <x v="11"/>
          </reference>
        </references>
      </pivotArea>
    </chartFormat>
    <chartFormat chart="18" format="28">
      <pivotArea type="data" outline="0" fieldPosition="0">
        <references count="2">
          <reference field="4294967294" count="1" selected="0">
            <x v="0"/>
          </reference>
          <reference field="0" count="1" selected="0">
            <x v="7"/>
          </reference>
        </references>
      </pivotArea>
    </chartFormat>
    <chartFormat chart="18" format="29">
      <pivotArea type="data" outline="0" fieldPosition="0">
        <references count="2">
          <reference field="4294967294" count="1" selected="0">
            <x v="0"/>
          </reference>
          <reference field="0" count="1" selected="0">
            <x v="2"/>
          </reference>
        </references>
      </pivotArea>
    </chartFormat>
    <chartFormat chart="18" format="30">
      <pivotArea type="data" outline="0" fieldPosition="0">
        <references count="2">
          <reference field="4294967294" count="1" selected="0">
            <x v="0"/>
          </reference>
          <reference field="0" count="1" selected="0">
            <x v="15"/>
          </reference>
        </references>
      </pivotArea>
    </chartFormat>
    <chartFormat chart="18" format="31">
      <pivotArea type="data" outline="0" fieldPosition="0">
        <references count="2">
          <reference field="4294967294" count="1" selected="0">
            <x v="0"/>
          </reference>
          <reference field="0" count="1" selected="0">
            <x v="16"/>
          </reference>
        </references>
      </pivotArea>
    </chartFormat>
    <chartFormat chart="18" format="32">
      <pivotArea type="data" outline="0" fieldPosition="0">
        <references count="2">
          <reference field="4294967294" count="1" selected="0">
            <x v="0"/>
          </reference>
          <reference field="0" count="1" selected="0">
            <x v="13"/>
          </reference>
        </references>
      </pivotArea>
    </chartFormat>
    <chartFormat chart="18" format="33">
      <pivotArea type="data" outline="0" fieldPosition="0">
        <references count="2">
          <reference field="4294967294" count="1" selected="0">
            <x v="0"/>
          </reference>
          <reference field="0" count="1" selected="0">
            <x v="8"/>
          </reference>
        </references>
      </pivotArea>
    </chartFormat>
    <chartFormat chart="18" format="34">
      <pivotArea type="data" outline="0" fieldPosition="0">
        <references count="2">
          <reference field="4294967294" count="1" selected="0">
            <x v="0"/>
          </reference>
          <reference field="0" count="1" selected="0">
            <x v="14"/>
          </reference>
        </references>
      </pivotArea>
    </chartFormat>
    <chartFormat chart="18" format="35">
      <pivotArea type="data" outline="0" fieldPosition="0">
        <references count="2">
          <reference field="4294967294" count="1" selected="0">
            <x v="0"/>
          </reference>
          <reference field="0" count="1" selected="0">
            <x v="12"/>
          </reference>
        </references>
      </pivotArea>
    </chartFormat>
    <chartFormat chart="18" format="36">
      <pivotArea type="data" outline="0" fieldPosition="0">
        <references count="2">
          <reference field="4294967294" count="1" selected="0">
            <x v="0"/>
          </reference>
          <reference field="0" count="1" selected="0">
            <x v="5"/>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F47458-6CA0-4ABA-BCDE-199460F46054}" name="PivotTable5" cacheId="218" applyNumberFormats="0" applyBorderFormats="0" applyFontFormats="0" applyPatternFormats="0" applyAlignmentFormats="0" applyWidthHeightFormats="1" dataCaption="Values" tag="2957d480-4ea4-4b02-b391-41edb6097083" updatedVersion="6" minRefreshableVersion="5" useAutoFormatting="1" subtotalHiddenItems="1" itemPrintTitles="1" createdVersion="5" indent="0" outline="1" outlineData="1" multipleFieldFilters="0" chartFormat="9">
  <location ref="AE2:AH21" firstHeaderRow="1" firstDataRow="2" firstDataCol="1"/>
  <pivotFields count="4">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8">
    <i>
      <x v="12"/>
    </i>
    <i>
      <x v="5"/>
    </i>
    <i>
      <x v="2"/>
    </i>
    <i>
      <x v="14"/>
    </i>
    <i>
      <x v="8"/>
    </i>
    <i>
      <x v="13"/>
    </i>
    <i>
      <x v="7"/>
    </i>
    <i>
      <x v="16"/>
    </i>
    <i>
      <x v="1"/>
    </i>
    <i>
      <x v="15"/>
    </i>
    <i>
      <x v="3"/>
    </i>
    <i>
      <x v="6"/>
    </i>
    <i>
      <x v="11"/>
    </i>
    <i>
      <x/>
    </i>
    <i>
      <x v="4"/>
    </i>
    <i>
      <x v="10"/>
    </i>
    <i>
      <x v="9"/>
    </i>
    <i t="grand">
      <x/>
    </i>
  </rowItems>
  <colFields count="1">
    <field x="2"/>
  </colFields>
  <colItems count="3">
    <i>
      <x/>
    </i>
    <i>
      <x v="1"/>
    </i>
    <i t="grand">
      <x/>
    </i>
  </colItems>
  <dataFields count="1">
    <dataField name="Count of Product" fld="1" subtotal="count" baseField="0" baseItem="0"/>
  </dataFields>
  <chartFormats count="6">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ACABA-0F48-4904-9E24-0D571D245B1C}" name="PivotTable16" cacheId="248" applyNumberFormats="0" applyBorderFormats="0" applyFontFormats="0" applyPatternFormats="0" applyAlignmentFormats="0" applyWidthHeightFormats="1" dataCaption="Values" tag="81ccacfc-951e-4450-b14b-7b45e5019fcd" updatedVersion="6" minRefreshableVersion="5" useAutoFormatting="1" subtotalHiddenItems="1" itemPrintTitles="1" createdVersion="5" indent="0" outline="1" outlineData="1" multipleFieldFilters="0" chartFormat="13">
  <location ref="C5:C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Reorder"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EAA14-5B3A-452E-B0C7-5B5CA7DE0989}" name="PivotTable2" cacheId="260"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BI3:BJ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Segmen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C13012-C854-4C03-9893-D7E56E8269BD}" name="PivotTable7" cacheId="224" applyNumberFormats="0" applyBorderFormats="0" applyFontFormats="0" applyPatternFormats="0" applyAlignmentFormats="0" applyWidthHeightFormats="1" dataCaption="Values" tag="178e2da8-4eaa-4a52-9935-ba5744d7b2af" updatedVersion="6" minRefreshableVersion="5" useAutoFormatting="1" subtotalHiddenItems="1" itemPrintTitles="1" createdVersion="5" indent="0" outline="1" outlineData="1" multipleFieldFilters="0" chartFormat="15">
  <location ref="A9:C20"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5" iMeasureHier="4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389A1E-02B6-47FB-854F-B071F69C7CCA}" name="PivotTable3" cacheId="257"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E9:F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Segment"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CFFBD2-49CD-48CA-B51A-45F6D71534CC}" name="PivotTable13" cacheId="239" applyNumberFormats="0" applyBorderFormats="0" applyFontFormats="0" applyPatternFormats="0" applyAlignmentFormats="0" applyWidthHeightFormats="1" dataCaption="Values" tag="29a2da5c-ab36-4087-9c81-c4d66f81a7fa" updatedVersion="6" minRefreshableVersion="5" useAutoFormatting="1" subtotalHiddenItems="1" itemPrintTitles="1" createdVersion="5" indent="0" outline="1" outlineData="1" multipleFieldFilters="0" chartFormat="13">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671371-22F2-4C57-8D70-70652BCAF0C5}" name="PivotTable14" cacheId="242" applyNumberFormats="0" applyBorderFormats="0" applyFontFormats="0" applyPatternFormats="0" applyAlignmentFormats="0" applyWidthHeightFormats="1" dataCaption="Values" tag="79cb2de0-b814-4733-9ff5-aec7fbe23893" updatedVersion="6" minRefreshableVersion="5" useAutoFormatting="1" subtotalHiddenItems="1" itemPrintTitles="1" createdVersion="5" indent="0" outline="1" outlineData="1" multipleFieldFilters="0" chartFormat="13">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978607-089B-42DC-84D3-91C46D5549D0}" name="PivotTable1" cacheId="254" applyNumberFormats="0" applyBorderFormats="0" applyFontFormats="0" applyPatternFormats="0" applyAlignmentFormats="0" applyWidthHeightFormats="1" dataCaption="Values" tag="d6262fec-0c9b-4cb4-b95d-177237142396" updatedVersion="6" minRefreshableVersion="5" useAutoFormatting="1" subtotalHiddenItems="1" rowGrandTotals="0" itemPrintTitles="1" createdVersion="5" indent="0" outline="1" outlineData="1" multipleFieldFilters="0" chartFormat="11">
  <location ref="O2:Q7" firstHeaderRow="0"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2"/>
  </colFields>
  <colItems count="2">
    <i>
      <x/>
    </i>
    <i i="1">
      <x v="1"/>
    </i>
  </colItems>
  <dataFields count="2">
    <dataField fld="0" subtotal="count" baseField="0" baseItem="0"/>
    <dataField fld="2"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11" iMeasureHier="48">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7B7BDF-20B1-4B45-8D4C-3D674FFC135F}" name="PivotTable17" cacheId="251" applyNumberFormats="0" applyBorderFormats="0" applyFontFormats="0" applyPatternFormats="0" applyAlignmentFormats="0" applyWidthHeightFormats="1" dataCaption="Values" tag="3267f308-0d94-4b47-a363-73e9e22a954c" updatedVersion="6" minRefreshableVersion="5" useAutoFormatting="1" subtotalHiddenItems="1" itemPrintTitles="1" createdVersion="5" indent="0" outline="1" outlineData="1" multipleFieldFilters="0" chartFormat="13">
  <location ref="E5:E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s" fld="1"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InventoryTable].[Reorder].&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Total Stock"/>
    <pivotHierarchy dragToData="1"/>
    <pivotHierarchy dragToData="1" caption="Total Transactions"/>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activeTabTopLevelEntity name="[Order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81B41E-2087-4E65-A84F-58EBA5301C1F}" name="PivotTable8" cacheId="227" applyNumberFormats="0" applyBorderFormats="0" applyFontFormats="0" applyPatternFormats="0" applyAlignmentFormats="0" applyWidthHeightFormats="1" dataCaption="Values" tag="d6262fec-0c9b-4cb4-b95d-177237142396" updatedVersion="6" minRefreshableVersion="5" useAutoFormatting="1" subtotalHiddenItems="1" itemPrintTitles="1" createdVersion="5" indent="0" outline="1" outlineData="1" multipleFieldFilters="0" chartFormat="11">
  <location ref="I2:K19"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fld="1" subtotal="count" baseField="0" baseItem="0"/>
    <dataField fld="2" subtotal="count"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8EE0FE-B430-46E0-A50F-C03A1888E292}" name="PivotTable12" cacheId="236" applyNumberFormats="0" applyBorderFormats="0" applyFontFormats="0" applyPatternFormats="0" applyAlignmentFormats="0" applyWidthHeightFormats="1" dataCaption="Values" tag="ba109602-a475-418a-b1e8-a279d28e0e1f" updatedVersion="6" minRefreshableVersion="5" useAutoFormatting="1" subtotalHiddenItems="1" itemPrintTitles="1" createdVersion="5" indent="0" outline="1" outlineData="1" multipleFieldFilters="0" chartFormat="13">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460414-63D8-42F6-A020-739A0DA0D0D3}" name="PivotTable10" cacheId="230" applyNumberFormats="0" applyBorderFormats="0" applyFontFormats="0" applyPatternFormats="0" applyAlignmentFormats="0" applyWidthHeightFormats="1" dataCaption="Values" tag="58cf0f95-f874-467f-8019-ca778eef58c3" updatedVersion="6" minRefreshableVersion="5" useAutoFormatting="1" subtotalHiddenItems="1" itemPrintTitles="1" createdVersion="5" indent="0" outline="1" outlineData="1" multipleFieldFilters="0" chartFormat="27">
  <location ref="AL3:BC10"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17">
    <i>
      <x/>
    </i>
    <i>
      <x v="1"/>
    </i>
    <i>
      <x v="2"/>
    </i>
    <i>
      <x v="3"/>
    </i>
    <i>
      <x v="4"/>
    </i>
    <i>
      <x v="5"/>
    </i>
    <i>
      <x v="6"/>
    </i>
    <i>
      <x v="7"/>
    </i>
    <i>
      <x v="8"/>
    </i>
    <i>
      <x v="9"/>
    </i>
    <i>
      <x v="10"/>
    </i>
    <i>
      <x v="11"/>
    </i>
    <i>
      <x v="12"/>
    </i>
    <i>
      <x v="13"/>
    </i>
    <i>
      <x v="14"/>
    </i>
    <i>
      <x v="15"/>
    </i>
    <i t="grand">
      <x/>
    </i>
  </colItems>
  <dataFields count="1">
    <dataField fld="0" subtotal="count" baseField="0" baseItem="0"/>
  </dataFields>
  <chartFormats count="35">
    <chartFormat chart="8" format="0" series="1">
      <pivotArea type="data" outline="0" fieldPosition="0">
        <references count="1">
          <reference field="4294967294" count="1" selected="0">
            <x v="0"/>
          </reference>
        </references>
      </pivotArea>
    </chartFormat>
    <chartFormat chart="23" format="16" series="1">
      <pivotArea type="data" outline="0" fieldPosition="0">
        <references count="1">
          <reference field="4294967294" count="1" selected="0">
            <x v="0"/>
          </reference>
        </references>
      </pivotArea>
    </chartFormat>
    <chartFormat chart="23" format="36" series="1">
      <pivotArea type="data" outline="0" fieldPosition="0">
        <references count="2">
          <reference field="4294967294" count="1" selected="0">
            <x v="0"/>
          </reference>
          <reference field="2" count="1" selected="0">
            <x v="1"/>
          </reference>
        </references>
      </pivotArea>
    </chartFormat>
    <chartFormat chart="23" format="37" series="1">
      <pivotArea type="data" outline="0" fieldPosition="0">
        <references count="2">
          <reference field="4294967294" count="1" selected="0">
            <x v="0"/>
          </reference>
          <reference field="2" count="1" selected="0">
            <x v="2"/>
          </reference>
        </references>
      </pivotArea>
    </chartFormat>
    <chartFormat chart="23" format="38" series="1">
      <pivotArea type="data" outline="0" fieldPosition="0">
        <references count="2">
          <reference field="4294967294" count="1" selected="0">
            <x v="0"/>
          </reference>
          <reference field="2" count="1" selected="0">
            <x v="3"/>
          </reference>
        </references>
      </pivotArea>
    </chartFormat>
    <chartFormat chart="23" format="39" series="1">
      <pivotArea type="data" outline="0" fieldPosition="0">
        <references count="2">
          <reference field="4294967294" count="1" selected="0">
            <x v="0"/>
          </reference>
          <reference field="2" count="1" selected="0">
            <x v="4"/>
          </reference>
        </references>
      </pivotArea>
    </chartFormat>
    <chartFormat chart="23" format="40" series="1">
      <pivotArea type="data" outline="0" fieldPosition="0">
        <references count="2">
          <reference field="4294967294" count="1" selected="0">
            <x v="0"/>
          </reference>
          <reference field="2" count="1" selected="0">
            <x v="5"/>
          </reference>
        </references>
      </pivotArea>
    </chartFormat>
    <chartFormat chart="23" format="41" series="1">
      <pivotArea type="data" outline="0" fieldPosition="0">
        <references count="2">
          <reference field="4294967294" count="1" selected="0">
            <x v="0"/>
          </reference>
          <reference field="2" count="1" selected="0">
            <x v="6"/>
          </reference>
        </references>
      </pivotArea>
    </chartFormat>
    <chartFormat chart="23" format="42" series="1">
      <pivotArea type="data" outline="0" fieldPosition="0">
        <references count="2">
          <reference field="4294967294" count="1" selected="0">
            <x v="0"/>
          </reference>
          <reference field="2" count="1" selected="0">
            <x v="7"/>
          </reference>
        </references>
      </pivotArea>
    </chartFormat>
    <chartFormat chart="23" format="43" series="1">
      <pivotArea type="data" outline="0" fieldPosition="0">
        <references count="2">
          <reference field="4294967294" count="1" selected="0">
            <x v="0"/>
          </reference>
          <reference field="2" count="1" selected="0">
            <x v="8"/>
          </reference>
        </references>
      </pivotArea>
    </chartFormat>
    <chartFormat chart="23" format="44" series="1">
      <pivotArea type="data" outline="0" fieldPosition="0">
        <references count="2">
          <reference field="4294967294" count="1" selected="0">
            <x v="0"/>
          </reference>
          <reference field="2" count="1" selected="0">
            <x v="9"/>
          </reference>
        </references>
      </pivotArea>
    </chartFormat>
    <chartFormat chart="23" format="45" series="1">
      <pivotArea type="data" outline="0" fieldPosition="0">
        <references count="2">
          <reference field="4294967294" count="1" selected="0">
            <x v="0"/>
          </reference>
          <reference field="2" count="1" selected="0">
            <x v="10"/>
          </reference>
        </references>
      </pivotArea>
    </chartFormat>
    <chartFormat chart="23" format="46" series="1">
      <pivotArea type="data" outline="0" fieldPosition="0">
        <references count="2">
          <reference field="4294967294" count="1" selected="0">
            <x v="0"/>
          </reference>
          <reference field="2" count="1" selected="0">
            <x v="11"/>
          </reference>
        </references>
      </pivotArea>
    </chartFormat>
    <chartFormat chart="23" format="47" series="1">
      <pivotArea type="data" outline="0" fieldPosition="0">
        <references count="2">
          <reference field="4294967294" count="1" selected="0">
            <x v="0"/>
          </reference>
          <reference field="2" count="1" selected="0">
            <x v="12"/>
          </reference>
        </references>
      </pivotArea>
    </chartFormat>
    <chartFormat chart="23" format="48" series="1">
      <pivotArea type="data" outline="0" fieldPosition="0">
        <references count="2">
          <reference field="4294967294" count="1" selected="0">
            <x v="0"/>
          </reference>
          <reference field="2" count="1" selected="0">
            <x v="13"/>
          </reference>
        </references>
      </pivotArea>
    </chartFormat>
    <chartFormat chart="23" format="49" series="1">
      <pivotArea type="data" outline="0" fieldPosition="0">
        <references count="2">
          <reference field="4294967294" count="1" selected="0">
            <x v="0"/>
          </reference>
          <reference field="2" count="1" selected="0">
            <x v="14"/>
          </reference>
        </references>
      </pivotArea>
    </chartFormat>
    <chartFormat chart="23" format="50" series="1">
      <pivotArea type="data" outline="0" fieldPosition="0">
        <references count="2">
          <reference field="4294967294" count="1" selected="0">
            <x v="0"/>
          </reference>
          <reference field="2" count="1" selected="0">
            <x v="15"/>
          </reference>
        </references>
      </pivotArea>
    </chartFormat>
    <chartFormat chart="23" format="51" series="1">
      <pivotArea type="data" outline="0" fieldPosition="0">
        <references count="2">
          <reference field="4294967294" count="1" selected="0">
            <x v="0"/>
          </reference>
          <reference field="2" count="1" selected="0">
            <x v="0"/>
          </reference>
        </references>
      </pivotArea>
    </chartFormat>
    <chartFormat chart="25" format="68" series="1">
      <pivotArea type="data" outline="0" fieldPosition="0">
        <references count="2">
          <reference field="4294967294" count="1" selected="0">
            <x v="0"/>
          </reference>
          <reference field="2" count="1" selected="0">
            <x v="0"/>
          </reference>
        </references>
      </pivotArea>
    </chartFormat>
    <chartFormat chart="25" format="69" series="1">
      <pivotArea type="data" outline="0" fieldPosition="0">
        <references count="2">
          <reference field="4294967294" count="1" selected="0">
            <x v="0"/>
          </reference>
          <reference field="2" count="1" selected="0">
            <x v="1"/>
          </reference>
        </references>
      </pivotArea>
    </chartFormat>
    <chartFormat chart="25" format="70" series="1">
      <pivotArea type="data" outline="0" fieldPosition="0">
        <references count="2">
          <reference field="4294967294" count="1" selected="0">
            <x v="0"/>
          </reference>
          <reference field="2" count="1" selected="0">
            <x v="2"/>
          </reference>
        </references>
      </pivotArea>
    </chartFormat>
    <chartFormat chart="25" format="71" series="1">
      <pivotArea type="data" outline="0" fieldPosition="0">
        <references count="2">
          <reference field="4294967294" count="1" selected="0">
            <x v="0"/>
          </reference>
          <reference field="2" count="1" selected="0">
            <x v="3"/>
          </reference>
        </references>
      </pivotArea>
    </chartFormat>
    <chartFormat chart="25" format="72" series="1">
      <pivotArea type="data" outline="0" fieldPosition="0">
        <references count="2">
          <reference field="4294967294" count="1" selected="0">
            <x v="0"/>
          </reference>
          <reference field="2" count="1" selected="0">
            <x v="4"/>
          </reference>
        </references>
      </pivotArea>
    </chartFormat>
    <chartFormat chart="25" format="73" series="1">
      <pivotArea type="data" outline="0" fieldPosition="0">
        <references count="2">
          <reference field="4294967294" count="1" selected="0">
            <x v="0"/>
          </reference>
          <reference field="2" count="1" selected="0">
            <x v="5"/>
          </reference>
        </references>
      </pivotArea>
    </chartFormat>
    <chartFormat chart="25" format="74" series="1">
      <pivotArea type="data" outline="0" fieldPosition="0">
        <references count="2">
          <reference field="4294967294" count="1" selected="0">
            <x v="0"/>
          </reference>
          <reference field="2" count="1" selected="0">
            <x v="6"/>
          </reference>
        </references>
      </pivotArea>
    </chartFormat>
    <chartFormat chart="25" format="75" series="1">
      <pivotArea type="data" outline="0" fieldPosition="0">
        <references count="2">
          <reference field="4294967294" count="1" selected="0">
            <x v="0"/>
          </reference>
          <reference field="2" count="1" selected="0">
            <x v="7"/>
          </reference>
        </references>
      </pivotArea>
    </chartFormat>
    <chartFormat chart="25" format="76" series="1">
      <pivotArea type="data" outline="0" fieldPosition="0">
        <references count="2">
          <reference field="4294967294" count="1" selected="0">
            <x v="0"/>
          </reference>
          <reference field="2" count="1" selected="0">
            <x v="8"/>
          </reference>
        </references>
      </pivotArea>
    </chartFormat>
    <chartFormat chart="25" format="77" series="1">
      <pivotArea type="data" outline="0" fieldPosition="0">
        <references count="2">
          <reference field="4294967294" count="1" selected="0">
            <x v="0"/>
          </reference>
          <reference field="2" count="1" selected="0">
            <x v="9"/>
          </reference>
        </references>
      </pivotArea>
    </chartFormat>
    <chartFormat chart="25" format="78" series="1">
      <pivotArea type="data" outline="0" fieldPosition="0">
        <references count="2">
          <reference field="4294967294" count="1" selected="0">
            <x v="0"/>
          </reference>
          <reference field="2" count="1" selected="0">
            <x v="10"/>
          </reference>
        </references>
      </pivotArea>
    </chartFormat>
    <chartFormat chart="25" format="79" series="1">
      <pivotArea type="data" outline="0" fieldPosition="0">
        <references count="2">
          <reference field="4294967294" count="1" selected="0">
            <x v="0"/>
          </reference>
          <reference field="2" count="1" selected="0">
            <x v="11"/>
          </reference>
        </references>
      </pivotArea>
    </chartFormat>
    <chartFormat chart="25" format="80" series="1">
      <pivotArea type="data" outline="0" fieldPosition="0">
        <references count="2">
          <reference field="4294967294" count="1" selected="0">
            <x v="0"/>
          </reference>
          <reference field="2" count="1" selected="0">
            <x v="12"/>
          </reference>
        </references>
      </pivotArea>
    </chartFormat>
    <chartFormat chart="25" format="81" series="1">
      <pivotArea type="data" outline="0" fieldPosition="0">
        <references count="2">
          <reference field="4294967294" count="1" selected="0">
            <x v="0"/>
          </reference>
          <reference field="2" count="1" selected="0">
            <x v="13"/>
          </reference>
        </references>
      </pivotArea>
    </chartFormat>
    <chartFormat chart="25" format="82" series="1">
      <pivotArea type="data" outline="0" fieldPosition="0">
        <references count="2">
          <reference field="4294967294" count="1" selected="0">
            <x v="0"/>
          </reference>
          <reference field="2" count="1" selected="0">
            <x v="14"/>
          </reference>
        </references>
      </pivotArea>
    </chartFormat>
    <chartFormat chart="25" format="83" series="1">
      <pivotArea type="data" outline="0" fieldPosition="0">
        <references count="2">
          <reference field="4294967294" count="1" selected="0">
            <x v="0"/>
          </reference>
          <reference field="2" count="1" selected="0">
            <x v="15"/>
          </reference>
        </references>
      </pivotArea>
    </chartFormat>
    <chartFormat chart="25" format="84">
      <pivotArea type="data" outline="0" fieldPosition="0">
        <references count="3">
          <reference field="4294967294" count="1" selected="0">
            <x v="0"/>
          </reference>
          <reference field="1" count="1" selected="0">
            <x v="4"/>
          </reference>
          <reference field="2" count="1" selected="0">
            <x v="5"/>
          </reference>
        </references>
      </pivotArea>
    </chartFormat>
  </chartFormats>
  <pivotHierarchies count="7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1]"/>
        <x15:activeTabTopLevelEntity name="[DimProduct]"/>
        <x15:activeTabTopLevelEntity name="[TransactionDataSets]"/>
        <x15:activeTabTopLevelEntity name="[InventoryTable]"/>
        <x15:activeTabTopLevelEntity name="[TransactionDataSe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814AA3-EF04-4365-B424-A3C8F90B3960}" name="PivotTable6"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M3:M4" firstHeaderRow="1" firstDataRow="1" firstDataCol="0" rowPageCount="1"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items count="4">
        <item x="0"/>
        <item x="1"/>
        <item m="1" x="2"/>
        <item t="default"/>
      </items>
    </pivotField>
    <pivotField showAll="0"/>
  </pivotFields>
  <rowItems count="1">
    <i/>
  </rowItems>
  <colItems count="1">
    <i/>
  </colItems>
  <pageFields count="1">
    <pageField fld="20" item="1"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327B6E-785C-4ED6-94A5-AF819147D0C5}" name="PivotTable15"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P15:P16" firstHeaderRow="1" firstDataRow="1" firstDataCol="0" rowPageCount="2" colPageCount="1"/>
  <pivotFields count="23">
    <pivotField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items count="3">
        <item x="1"/>
        <item x="0"/>
        <item t="default"/>
      </items>
    </pivotField>
    <pivotField multipleItemSelectionAllowed="1" showAll="0">
      <items count="3">
        <item h="1" x="0"/>
        <item x="1"/>
        <item t="default"/>
      </items>
    </pivotField>
    <pivotField showAll="0">
      <items count="4">
        <item x="0"/>
        <item x="1"/>
        <item m="1" x="2"/>
        <item t="default"/>
      </items>
    </pivotField>
    <pivotField axis="axisPage" showAll="0">
      <items count="3">
        <item x="1"/>
        <item x="0"/>
        <item t="default"/>
      </items>
    </pivotField>
  </pivotFields>
  <rowItems count="1">
    <i/>
  </rowItems>
  <colItems count="1">
    <i/>
  </colItems>
  <pageFields count="2">
    <pageField fld="18" item="0" hier="-1"/>
    <pageField fld="22" item="1" hier="-1"/>
  </pageFields>
  <dataFields count="1">
    <dataField name="Sum of Inventory Value" fld="9" baseField="0" baseItem="9" numFmtId="16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DF2E3F2-0C1E-4256-85BB-343C388B8BD6}" name="PivotTable14"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13:K14" firstHeaderRow="1" firstDataRow="1" firstDataCol="0" rowPageCount="3"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Page" showAll="0">
      <items count="3">
        <item x="1"/>
        <item x="0"/>
        <item t="default"/>
      </items>
    </pivotField>
    <pivotField axis="axisPage" multipleItemSelectionAllowed="1" showAll="0">
      <items count="3">
        <item h="1" x="0"/>
        <item x="1"/>
        <item t="default"/>
      </items>
    </pivotField>
    <pivotField showAll="0">
      <items count="4">
        <item x="0"/>
        <item x="1"/>
        <item m="1" x="2"/>
        <item t="default"/>
      </items>
    </pivotField>
    <pivotField showAll="0"/>
  </pivotFields>
  <rowItems count="1">
    <i/>
  </rowItems>
  <colItems count="1">
    <i/>
  </colItems>
  <pageFields count="3">
    <pageField fld="20" hier="-1"/>
    <pageField fld="18" item="1" hier="-1"/>
    <pageField fld="19" item="1"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BF448B2-381E-4795-A2DB-AE1214DADA0C}" name="PivotTable11"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T5:T6" firstHeaderRow="1" firstDataRow="1" firstDataCol="0" rowPageCount="3"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Page" showAll="0">
      <items count="3">
        <item x="1"/>
        <item x="0"/>
        <item t="default"/>
      </items>
    </pivotField>
    <pivotField axis="axisPage" multipleItemSelectionAllowed="1" showAll="0">
      <items count="3">
        <item h="1" x="0"/>
        <item x="1"/>
        <item t="default"/>
      </items>
    </pivotField>
    <pivotField showAll="0">
      <items count="4">
        <item x="0"/>
        <item x="1"/>
        <item m="1" x="2"/>
        <item t="default"/>
      </items>
    </pivotField>
    <pivotField showAll="0"/>
  </pivotFields>
  <rowItems count="1">
    <i/>
  </rowItems>
  <colItems count="1">
    <i/>
  </colItems>
  <pageFields count="3">
    <pageField fld="20" hier="-1"/>
    <pageField fld="18" item="1" hier="-1"/>
    <pageField fld="19" item="0" hier="-1"/>
  </pageFields>
  <dataFields count="1">
    <dataField name="Count of Product"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B44A1FE-73A6-42F8-8276-63EAF5CCD403}" name="PivotTable8"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P5:Q8" firstHeaderRow="1" firstDataRow="1" firstDataCol="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items count="4">
        <item x="0"/>
        <item x="1"/>
        <item m="1" x="2"/>
        <item t="default"/>
      </items>
    </pivotField>
    <pivotField showAll="0"/>
  </pivotFields>
  <rowFields count="1">
    <field x="20"/>
  </rowFields>
  <rowItems count="3">
    <i>
      <x/>
    </i>
    <i>
      <x v="1"/>
    </i>
    <i t="grand">
      <x/>
    </i>
  </rowItems>
  <colItems count="1">
    <i/>
  </colItems>
  <dataFields count="1">
    <dataField name="Count of Product" fld="0" subtotal="count" showDataAs="percentOfTota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355699C-89F7-4D6B-816B-44E34B3D2EB8}" name="StockoutFlag"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B6" firstHeaderRow="1" firstDataRow="1" firstDataCol="1" rowPageCount="1" colPageCount="1"/>
  <pivotFields count="23">
    <pivotField dataField="1"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axis="axisRow" showAll="0">
      <items count="4">
        <item x="0"/>
        <item x="1"/>
        <item m="1" x="2"/>
        <item t="default"/>
      </items>
    </pivotField>
    <pivotField showAll="0"/>
  </pivotFields>
  <rowFields count="1">
    <field x="21"/>
  </rowFields>
  <rowItems count="3">
    <i>
      <x/>
    </i>
    <i>
      <x v="1"/>
    </i>
    <i t="grand">
      <x/>
    </i>
  </rowItems>
  <colItems count="1">
    <i/>
  </colItems>
  <pageFields count="1">
    <pageField fld="20" hier="-1"/>
  </pageFields>
  <dataFields count="1">
    <dataField name="Count of Product" fld="0"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1" count="1" selected="0">
            <x v="0"/>
          </reference>
        </references>
      </pivotArea>
    </chartFormat>
    <chartFormat chart="6" format="8">
      <pivotArea type="data" outline="0" fieldPosition="0">
        <references count="2">
          <reference field="4294967294" count="1" selected="0">
            <x v="0"/>
          </reference>
          <reference field="2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C76C0B6-BF62-46D7-97FD-DFDFC2D373CE}" name="HighInventory" cacheId="18"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5">
  <location ref="L79:M90" firstHeaderRow="1" firstDataRow="1" firstDataCol="1" rowPageCount="2" colPageCount="1"/>
  <pivotFields count="23">
    <pivotField axis="axisRow" compact="0" outline="0" showAll="0" measureFilter="1" sortType="ascending">
      <items count="341">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18">
        <item x="7"/>
        <item x="4"/>
        <item x="5"/>
        <item x="2"/>
        <item x="1"/>
        <item x="14"/>
        <item x="0"/>
        <item x="11"/>
        <item x="16"/>
        <item x="3"/>
        <item x="9"/>
        <item x="10"/>
        <item x="13"/>
        <item x="15"/>
        <item x="12"/>
        <item x="8"/>
        <item x="6"/>
        <item t="default"/>
      </items>
      <extLst>
        <ext xmlns:x14="http://schemas.microsoft.com/office/spreadsheetml/2009/9/main" uri="{2946ED86-A175-432a-8AC1-64E0C546D7DE}">
          <x14:pivotField fillDownLabels="1"/>
        </ext>
      </extLst>
    </pivotField>
    <pivotField compact="0" outline="0" showAll="0">
      <items count="4">
        <item x="2"/>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s>
  <rowFields count="1">
    <field x="0"/>
  </rowFields>
  <rowItems count="11">
    <i>
      <x v="294"/>
    </i>
    <i>
      <x v="49"/>
    </i>
    <i>
      <x v="283"/>
    </i>
    <i>
      <x v="98"/>
    </i>
    <i>
      <x v="121"/>
    </i>
    <i>
      <x v="97"/>
    </i>
    <i>
      <x v="88"/>
    </i>
    <i>
      <x v="222"/>
    </i>
    <i>
      <x v="224"/>
    </i>
    <i>
      <x v="138"/>
    </i>
    <i t="grand">
      <x/>
    </i>
  </rowItems>
  <colItems count="1">
    <i/>
  </colItems>
  <pageFields count="2">
    <pageField fld="18" item="0" hier="-1"/>
    <pageField fld="22" item="1" hier="-1"/>
  </pageFields>
  <dataFields count="1">
    <dataField name="Sum of Inventory Value" fld="9" baseField="0" baseItem="294" numFmtId="167"/>
  </dataFields>
  <chartFormats count="1">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4914E11-D6FB-4E89-9F05-372E4BD8583D}" name="PivotTable2"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3:K4" firstHeaderRow="1" firstDataRow="1" firstDataCol="0"/>
  <pivotFields count="23">
    <pivotField showAll="0"/>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m="1" x="2"/>
        <item t="default"/>
      </items>
    </pivotField>
    <pivotField showAll="0"/>
  </pivotFields>
  <rowItems count="1">
    <i/>
  </rowItems>
  <colItems count="1">
    <i/>
  </colItems>
  <dataFields count="1">
    <dataField name="Sum of Inventory Value" fld="9" baseField="0" baseItem="9" numFmtId="16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D93D03-B114-4CE3-9D40-3609FBD2D176}" name="Top 10 Stockout"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27:B38" firstHeaderRow="1" firstDataRow="1" firstDataCol="1" rowPageCount="1" colPageCount="1"/>
  <pivotFields count="23">
    <pivotField axis="axisRow" showAll="0" measureFilter="1" sortType="ascending">
      <items count="341">
        <item x="114"/>
        <item x="76"/>
        <item x="38"/>
        <item x="49"/>
        <item x="29"/>
        <item x="297"/>
        <item x="104"/>
        <item x="116"/>
        <item x="118"/>
        <item x="120"/>
        <item x="121"/>
        <item x="123"/>
        <item x="40"/>
        <item x="0"/>
        <item x="20"/>
        <item x="22"/>
        <item x="50"/>
        <item x="37"/>
        <item x="2"/>
        <item x="107"/>
        <item x="125"/>
        <item x="229"/>
        <item x="126"/>
        <item x="127"/>
        <item x="128"/>
        <item x="111"/>
        <item x="129"/>
        <item x="130"/>
        <item x="131"/>
        <item x="188"/>
        <item x="71"/>
        <item x="187"/>
        <item x="220"/>
        <item x="150"/>
        <item x="327"/>
        <item x="329"/>
        <item x="323"/>
        <item x="6"/>
        <item x="132"/>
        <item x="133"/>
        <item x="134"/>
        <item x="59"/>
        <item x="136"/>
        <item x="138"/>
        <item x="227"/>
        <item x="231"/>
        <item x="230"/>
        <item x="232"/>
        <item x="233"/>
        <item x="234"/>
        <item x="140"/>
        <item x="235"/>
        <item x="236"/>
        <item x="189"/>
        <item x="106"/>
        <item x="190"/>
        <item x="141"/>
        <item x="74"/>
        <item x="103"/>
        <item x="115"/>
        <item x="52"/>
        <item x="75"/>
        <item x="143"/>
        <item x="237"/>
        <item x="239"/>
        <item x="238"/>
        <item x="240"/>
        <item x="241"/>
        <item x="144"/>
        <item x="291"/>
        <item x="290"/>
        <item x="289"/>
        <item x="288"/>
        <item x="242"/>
        <item x="295"/>
        <item x="48"/>
        <item x="221"/>
        <item x="276"/>
        <item x="277"/>
        <item x="278"/>
        <item x="279"/>
        <item x="280"/>
        <item x="281"/>
        <item x="85"/>
        <item x="87"/>
        <item x="145"/>
        <item x="147"/>
        <item x="39"/>
        <item x="298"/>
        <item x="299"/>
        <item x="148"/>
        <item x="149"/>
        <item x="17"/>
        <item x="43"/>
        <item x="243"/>
        <item x="244"/>
        <item x="248"/>
        <item x="247"/>
        <item x="246"/>
        <item x="245"/>
        <item x="284"/>
        <item x="283"/>
        <item x="282"/>
        <item x="250"/>
        <item x="251"/>
        <item x="249"/>
        <item x="286"/>
        <item x="285"/>
        <item x="287"/>
        <item x="61"/>
        <item x="253"/>
        <item x="255"/>
        <item x="252"/>
        <item x="254"/>
        <item x="64"/>
        <item x="62"/>
        <item x="330"/>
        <item x="316"/>
        <item x="317"/>
        <item x="318"/>
        <item x="319"/>
        <item x="320"/>
        <item x="70"/>
        <item x="151"/>
        <item x="152"/>
        <item x="146"/>
        <item x="191"/>
        <item x="77"/>
        <item x="155"/>
        <item x="139"/>
        <item x="300"/>
        <item x="35"/>
        <item x="69"/>
        <item x="301"/>
        <item x="192"/>
        <item x="60"/>
        <item x="53"/>
        <item x="34"/>
        <item x="193"/>
        <item x="194"/>
        <item x="196"/>
        <item x="195"/>
        <item x="54"/>
        <item x="302"/>
        <item x="256"/>
        <item x="257"/>
        <item x="197"/>
        <item x="198"/>
        <item x="199"/>
        <item x="28"/>
        <item x="26"/>
        <item x="24"/>
        <item x="21"/>
        <item x="51"/>
        <item x="33"/>
        <item x="55"/>
        <item x="56"/>
        <item x="89"/>
        <item x="91"/>
        <item x="90"/>
        <item x="86"/>
        <item x="92"/>
        <item x="93"/>
        <item x="117"/>
        <item x="258"/>
        <item x="259"/>
        <item x="262"/>
        <item x="261"/>
        <item x="260"/>
        <item x="292"/>
        <item x="293"/>
        <item x="294"/>
        <item x="156"/>
        <item x="10"/>
        <item x="11"/>
        <item x="119"/>
        <item x="42"/>
        <item x="8"/>
        <item x="83"/>
        <item x="81"/>
        <item x="82"/>
        <item x="4"/>
        <item x="303"/>
        <item x="67"/>
        <item x="94"/>
        <item x="296"/>
        <item x="222"/>
        <item x="263"/>
        <item x="335"/>
        <item x="304"/>
        <item x="305"/>
        <item x="306"/>
        <item x="307"/>
        <item x="223"/>
        <item x="158"/>
        <item x="160"/>
        <item x="200"/>
        <item x="201"/>
        <item x="63"/>
        <item x="336"/>
        <item x="66"/>
        <item x="65"/>
        <item x="154"/>
        <item x="321"/>
        <item x="95"/>
        <item x="331"/>
        <item x="264"/>
        <item x="308"/>
        <item x="309"/>
        <item x="311"/>
        <item x="310"/>
        <item x="312"/>
        <item x="161"/>
        <item x="15"/>
        <item x="18"/>
        <item x="84"/>
        <item x="162"/>
        <item x="313"/>
        <item x="202"/>
        <item x="19"/>
        <item x="7"/>
        <item x="23"/>
        <item x="265"/>
        <item x="266"/>
        <item x="267"/>
        <item x="328"/>
        <item x="46"/>
        <item x="163"/>
        <item x="268"/>
        <item x="269"/>
        <item x="44"/>
        <item x="314"/>
        <item x="135"/>
        <item x="153"/>
        <item x="45"/>
        <item x="168"/>
        <item x="332"/>
        <item x="334"/>
        <item x="333"/>
        <item x="324"/>
        <item x="165"/>
        <item x="167"/>
        <item x="203"/>
        <item x="169"/>
        <item x="171"/>
        <item x="172"/>
        <item x="96"/>
        <item x="164"/>
        <item x="173"/>
        <item x="72"/>
        <item x="174"/>
        <item x="175"/>
        <item x="176"/>
        <item x="204"/>
        <item x="97"/>
        <item x="108"/>
        <item x="110"/>
        <item x="112"/>
        <item x="224"/>
        <item x="68"/>
        <item x="205"/>
        <item x="206"/>
        <item x="79"/>
        <item x="78"/>
        <item x="337"/>
        <item x="170"/>
        <item x="177"/>
        <item x="338"/>
        <item x="99"/>
        <item x="101"/>
        <item x="270"/>
        <item x="47"/>
        <item x="325"/>
        <item x="178"/>
        <item x="271"/>
        <item x="12"/>
        <item x="36"/>
        <item x="25"/>
        <item x="58"/>
        <item x="9"/>
        <item x="14"/>
        <item x="100"/>
        <item x="209"/>
        <item x="208"/>
        <item x="207"/>
        <item x="273"/>
        <item x="272"/>
        <item x="80"/>
        <item x="179"/>
        <item x="137"/>
        <item x="105"/>
        <item x="41"/>
        <item x="182"/>
        <item x="122"/>
        <item x="180"/>
        <item x="212"/>
        <item x="210"/>
        <item x="213"/>
        <item x="211"/>
        <item x="225"/>
        <item x="214"/>
        <item x="215"/>
        <item x="226"/>
        <item x="274"/>
        <item x="113"/>
        <item x="216"/>
        <item x="315"/>
        <item x="31"/>
        <item x="275"/>
        <item x="1"/>
        <item x="30"/>
        <item x="166"/>
        <item x="102"/>
        <item x="184"/>
        <item x="32"/>
        <item x="326"/>
        <item x="142"/>
        <item x="109"/>
        <item x="57"/>
        <item x="159"/>
        <item x="322"/>
        <item x="185"/>
        <item x="5"/>
        <item x="27"/>
        <item x="98"/>
        <item x="186"/>
        <item x="124"/>
        <item x="88"/>
        <item x="13"/>
        <item x="218"/>
        <item x="217"/>
        <item x="219"/>
        <item x="228"/>
        <item x="157"/>
        <item x="73"/>
        <item x="3"/>
        <item x="181"/>
        <item x="183"/>
        <item x="339"/>
        <item x="16"/>
        <item t="default"/>
      </items>
      <autoSortScope>
        <pivotArea dataOnly="0" outline="0" fieldPosition="0">
          <references count="1">
            <reference field="4294967294" count="1" selected="0">
              <x v="0"/>
            </reference>
          </references>
        </pivotArea>
      </autoSortScope>
    </pivotField>
    <pivotField showAll="0">
      <items count="18">
        <item x="7"/>
        <item x="4"/>
        <item x="5"/>
        <item x="2"/>
        <item x="1"/>
        <item x="14"/>
        <item x="0"/>
        <item x="11"/>
        <item x="16"/>
        <item x="3"/>
        <item x="9"/>
        <item x="10"/>
        <item x="13"/>
        <item x="15"/>
        <item x="12"/>
        <item x="8"/>
        <item x="6"/>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11">
    <i>
      <x v="281"/>
    </i>
    <i>
      <x v="80"/>
    </i>
    <i>
      <x v="119"/>
    </i>
    <i>
      <x v="106"/>
    </i>
    <i>
      <x v="124"/>
    </i>
    <i>
      <x v="234"/>
    </i>
    <i>
      <x v="17"/>
    </i>
    <i>
      <x v="74"/>
    </i>
    <i>
      <x v="210"/>
    </i>
    <i>
      <x v="284"/>
    </i>
    <i t="grand">
      <x/>
    </i>
  </rowItems>
  <colItems count="1">
    <i/>
  </colItems>
  <pageFields count="1">
    <pageField fld="20" item="1" hier="-1"/>
  </pageFields>
  <dataFields count="1">
    <dataField name="Sum of Sales Amount" fld="11" baseField="0" baseItem="281" numFmtId="167"/>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5FC9BF2-75FD-482E-BA76-A701D93B9609}" name="StockoutByCat"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H63:I71" firstHeaderRow="1" firstDataRow="1" firstDataCol="1" rowPageCount="1" colPageCount="1"/>
  <pivotFields count="23">
    <pivotField dataField="1" showAll="0"/>
    <pivotField axis="axisRow" showAll="0" sortType="descending">
      <items count="18">
        <item x="7"/>
        <item x="4"/>
        <item x="5"/>
        <item x="2"/>
        <item x="1"/>
        <item x="14"/>
        <item x="0"/>
        <item x="11"/>
        <item x="16"/>
        <item x="3"/>
        <item x="9"/>
        <item x="10"/>
        <item x="13"/>
        <item x="15"/>
        <item x="12"/>
        <item x="8"/>
        <item x="6"/>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1"/>
  </rowFields>
  <rowItems count="8">
    <i>
      <x v="10"/>
    </i>
    <i>
      <x v="9"/>
    </i>
    <i>
      <x/>
    </i>
    <i>
      <x v="3"/>
    </i>
    <i>
      <x v="11"/>
    </i>
    <i>
      <x v="4"/>
    </i>
    <i>
      <x v="7"/>
    </i>
    <i t="grand">
      <x/>
    </i>
  </rowItems>
  <colItems count="1">
    <i/>
  </colItems>
  <pageFields count="1">
    <pageField fld="20" item="1" hier="-1"/>
  </pageFields>
  <dataFields count="1">
    <dataField name="Count of Product"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5AA797D-A43C-43AB-9705-D76B246844C6}" autoFormatId="16" applyNumberFormats="0" applyBorderFormats="0" applyFontFormats="0" applyPatternFormats="0" applyAlignmentFormats="0" applyWidthHeightFormats="0">
  <queryTableRefresh nextId="4">
    <queryTableFields count="3">
      <queryTableField id="1" name="Category" tableColumnId="1"/>
      <queryTableField id="2" name="Product" tableColumnId="2"/>
      <queryTableField id="3" name="Segment" tableColumnId="3"/>
    </queryTableFields>
  </queryTableRefresh>
  <extLst>
    <ext xmlns:x15="http://schemas.microsoft.com/office/spreadsheetml/2010/11/main" uri="{883FBD77-0823-4a55-B5E3-86C4891E6966}">
      <x15:queryTable sourceDataName="Query - Dim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D7ECC10-7D70-41DC-9A60-F3C223C7D69D}" autoFormatId="16" applyNumberFormats="0" applyBorderFormats="0" applyFontFormats="0" applyPatternFormats="0" applyAlignmentFormats="0" applyWidthHeightFormats="0">
  <queryTableRefresh nextId="11">
    <queryTableFields count="10">
      <queryTableField id="1" name="Product" tableColumnId="1"/>
      <queryTableField id="2" name="Category" tableColumnId="2"/>
      <queryTableField id="3" name="Segment" tableColumnId="3"/>
      <queryTableField id="4" name="Capacity" tableColumnId="4"/>
      <queryTableField id="5" name="Purchase Cost" tableColumnId="5"/>
      <queryTableField id="6" name="Purchased Stock" tableColumnId="6"/>
      <queryTableField id="7" name="Sold" tableColumnId="7"/>
      <queryTableField id="8" name="Total Stock" tableColumnId="8"/>
      <queryTableField id="9" name="Reorder" tableColumnId="9"/>
      <queryTableField id="10" name="Inventory Value" tableColumnId="10"/>
    </queryTableFields>
  </queryTableRefresh>
  <extLst>
    <ext xmlns:x15="http://schemas.microsoft.com/office/spreadsheetml/2010/11/main" uri="{883FBD77-0823-4a55-B5E3-86C4891E6966}">
      <x15:queryTable sourceDataName="Query - Inventory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16356BF-546C-4FE1-9CF0-77874AB93D31}" autoFormatId="16" applyNumberFormats="0" applyBorderFormats="0" applyFontFormats="0" applyPatternFormats="0" applyAlignmentFormats="0" applyWidthHeightFormats="0">
  <queryTableRefresh nextId="7">
    <queryTableFields count="6">
      <queryTableField id="1" name="Order ID" tableColumnId="1"/>
      <queryTableField id="2" name="Order Date" tableColumnId="2"/>
      <queryTableField id="3" name="Order Lines" tableColumnId="3"/>
      <queryTableField id="4" name="Total Quantity" tableColumnId="4"/>
      <queryTableField id="5" name="Order Sales" tableColumnId="5"/>
      <queryTableField id="6" name="Order Gross Profit" tableColumnId="6"/>
    </queryTableFields>
  </queryTableRefresh>
  <extLst>
    <ext xmlns:x15="http://schemas.microsoft.com/office/spreadsheetml/2010/11/main" uri="{883FBD77-0823-4a55-B5E3-86C4891E6966}">
      <x15:queryTable sourceDataName="Query - OrderSummar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5BB7830-6937-44CE-B077-1ABFE8AC11E2}" autoFormatId="16" applyNumberFormats="0" applyBorderFormats="0" applyFontFormats="0" applyPatternFormats="0" applyAlignmentFormats="0" applyWidthHeightFormats="0">
  <queryTableRefresh nextId="14">
    <queryTableFields count="13">
      <queryTableField id="1" name="Date" tableColumnId="1"/>
      <queryTableField id="2" name="Start of Week" tableColumnId="2"/>
      <queryTableField id="3" name="Order ID" tableColumnId="3"/>
      <queryTableField id="4" name="Product" tableColumnId="4"/>
      <queryTableField id="5" name="Quantity" tableColumnId="5"/>
      <queryTableField id="6" name="Class" tableColumnId="6"/>
      <queryTableField id="7" name="Category" tableColumnId="7"/>
      <queryTableField id="8" name="Purchase Cost" tableColumnId="8"/>
      <queryTableField id="9" name="Selling Price" tableColumnId="9"/>
      <queryTableField id="10" name="Sales Amount" tableColumnId="10"/>
      <queryTableField id="11" name="Gross Profit" tableColumnId="11"/>
      <queryTableField id="12" name="Segment" tableColumnId="12"/>
      <queryTableField id="13" name="Gross Profit Margin" tableColumnId="13"/>
    </queryTableFields>
  </queryTableRefresh>
  <extLst>
    <ext xmlns:x15="http://schemas.microsoft.com/office/spreadsheetml/2010/11/main" uri="{883FBD77-0823-4a55-B5E3-86C4891E6966}">
      <x15:queryTable sourceDataName="Query - TransactionDataSe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E8173A2C-1B48-44FA-BBE2-46A22272090C}" autoFormatId="16" applyNumberFormats="0" applyBorderFormats="0" applyFontFormats="0" applyPatternFormats="0" applyAlignmentFormats="0" applyWidthHeightFormats="0">
  <queryTableRefresh nextId="10">
    <queryTableFields count="9">
      <queryTableField id="1" name="Date" tableColumnId="1"/>
      <queryTableField id="2" name="Supplier" tableColumnId="2"/>
      <queryTableField id="3" name="Order ID" tableColumnId="3"/>
      <queryTableField id="4" name="Product" tableColumnId="4"/>
      <queryTableField id="5" name="Quantity" tableColumnId="5"/>
      <queryTableField id="6" name="Purchase cost" tableColumnId="6"/>
      <queryTableField id="7" name="Package" tableColumnId="7"/>
      <queryTableField id="8" name="Size per Piece" tableColumnId="8"/>
      <queryTableField id="9" name="TOTAL"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1B590442-2DA9-489A-A1CE-77A32737BF06}" autoFormatId="16" applyNumberFormats="0" applyBorderFormats="0" applyFontFormats="0" applyPatternFormats="0" applyAlignmentFormats="0" applyWidthHeightFormats="0">
  <queryTableRefresh nextId="28">
    <queryTableFields count="23">
      <queryTableField id="1" name="Product" tableColumnId="1"/>
      <queryTableField id="2" name="Category" tableColumnId="2"/>
      <queryTableField id="3" name="Segment" tableColumnId="3"/>
      <queryTableField id="4" name="Capacity" tableColumnId="4"/>
      <queryTableField id="5" name="Purchase Cost" tableColumnId="5"/>
      <queryTableField id="6" name="Purchased Stock" tableColumnId="6"/>
      <queryTableField id="7" name="Sold" tableColumnId="7"/>
      <queryTableField id="8" name="Total Stock" tableColumnId="8"/>
      <queryTableField id="9" name="Reorder" tableColumnId="9"/>
      <queryTableField id="10" name="Inventory Value" tableColumnId="10"/>
      <queryTableField id="11" name="Sales Lines" tableColumnId="11"/>
      <queryTableField id="12" name="Sales Amount" tableColumnId="12"/>
      <queryTableField id="13" name="Gross Profit" tableColumnId="13"/>
      <queryTableField id="14" name="Quantity Sold" tableColumnId="14"/>
      <queryTableField id="15" name="Bulk Sold" tableColumnId="15"/>
      <queryTableField id="16" name="Purchase Lines" tableColumnId="16"/>
      <queryTableField id="17" name="Purchase Quantity" tableColumnId="17"/>
      <queryTableField id="18" name="Purchase Value" tableColumnId="18"/>
      <queryTableField id="23" name="Sold This Month?" tableColumnId="23"/>
      <queryTableField id="24" name="Received This Month?" tableColumnId="24"/>
      <queryTableField id="21" name="Stockout Flag" tableColumnId="21"/>
      <queryTableField id="22" name="Replenishment Action" tableColumnId="22"/>
      <queryTableField id="27" name="Has Stock?"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CE6415-DA58-491B-8234-D3A6B5BDEC1F}" sourceName="[DimProduct].[Category]">
  <pivotTables>
    <pivotTable tabId="22" name="PivotTable6"/>
    <pivotTable tabId="22" name="PivotTable10"/>
    <pivotTable tabId="22" name="PivotTable5"/>
    <pivotTable tabId="22" name="PivotTable7"/>
    <pivotTable tabId="22" name="PivotTable8"/>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data>
    <olap pivotCacheId="1002846266">
      <levels count="2">
        <level uniqueName="[DimProduct].[Category].[(All)]" sourceCaption="(All)" count="0"/>
        <level uniqueName="[DimProduct].[Category].[Category]" sourceCaption="Category" count="18">
          <ranges>
            <range startItem="0">
              <i n="[DimProduct].[Category].&amp;[ACCESORIES CHICKEN]" c="ACCESORIES CHICKEN"/>
              <i n="[DimProduct].[Category].&amp;[CANS/POUCH]" c="CANS/POUCH"/>
              <i n="[DimProduct].[Category].&amp;[CAT LITTER]" c="CAT LITTER"/>
              <i n="[DimProduct].[Category].&amp;[CATS]" c="CATS"/>
              <i n="[DimProduct].[Category].&amp;[CHICKEN]" c="CHICKEN"/>
              <i n="[DimProduct].[Category].&amp;[COLOGNE]" c="COLOGNE"/>
              <i n="[DimProduct].[Category].&amp;[DOGS]" c="DOGS"/>
              <i n="[DimProduct].[Category].&amp;[ESSENTIALS]" c="ESSENTIALS"/>
              <i n="[DimProduct].[Category].&amp;[FERTILIZERS]" c="FERTILIZERS"/>
              <i n="[DimProduct].[Category].&amp;[MED CHICKEN]" c="MED CHICKEN"/>
              <i n="[DimProduct].[Category].&amp;[PET ACCESORIES]" c="PET ACCESORIES"/>
              <i n="[DimProduct].[Category].&amp;[PET VITAMINS]" c="PET VITAMINS"/>
              <i n="[DimProduct].[Category].&amp;[POWDER]" c="POWDER"/>
              <i n="[DimProduct].[Category].&amp;[SHAMPOO]" c="SHAMPOO"/>
              <i n="[DimProduct].[Category].&amp;[SOAP]" c="SOAP"/>
              <i n="[DimProduct].[Category].&amp;[TARI ACCESORIES]" c="TARI ACCESORIES"/>
              <i n="[DimProduct].[Category].&amp;[TREATS]" c="TREATS"/>
              <i n="[DimProduct].[Category].&amp;[VACCINE]" c="VACCINE"/>
            </range>
          </ranges>
        </level>
      </levels>
      <selections count="1">
        <selection n="[Dim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3A2294-4784-4AA1-8786-091AED752924}" sourceName="[DimProduct].[Product]">
  <pivotTables>
    <pivotTable tabId="22" name="PivotTable6"/>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5"/>
    <pivotTable tabId="22" name="PivotTable8"/>
    <pivotTable tabId="22" name="PivotTable10"/>
    <pivotTable tabId="22" name="PivotTable3"/>
    <pivotTable tabId="22" name="PivotTable2"/>
  </pivotTables>
  <data>
    <olap pivotCacheId="1002846266">
      <levels count="2">
        <level uniqueName="[DimProduct].[Product].[(All)]" sourceCaption="(All)" count="0"/>
        <level uniqueName="[DimProduct].[Product].[Product]" sourceCaption="Product" count="1039">
          <ranges>
            <range startItem="0">
              <i n="[DimProduct].[Product].&amp;[1.0]" c="1.0"/>
              <i n="[DimProduct].[Product].&amp;[14-14-14]" c="14-14-14"/>
              <i n="[DimProduct].[Product].&amp;[21-0-0]" c="21-0-0"/>
              <i n="[DimProduct].[Product].&amp;[3LLIUM]" c="3LLIUM"/>
              <i n="[DimProduct].[Product].&amp;[4+]" c="4+"/>
              <i n="[DimProduct].[Product].&amp;[4+ PACK]" c="4+ PACK"/>
              <i n="[DimProduct].[Product].&amp;[46-0-0 UREA]" c="46-0-0 UREA"/>
              <i n="[DimProduct].[Product].&amp;[5IN1]" c="5IN1"/>
              <i n="[DimProduct].[Product].&amp;[ABBY 10L]" c="ABBY 10L"/>
              <i n="[DimProduct].[Product].&amp;[ABBY 5L]" c="ABBY 5L"/>
              <i n="[DimProduct].[Product].&amp;[ACCEL M]" c="ACCEL M"/>
              <i n="[DimProduct].[Product].&amp;[ACCEL S]" c="ACCEL S"/>
              <i n="[DimProduct].[Product].&amp;[ACTIVE SHAMPOO]" c="ACTIVE SHAMPOO"/>
              <i n="[DimProduct].[Product].&amp;[ACTIVE SOAP]" c="ACTIVE SOAP"/>
              <i n="[DimProduct].[Product].&amp;[ADVOCATE &gt;4KG]" c="ADVOCATE &gt;4KG"/>
              <i n="[DimProduct].[Product].&amp;[ADVOCATE 10-25KG]" c="ADVOCATE 10-25KG"/>
              <i n="[DimProduct].[Product].&amp;[ADVOCATE 4-10KG]" c="ADVOCATE 4-10KG"/>
              <i n="[DimProduct].[Product].&amp;[ADVOCATE CAT S]" c="ADVOCATE CAT S"/>
              <i n="[DimProduct].[Product].&amp;[AFRICAN MIX 25KG]" c="AFRICAN MIX 25KG"/>
              <i n="[DimProduct].[Product].&amp;[AGMECTIN L]" c="AGMECTIN L"/>
              <i n="[DimProduct].[Product].&amp;[ALASKA FISH OIL]" c="ALASKA FISH OIL"/>
              <i n="[DimProduct].[Product].&amp;[ALPHAVIT]" c="ALPHAVIT"/>
              <i n="[DimProduct].[Product].&amp;[ALPS DOG CAN]" c="ALPS DOG CAN"/>
              <i n="[DimProduct].[Product].&amp;[AMBROXITYL 5G]" c="AMBROXITYL 5G"/>
              <i n="[DimProduct].[Product].&amp;[AMINOPLEX 100ML]" c="AMINOPLEX 100ML"/>
              <i n="[DimProduct].[Product].&amp;[AMINOPLEX 10ML]" c="AMINOPLEX 10ML"/>
              <i n="[DimProduct].[Product].&amp;[AMINOPLEX DROP]" c="AMINOPLEX DROP"/>
              <i n="[DimProduct].[Product].&amp;[AMINOPLEX TAB]" c="AMINOPLEX TAB"/>
              <i n="[DimProduct].[Product].&amp;[AMITRAz SOAP]" c="AMITRAz SOAP"/>
              <i n="[DimProduct].[Product].&amp;[AMOVET 6G]" c="AMOVET 6G"/>
              <i n="[DimProduct].[Product].&amp;[AMOXICILLIN AMBIMOX]" c="AMOXICILLIN AMBIMOX"/>
              <i n="[DimProduct].[Product].&amp;[AMOXITYL 7G]" c="AMOXITYL 7G"/>
              <i n="[DimProduct].[Product].&amp;[AMOXTIN]" c="AMOXTIN"/>
              <i n="[DimProduct].[Product].&amp;[AMTYL 100]" c="AMTYL 100"/>
              <i n="[DimProduct].[Product].&amp;[ANTI RABIES]" c="ANTI RABIES"/>
              <i n="[DimProduct].[Product].&amp;[AOZI ADULT BEEF 20Kg]" c="AOZI ADULT BEEF 20Kg"/>
              <i n="[DimProduct].[Product].&amp;[AOZI ADULT LAMB 10Kg]" c="AOZI ADULT LAMB 10Kg"/>
              <i n="[DimProduct].[Product].&amp;[AOZI CAT CAN]" c="AOZI CAT CAN"/>
              <i n="[DimProduct].[Product].&amp;[AOZI CAT POUCH]" c="AOZI CAT POUCH"/>
              <i n="[DimProduct].[Product].&amp;[AOZI CAT SALMON]" c="AOZI CAT SALMON"/>
              <i n="[DimProduct].[Product].&amp;[AOZI DOG CAN]" c="AOZI DOG CAN"/>
              <i n="[DimProduct].[Product].&amp;[AOZI DOG POUCH]" c="AOZI DOG POUCH"/>
              <i n="[DimProduct].[Product].&amp;[AOZI KITTEN]" c="AOZI KITTEN"/>
              <i n="[DimProduct].[Product].&amp;[AOZI PUPPY BEEF 20Kg]" c="AOZI PUPPY BEEF 20Kg"/>
              <i n="[DimProduct].[Product].&amp;[AOZI PUPPY LAMB 10KG]" c="AOZI PUPPY LAMB 10KG"/>
              <i n="[DimProduct].[Product].&amp;[ASTIG 100]" c="ASTIG 100"/>
              <i n="[DimProduct].[Product].&amp;[ASTIG DOVE]" c="ASTIG DOVE"/>
              <i n="[DimProduct].[Product].&amp;[ASTRONAUT BAG]" c="ASTRONAUT BAG"/>
              <i n="[DimProduct].[Product].&amp;[ATOM BALL S]" c="ATOM BALL S"/>
              <i n="[DimProduct].[Product].&amp;[ATOM BALL XL]" c="ATOM BALL XL"/>
              <i n="[DimProduct].[Product].&amp;[ATOM BALL XS]" c="ATOM BALL XS"/>
              <i n="[DimProduct].[Product].&amp;[ATOM BALL XXL]" c="ATOM BALL XXL"/>
              <i n="[DimProduct].[Product].&amp;[AVITRON 100]" c="AVITRON 100"/>
              <i n="[DimProduct].[Product].&amp;[AVITRON 20]" c="AVITRON 20"/>
              <i n="[DimProduct].[Product].&amp;[AXYLIN]" c="AXYLIN"/>
              <i n="[DimProduct].[Product].&amp;[B12 CAPLET TABLET]" c="B12 CAPLET TABLET"/>
              <i n="[DimProduct].[Product].&amp;[B12 DR BLUES]" c="B12 DR BLUES"/>
              <i n="[DimProduct].[Product].&amp;[B12 DR BLUES 30ML]" c="B12 DR BLUES 30ML"/>
              <i n="[DimProduct].[Product].&amp;[B12 LDI]" c="B12 LDI"/>
              <i n="[DimProduct].[Product].&amp;[B15]" c="B15"/>
              <i n="[DimProduct].[Product].&amp;[B1B1]" c="B1B1"/>
              <i n="[DimProduct].[Product].&amp;[B50 FORTEN]" c="B50 FORTEN"/>
              <i n="[DimProduct].[Product].&amp;[BACTERID 10ML]" c="BACTERID 10ML"/>
              <i n="[DimProduct].[Product].&amp;[BALANCER]" c="BALANCER"/>
              <i n="[DimProduct].[Product].&amp;[BALAT]" c="BALAT"/>
              <i n="[DimProduct].[Product].&amp;[BASTONERO 5G]" c="BASTONERO 5G"/>
              <i n="[DimProduct].[Product].&amp;[BATTERY CAGE]" c="BATTERY CAGE"/>
              <i n="[DimProduct].[Product].&amp;[BATTERY CAGE GALVANIZED]" c="BATTERY CAGE GALVANIZED"/>
              <i n="[DimProduct].[Product].&amp;[BAXIDIL 6G]" c="BAXIDIL 6G"/>
              <i n="[DimProduct].[Product].&amp;[BAXIDIL SE]" c="BAXIDIL SE"/>
              <i n="[DimProduct].[Product].&amp;[BAYNA]" c="BAYNA"/>
              <i n="[DimProduct].[Product].&amp;[BAYONG]" c="BAYONG"/>
              <i n="[DimProduct].[Product].&amp;[BAYOPET POWDER]" c="BAYOPET POWDER"/>
              <i n="[DimProduct].[Product].&amp;[BAYOPET SHAMPOO 200ML]" c="BAYOPET SHAMPOO 200ML"/>
              <i n="[DimProduct].[Product].&amp;[BAYOPET SOAP]" c="BAYOPET SOAP"/>
              <i n="[DimProduct].[Product].&amp;[BC ROUND M]" c="BC ROUND M"/>
              <i n="[DimProduct].[Product].&amp;[BC ROUND S]" c="BC ROUND S"/>
              <i n="[DimProduct].[Product].&amp;[BEARING CAT &amp; DOG MILK]" c="BEARING CAT &amp; DOG MILK"/>
              <i n="[DimProduct].[Product].&amp;[BEARING DOG SOAP]" c="BEARING DOG SOAP"/>
              <i n="[DimProduct].[Product].&amp;[BEARING SHAMPOO 1.5L]" c="BEARING SHAMPOO 1.5L"/>
              <i n="[DimProduct].[Product].&amp;[BEARING SHAMPOO 150]" c="BEARING SHAMPOO 150"/>
              <i n="[DimProduct].[Product].&amp;[BEARING SHAMPOO 300]" c="BEARING SHAMPOO 300"/>
              <i n="[DimProduct].[Product].&amp;[BEARING SHAMPOO 600]" c="BEARING SHAMPOO 600"/>
              <i n="[DimProduct].[Product].&amp;[BEEF PRO ADULT 22.7KG]" c="BEEF PRO ADULT 22.7KG"/>
              <i n="[DimProduct].[Product].&amp;[BEEF PRO PUPPY 22.7KG]" c="BEEF PRO PUPPY 22.7KG"/>
              <i n="[DimProduct].[Product].&amp;[BEEF TERIYAKI 8KG]" c="BEEF TERIYAKI 8KG"/>
              <i n="[DimProduct].[Product].&amp;[BEEFY 8KG]" c="BEEFY 8KG"/>
              <i n="[DimProduct].[Product].&amp;[BEEPOLLEN]" c="BEEPOLLEN"/>
              <i n="[DimProduct].[Product].&amp;[BEEPOLLEN GRANULES]" c="BEEPOLLEN GRANULES"/>
              <i n="[DimProduct].[Product].&amp;[BEEPOLLEN GRANULES 1KG]" c="BEEPOLLEN GRANULES 1KG"/>
              <i n="[DimProduct].[Product].&amp;[BELAMYL 100ML]" c="BELAMYL 100ML"/>
              <i n="[DimProduct].[Product].&amp;[BELAMYL 10ML]" c="BELAMYL 10ML"/>
              <i n="[DimProduct].[Product].&amp;[BELAMYL 20ML]" c="BELAMYL 20ML"/>
              <i n="[DimProduct].[Product].&amp;[BELAMYL 50ML]" c="BELAMYL 50ML"/>
              <i n="[DimProduct].[Product].&amp;[BELT L]" c="BELT L"/>
              <i n="[DimProduct].[Product].&amp;[BELT S]" c="BELT S"/>
              <i n="[DimProduct].[Product].&amp;[BEST CLEAN 10L]" c="BEST CLEAN 10L"/>
              <i n="[DimProduct].[Product].&amp;[BETTA FISH FEED]" c="BETTA FISH FEED"/>
              <i n="[DimProduct].[Product].&amp;[BEXAN CAPSULE]" c="BEXAN CAPSULE"/>
              <i n="[DimProduct].[Product].&amp;[BEXAN XP 100ML]" c="BEXAN XP 100ML"/>
              <i n="[DimProduct].[Product].&amp;[BEXAN XP 10ML]" c="BEXAN XP 10ML"/>
              <i n="[DimProduct].[Product].&amp;[BEXAN XP 20ML]" c="BEXAN XP 20ML"/>
              <i n="[DimProduct].[Product].&amp;[BIDBID]" c="BIDBID"/>
              <i n="[DimProduct].[Product].&amp;[BIOCURE]" c="BIOCURE"/>
              <i n="[DimProduct].[Product].&amp;[BIOGENITA DROP]" c="BIOGENITA DROP"/>
              <i n="[DimProduct].[Product].&amp;[BIRD BOTTLE L]" c="BIRD BOTTLE L"/>
              <i n="[DimProduct].[Product].&amp;[BIRD BOTTLE M]" c="BIRD BOTTLE M"/>
              <i n="[DimProduct].[Product].&amp;[BIRD BOTTLE S]" c="BIRD BOTTLE S"/>
              <i n="[DimProduct].[Product].&amp;[BIRD BOTTLE S(2)]" c="BIRD BOTTLE S(2)"/>
              <i n="[DimProduct].[Product].&amp;[BIRD BOX AFRICAN]" c="BIRD BOX AFRICAN"/>
              <i n="[DimProduct].[Product].&amp;[BIRD BOX AFRICAN W/ HG]" c="BIRD BOX AFRICAN W/ HG"/>
              <i n="[DimProduct].[Product].&amp;[BIRD BOX COCKATIEL]" c="BIRD BOX COCKATIEL"/>
              <i n="[DimProduct].[Product].&amp;[BIRD BOX COCKATIEL W/ HG]" c="BIRD BOX COCKATIEL W/ HG"/>
              <i n="[DimProduct].[Product].&amp;[BIRD BOX KEETS]" c="BIRD BOX KEETS"/>
              <i n="[DimProduct].[Product].&amp;[BIRD BOX L]" c="BIRD BOX L"/>
              <i n="[DimProduct].[Product].&amp;[BIRD BOX M]" c="BIRD BOX M"/>
              <i n="[DimProduct].[Product].&amp;[BIRD BOX S]" c="BIRD BOX S"/>
              <i n="[DimProduct].[Product].&amp;[BIRD BOX XL]" c="BIRD BOX XL"/>
              <i n="[DimProduct].[Product].&amp;[BIRD BOX XXL]" c="BIRD BOX XXL"/>
              <i n="[DimProduct].[Product].&amp;[BIRD CAGE 9X16]" c="BIRD CAGE 9X16"/>
              <i n="[DimProduct].[Product].&amp;[BIRD CAGE CPU]" c="BIRD CAGE CPU"/>
              <i n="[DimProduct].[Product].&amp;[BIRD CAGE DOUBLE]" c="BIRD CAGE DOUBLE"/>
              <i n="[DimProduct].[Product].&amp;[BIRD CAGE GOLD]" c="BIRD CAGE GOLD"/>
              <i n="[DimProduct].[Product].&amp;[BIRD CAGE HOUSE]" c="BIRD CAGE HOUSE"/>
              <i n="[DimProduct].[Product].&amp;[BIRD CAGE HOUSE M]" c="BIRD CAGE HOUSE M"/>
              <i n="[DimProduct].[Product].&amp;[BIRD CAGE SINGLE]" c="BIRD CAGE SINGLE"/>
              <i n="[DimProduct].[Product].&amp;[BIRD NEST L]" c="BIRD NEST L"/>
              <i n="[DimProduct].[Product].&amp;[BIRD NEST M]" c="BIRD NEST M"/>
              <i n="[DimProduct].[Product].&amp;[BIRD NEST S]" c="BIRD NEST S"/>
              <i n="[DimProduct].[Product].&amp;[BIRDY MIN]" c="BIRDY MIN"/>
              <i n="[DimProduct].[Product].&amp;[BITAMAX 100ML]" c="BITAMAX 100ML"/>
              <i n="[DimProduct].[Product].&amp;[BITAMAX 10ML]" c="BITAMAX 10ML"/>
              <i n="[DimProduct].[Product].&amp;[BLACK ARMOUR]" c="BLACK ARMOUR"/>
              <i n="[DimProduct].[Product].&amp;[BLACK ROOSTER]" c="BLACK ROOSTER"/>
              <i n="[DimProduct].[Product].&amp;[BONE BIG]" c="BONE BIG"/>
              <i n="[DimProduct].[Product].&amp;[BONE PINK &amp; YELLOW]" c="BONE PINK &amp; YELLOW"/>
              <i n="[DimProduct].[Product].&amp;[BOTTLE SMALL]" c="BOTTLE SMALL"/>
              <i n="[DimProduct].[Product].&amp;[BOTTLE XSMALL]" c="BOTTLE XSMALL"/>
              <i n="[DimProduct].[Product].&amp;[BOWL DOUBLE L]" c="BOWL DOUBLE L"/>
              <i n="[DimProduct].[Product].&amp;[BOWL DOUBLE M]" c="BOWL DOUBLE M"/>
              <i n="[DimProduct].[Product].&amp;[BOWL DOUBLE S]" c="BOWL DOUBLE S"/>
              <i n="[DimProduct].[Product].&amp;[BOX DOUBLE]" c="BOX DOUBLE"/>
              <i n="[DimProduct].[Product].&amp;[BOX FOLDABLE]" c="BOX FOLDABLE"/>
              <i n="[DimProduct].[Product].&amp;[BOX KARTON]" c="BOX KARTON"/>
              <i n="[DimProduct].[Product].&amp;[BOX KARTON S]" c="BOX KARTON S"/>
              <i n="[DimProduct].[Product].&amp;[BOX SINGLE]" c="BOX SINGLE"/>
              <i n="[DimProduct].[Product].&amp;[BRAVECTO]" c="BRAVECTO"/>
              <i n="[DimProduct].[Product].&amp;[BREEDER ADE 5G]" c="BREEDER ADE 5G"/>
              <i n="[DimProduct].[Product].&amp;[BROADLINE 2.5-7.5KG]" c="BROADLINE 2.5-7.5KG"/>
              <i n="[DimProduct].[Product].&amp;[BROADLINE 2.5KG]" c="BROADLINE 2.5KG"/>
              <i n="[DimProduct].[Product].&amp;[BRONCURE]" c="BRONCURE"/>
              <i n="[DimProduct].[Product].&amp;[BSB]" c="BSB"/>
              <i n="[DimProduct].[Product].&amp;[BULLBOY 50ML]" c="BULLBOY 50ML"/>
              <i n="[DimProduct].[Product].&amp;[BULLYBOY 10ML]" c="BULLYBOY 10ML"/>
              <i n="[DimProduct].[Product].&amp;[BUSAL 1]" c="BUSAL 1"/>
              <i n="[DimProduct].[Product].&amp;[BUSAL 2]" c="BUSAL 2"/>
              <i n="[DimProduct].[Product].&amp;[BUSAL 3]" c="BUSAL 3"/>
              <i n="[DimProduct].[Product].&amp;[BUSAL 4]" c="BUSAL 4"/>
              <i n="[DimProduct].[Product].&amp;[BUSAL 5]" c="BUSAL 5"/>
              <i n="[DimProduct].[Product].&amp;[BUSAL 6]" c="BUSAL 6"/>
              <i n="[DimProduct].[Product].&amp;[BUSAL 7]" c="BUSAL 7"/>
              <i n="[DimProduct].[Product].&amp;[CALCIUM]" c="CALCIUM"/>
              <i n="[DimProduct].[Product].&amp;[CALCIUM L]" c="CALCIUM L"/>
              <i n="[DimProduct].[Product].&amp;[CALVEX 100]" c="CALVEX 100"/>
              <i n="[DimProduct].[Product].&amp;[CANARY MIX 25KG]" c="CANARY MIX 25KG"/>
              <i n="[DimProduct].[Product].&amp;[CANARY PLAIN 22.7KG]" c="CANARY PLAIN 22.7KG"/>
              <i n="[DimProduct].[Product].&amp;[CANCARE]" c="CANCARE"/>
              <i n="[DimProduct].[Product].&amp;[CARBOTEC]" c="CARBOTEC"/>
              <i n="[DimProduct].[Product].&amp;[CAT BATH NET]" c="CAT BATH NET"/>
              <i n="[DimProduct].[Product].&amp;[CAT CAGE 3 LAY]" c="CAT CAGE 3 LAY"/>
              <i n="[DimProduct].[Product].&amp;[CAT CAGE XXL]" c="CAT CAGE XXL"/>
              <i n="[DimProduct].[Product].&amp;[CAT CARE]" c="CAT CARE"/>
              <i n="[DimProduct].[Product].&amp;[CAT COMB]" c="CAT COMB"/>
              <i n="[DimProduct].[Product].&amp;[CAT HAMMOCK]" c="CAT HAMMOCK"/>
              <i n="[DimProduct].[Product].&amp;[CAT LEASH]" c="CAT LEASH"/>
              <i n="[DimProduct].[Product].&amp;[CAT LITTER BOX LARGE]" c="CAT LITTER BOX LARGE"/>
              <i n="[DimProduct].[Product].&amp;[CAT LITTER BOX MEDIUM]" c="CAT LITTER BOX MEDIUM"/>
              <i n="[DimProduct].[Product].&amp;[CAT LITTER BOX SMALL]" c="CAT LITTER BOX SMALL"/>
              <i n="[DimProduct].[Product].&amp;[CAT LITTER BOX XLARGE]" c="CAT LITTER BOX XLARGE"/>
              <i n="[DimProduct].[Product].&amp;[CAT LITTER BOX XXLARGE]" c="CAT LITTER BOX XXLARGE"/>
              <i n="[DimProduct].[Product].&amp;[CAT LITTER COVER]" c="CAT LITTER COVER"/>
              <i n="[DimProduct].[Product].&amp;[CAT N JOY]" c="CAT N JOY"/>
              <i n="[DimProduct].[Product].&amp;[CAT RAT]" c="CAT RAT"/>
              <i n="[DimProduct].[Product].&amp;[CAT ROUND TOY]" c="CAT ROUND TOY"/>
              <i n="[DimProduct].[Product].&amp;[CAT SCRATCH ROUND S]" c="CAT SCRATCH ROUND S"/>
              <i n="[DimProduct].[Product].&amp;[CAT STICK]" c="CAT STICK"/>
              <i n="[DimProduct].[Product].&amp;[CAT STICK ROPE]" c="CAT STICK ROPE"/>
              <i n="[DimProduct].[Product].&amp;[CATNIP SPRAY]" c="CATNIP SPRAY"/>
              <i n="[DimProduct].[Product].&amp;[CDPET]" c="CDPET"/>
              <i n="[DimProduct].[Product].&amp;[CENTRUM]" c="CENTRUM"/>
              <i n="[DimProduct].[Product].&amp;[CERAMIC FEEDER]" c="CERAMIC FEEDER"/>
              <i n="[DimProduct].[Product].&amp;[CHAIN CHOKER]" c="CHAIN CHOKER"/>
              <i n="[DimProduct].[Product].&amp;[CHAIN L]" c="CHAIN L"/>
              <i n="[DimProduct].[Product].&amp;[CHAIN M]" c="CHAIN M"/>
              <i n="[DimProduct].[Product].&amp;[CHAIN RING L]" c="CHAIN RING L"/>
              <i n="[DimProduct].[Product].&amp;[CHAIN S]" c="CHAIN S"/>
              <i n="[DimProduct].[Product].&amp;[CHAIN XL]" c="CHAIN XL"/>
              <i n="[DimProduct].[Product].&amp;[CHAIN XS]" c="CHAIN XS"/>
              <i n="[DimProduct].[Product].&amp;[CHEW STOP]" c="CHEW STOP"/>
              <i n="[DimProduct].[Product].&amp;[CHIPSY MAIS 10L]" c="CHIPSY MAIS 10L"/>
              <i n="[DimProduct].[Product].&amp;[CHLORAMPHENICOL]" c="CHLORAMPHENICOL"/>
              <i n="[DimProduct].[Product].&amp;[CIAO CAT POUCH]" c="CIAO CAT POUCH"/>
              <i n="[DimProduct].[Product].&amp;[CIAO CHURU]" c="CIAO CHURU"/>
              <i n="[DimProduct].[Product].&amp;[CIAO DOG]" c="CIAO DOG"/>
              <i n="[DimProduct].[Product].&amp;[CIAO JAR]" c="CIAO JAR"/>
              <i n="[DimProduct].[Product].&amp;[CIAO VET]" c="CIAO VET"/>
              <i n="[DimProduct].[Product].&amp;[CIAO X20]" c="CIAO X20"/>
              <i n="[DimProduct].[Product].&amp;[CINDYS RECIPE CAN]" c="CINDYS RECIPE CAN"/>
              <i n="[DimProduct].[Product].&amp;[CIPROTYL 7G]" c="CIPROTYL 7G"/>
              <i n="[DimProduct].[Product].&amp;[CIPROTYL FORTE TAB]" c="CIPROTYL FORTE TAB"/>
              <i n="[DimProduct].[Product].&amp;[CITRONELLA SHAMPOO]" c="CITRONELLA SHAMPOO"/>
              <i n="[DimProduct].[Product].&amp;[CLICKER]" c="CLICKER"/>
              <i n="[DimProduct].[Product].&amp;[CLIP RING]" c="CLIP RING"/>
              <i n="[DimProduct].[Product].&amp;[COAMOXICLAV]" c="COAMOXICLAV"/>
              <i n="[DimProduct].[Product].&amp;[COAMOXICLAV TAB]" c="COAMOXICLAV TAB"/>
              <i n="[DimProduct].[Product].&amp;[COAT CARE SHAMPOO]" c="COAT CARE SHAMPOO"/>
              <i n="[DimProduct].[Product].&amp;[COAT SHINE 120ML]" c="COAT SHINE 120ML"/>
              <i n="[DimProduct].[Product].&amp;[COAT SHINE 60ML]" c="COAT SHINE 60ML"/>
              <i n="[DimProduct].[Product].&amp;[COBRA]" c="COBRA"/>
              <i n="[DimProduct].[Product].&amp;[COCOPEAT]" c="COCOPEAT"/>
              <i n="[DimProduct].[Product].&amp;[COD LIVEROIL]" c="COD LIVEROIL"/>
              <i n="[DimProduct].[Product].&amp;[COLLAR CAT M]" c="COLLAR CAT M"/>
              <i n="[DimProduct].[Product].&amp;[COLLAR CAT S]" c="COLLAR CAT S"/>
              <i n="[DimProduct].[Product].&amp;[COMPLEXOR 10ML]" c="COMPLEXOR 10ML"/>
              <i n="[DimProduct].[Product].&amp;[CONCENTRATE 25KG]" c="CONCENTRATE 25KG"/>
              <i n="[DimProduct].[Product].&amp;[CONDOM]" c="CONDOM"/>
              <i n="[DimProduct].[Product].&amp;[CONE 1]" c="CONE 1"/>
              <i n="[DimProduct].[Product].&amp;[CONE 2]" c="CONE 2"/>
              <i n="[DimProduct].[Product].&amp;[CONE 3]" c="CONE 3"/>
              <i n="[DimProduct].[Product].&amp;[CONE 4]" c="CONE 4"/>
              <i n="[DimProduct].[Product].&amp;[CONE 5]" c="CONE 5"/>
              <i n="[DimProduct].[Product].&amp;[CONE 6]" c="CONE 6"/>
              <i n="[DimProduct].[Product].&amp;[CONE 7]" c="CONE 7"/>
              <i n="[DimProduct].[Product].&amp;[CONE 8]" c="CONE 8"/>
              <i n="[DimProduct].[Product].&amp;[CONE 9]" c="CONE 9"/>
              <i n="[DimProduct].[Product].&amp;[CORN GRITS 30KG]" c="CORN GRITS 30KG"/>
              <i n="[DimProduct].[Product].&amp;[COSI MILK]" c="COSI MILK"/>
              <i n="[DimProduct].[Product].&amp;[COSTMOBREEDER]" c="COSTMOBREEDER"/>
              <i n="[DimProduct].[Product].&amp;[COSTMOGROWER]" c="COSTMOGROWER"/>
              <i n="[DimProduct].[Product].&amp;[COTRIMAZOLE]" c="COTRIMAZOLE"/>
              <i n="[DimProduct].[Product].&amp;[COTTON PAD B]" c="COTTON PAD B"/>
              <i n="[DimProduct].[Product].&amp;[COTTON PAD S]" c="COTTON PAD S"/>
              <i n="[DimProduct].[Product].&amp;[COUNTRY VALUE]" c="COUNTRY VALUE"/>
              <i n="[DimProduct].[Product].&amp;[CRACK CORN 30KG]" c="CRACK CORN 30KG"/>
              <i n="[DimProduct].[Product].&amp;[CRACK CORN 40KG]" c="CRACK CORN 40KG"/>
              <i n="[DimProduct].[Product].&amp;[CT WILLIAM]" c="CT WILLIAM"/>
              <i n="[DimProduct].[Product].&amp;[CURE GOLD]" c="CURE GOLD"/>
              <i n="[DimProduct].[Product].&amp;[CUTIES 22KG]" c="CUTIES 22KG"/>
              <i n="[DimProduct].[Product].&amp;[CUTTING]" c="CUTTING"/>
              <i n="[DimProduct].[Product].&amp;[CUTTLE BONE]" c="CUTTLE BONE"/>
              <i n="[DimProduct].[Product].&amp;[DEMOLITION]" c="DEMOLITION"/>
              <i n="[DimProduct].[Product].&amp;[DEMON DRIVER]" c="DEMON DRIVER"/>
              <i n="[DimProduct].[Product].&amp;[DENT FRESH]" c="DENT FRESH"/>
              <i n="[DimProduct].[Product].&amp;[DENTAL CARE SET CAT]" c="DENTAL CARE SET CAT"/>
              <i n="[DimProduct].[Product].&amp;[DENTAL CARE SET DOG]" c="DENTAL CARE SET DOG"/>
              <i n="[DimProduct].[Product].&amp;[DENTAL CHEW]" c="DENTAL CHEW"/>
              <i n="[DimProduct].[Product].&amp;[DENTALIGHT]" c="DENTALIGHT"/>
              <i n="[DimProduct].[Product].&amp;[DENTALIGHT LONG]" c="DENTALIGHT LONG"/>
              <i n="[DimProduct].[Product].&amp;[DENTASTIX LARGE]" c="DENTASTIX LARGE"/>
              <i n="[DimProduct].[Product].&amp;[DENTASTIX LARGE 7]" c="DENTASTIX LARGE 7"/>
              <i n="[DimProduct].[Product].&amp;[DENTASTIX MEDIUM]" c="DENTASTIX MEDIUM"/>
              <i n="[DimProduct].[Product].&amp;[DENTASTIX MEDIUM 3]" c="DENTASTIX MEDIUM 3"/>
              <i n="[DimProduct].[Product].&amp;[DENTASTIX PUPPY]" c="DENTASTIX PUPPY"/>
              <i n="[DimProduct].[Product].&amp;[DENTASTIX SMALL]" c="DENTASTIX SMALL"/>
              <i n="[DimProduct].[Product].&amp;[DENTASTIX SMALL 3]" c="DENTASTIX SMALL 3"/>
              <i n="[DimProduct].[Product].&amp;[DENTASTIX SMALL 7]" c="DENTASTIX SMALL 7"/>
              <i n="[DimProduct].[Product].&amp;[DENTASTIX TOY]" c="DENTASTIX TOY"/>
              <i n="[DimProduct].[Product].&amp;[DERBY PILLS]" c="DERBY PILLS"/>
              <i n="[DimProduct].[Product].&amp;[DERBY READY]" c="DERBY READY"/>
              <i n="[DimProduct].[Product].&amp;[DERMOVET]" c="DERMOVET"/>
              <i n="[DimProduct].[Product].&amp;[DETICK PLUS 1CC]" c="DETICK PLUS 1CC"/>
              <i n="[DimProduct].[Product].&amp;[DETICK PLUS 2CC]" c="DETICK PLUS 2CC"/>
              <i n="[DimProduct].[Product].&amp;[DEXTROSE 100G PROLIFIC]" c="DEXTROSE 100G PROLIFIC"/>
              <i n="[DimProduct].[Product].&amp;[DEXTROSE POWDER 100G]" c="DEXTROSE POWDER 100G"/>
              <i n="[DimProduct].[Product].&amp;[DEXTROSE POWDER 1KG]" c="DEXTROSE POWDER 1KG"/>
              <i n="[DimProduct].[Product].&amp;[DEXTROSE POWDER 300G]" c="DEXTROSE POWDER 300G"/>
              <i n="[DimProduct].[Product].&amp;[DIAPER LARGE FEMALE]" c="DIAPER LARGE FEMALE"/>
              <i n="[DimProduct].[Product].&amp;[DIAPER M MALE]" c="DIAPER M MALE"/>
              <i n="[DimProduct].[Product].&amp;[DIAPER MEDIUM FEMALE]" c="DIAPER MEDIUM FEMALE"/>
              <i n="[DimProduct].[Product].&amp;[DIAPER S MALE]" c="DIAPER S MALE"/>
              <i n="[DimProduct].[Product].&amp;[DIAPER XL FEMALE]" c="DIAPER XL FEMALE"/>
              <i n="[DimProduct].[Product].&amp;[DIAPER XL MALE]" c="DIAPER XL MALE"/>
              <i n="[DimProduct].[Product].&amp;[DIAPER XS MALE]" c="DIAPER XS MALE"/>
              <i n="[DimProduct].[Product].&amp;[DIAPER XXL MALE]" c="DIAPER XXL MALE"/>
              <i n="[DimProduct].[Product].&amp;[DINER BIG]" c="DINER BIG"/>
              <i n="[DimProduct].[Product].&amp;[DINER SMALL]" c="DINER SMALL"/>
              <i n="[DimProduct].[Product].&amp;[DOBLADO 20KG]" c="DOBLADO 20KG"/>
              <i n="[DimProduct].[Product].&amp;[DOG BALL LIGHT]" c="DOG BALL LIGHT"/>
              <i n="[DimProduct].[Product].&amp;[DOG BALL TEETH]" c="DOG BALL TEETH"/>
              <i n="[DimProduct].[Product].&amp;[DOG BATH BRUSH]" c="DOG BATH BRUSH"/>
              <i n="[DimProduct].[Product].&amp;[DOG BATH BRUSH S]" c="DOG BATH BRUSH S"/>
              <i n="[DimProduct].[Product].&amp;[DOG BED L]" c="DOG BED L"/>
              <i n="[DimProduct].[Product].&amp;[DOG BED M]" c="DOG BED M"/>
              <i n="[DimProduct].[Product].&amp;[DOG BED S]" c="DOG BED S"/>
              <i n="[DimProduct].[Product].&amp;[DOG BED XL]" c="DOG BED XL"/>
              <i n="[DimProduct].[Product].&amp;[DOG BED XXL]" c="DOG BED XXL"/>
              <i n="[DimProduct].[Product].&amp;[DOG BRUSH SOAP]" c="DOG BRUSH SOAP"/>
              <i n="[DimProduct].[Product].&amp;[DOG CAGE #1]" c="DOG CAGE #1"/>
              <i n="[DimProduct].[Product].&amp;[DOG CAGE #2]" c="DOG CAGE #2"/>
              <i n="[DimProduct].[Product].&amp;[DOG CAGE #3]" c="DOG CAGE #3"/>
              <i n="[DimProduct].[Product].&amp;[DOG CAGE #4]" c="DOG CAGE #4"/>
              <i n="[DimProduct].[Product].&amp;[DOG CAGE EXTRA LARGE]" c="DOG CAGE EXTRA LARGE"/>
              <i n="[DimProduct].[Product].&amp;[DOG CAGE LARGE]" c="DOG CAGE LARGE"/>
              <i n="[DimProduct].[Product].&amp;[DOG CAGE MEDIUM]" c="DOG CAGE MEDIUM"/>
              <i n="[DimProduct].[Product].&amp;[DOG CAGE SMALL]" c="DOG CAGE SMALL"/>
              <i n="[DimProduct].[Product].&amp;[DOG COLLAR L]" c="DOG COLLAR L"/>
              <i n="[DimProduct].[Product].&amp;[DOG COLLAR M]" c="DOG COLLAR M"/>
              <i n="[DimProduct].[Product].&amp;[DOG COLLAR M POLICE]" c="DOG COLLAR M POLICE"/>
              <i n="[DimProduct].[Product].&amp;[DOG COLLAR S]" c="DOG COLLAR S"/>
              <i n="[DimProduct].[Product].&amp;[DOG COLLAR XL]" c="DOG COLLAR XL"/>
              <i n="[DimProduct].[Product].&amp;[DOG COLLAR XS]" c="DOG COLLAR XS"/>
              <i n="[DimProduct].[Product].&amp;[DOG COMB COLORED]" c="DOG COMB COLORED"/>
              <i n="[DimProduct].[Product].&amp;[DOG COMB DOUBLE]" c="DOG COMB DOUBLE"/>
              <i n="[DimProduct].[Product].&amp;[DOG COMB MATIC]" c="DOG COMB MATIC"/>
              <i n="[DimProduct].[Product].&amp;[DOG COMB MATIC MEDIUM]" c="DOG COMB MATIC MEDIUM"/>
              <i n="[DimProduct].[Product].&amp;[DOG COMB MATIC SMALL]" c="DOG COMB MATIC SMALL"/>
              <i n="[DimProduct].[Product].&amp;[DOG COMB SINGLE]" c="DOG COMB SINGLE"/>
              <i n="[DimProduct].[Product].&amp;[DOG COMB SMALL]" c="DOG COMB SMALL"/>
              <i n="[DimProduct].[Product].&amp;[DOG FENCE SMALL 6PANELS]" c="DOG FENCE SMALL 6PANELS"/>
              <i n="[DimProduct].[Product].&amp;[DOG LEASH 2M]" c="DOG LEASH 2M"/>
              <i n="[DimProduct].[Product].&amp;[DOG LEASH CHOKER]" c="DOG LEASH CHOKER"/>
              <i n="[DimProduct].[Product].&amp;[DOG LEASH COLLAR L (black)]" c="DOG LEASH COLLAR L (black)"/>
              <i n="[DimProduct].[Product].&amp;[DOG LEASH COLLAR M (black)]" c="DOG LEASH COLLAR M (black)"/>
              <i n="[DimProduct].[Product].&amp;[DOG LEASH COLLAR S (black)]" c="DOG LEASH COLLAR S (black)"/>
              <i n="[DimProduct].[Product].&amp;[DOG LEASH COLLAR SMALL]" c="DOG LEASH COLLAR SMALL"/>
              <i n="[DimProduct].[Product].&amp;[DOG LEASH LARGE]" c="DOG LEASH LARGE"/>
              <i n="[DimProduct].[Product].&amp;[DOG LEASH SPRING]" c="DOG LEASH SPRING"/>
              <i n="[DimProduct].[Product].&amp;[DOG SHOES M]" c="DOG SHOES M"/>
              <i n="[DimProduct].[Product].&amp;[DOG SNACKS]" c="DOG SNACKS"/>
              <i n="[DimProduct].[Product].&amp;[DOG SOAP]" c="DOG SOAP"/>
              <i n="[DimProduct].[Product].&amp;[DOG TOY BALL]" c="DOG TOY BALL"/>
              <i n="[DimProduct].[Product].&amp;[DOG TOY BALL ROPE]" c="DOG TOY BALL ROPE"/>
              <i n="[DimProduct].[Product].&amp;[DOG TOY BALL(3PCS)]" c="DOG TOY BALL(3PCS)"/>
              <i n="[DimProduct].[Product].&amp;[DOG TOY CHICKEN LARGE]" c="DOG TOY CHICKEN LARGE"/>
              <i n="[DimProduct].[Product].&amp;[DOG TOY CHICKEN MEDIUM]" c="DOG TOY CHICKEN MEDIUM"/>
              <i n="[DimProduct].[Product].&amp;[DOG TOY CHICKEN SMALL]" c="DOG TOY CHICKEN SMALL"/>
              <i n="[DimProduct].[Product].&amp;[DOG TOY CHICKEN XSMALL]" c="DOG TOY CHICKEN XSMALL"/>
              <i n="[DimProduct].[Product].&amp;[DOG TOY OVAL ROPE]" c="DOG TOY OVAL ROPE"/>
              <i n="[DimProduct].[Product].&amp;[DOG TOY SQUEEZE BONE]" c="DOG TOY SQUEEZE BONE"/>
              <i n="[DimProduct].[Product].&amp;[DOG TOY SQUEEZE BONE LIGHT]" c="DOG TOY SQUEEZE BONE LIGHT"/>
              <i n="[DimProduct].[Product].&amp;[DOG TOY SQUEEZE BONE W/ ROPE]" c="DOG TOY SQUEEZE BONE W/ ROPE"/>
              <i n="[DimProduct].[Product].&amp;[DOG TOY SQUEEZE CARROTS]" c="DOG TOY SQUEEZE CARROTS"/>
              <i n="[DimProduct].[Product].&amp;[DOG TOY SQUEEZE DUMBELL]" c="DOG TOY SQUEEZE DUMBELL"/>
              <i n="[DimProduct].[Product].&amp;[DOG TOY SQUEEZE DUMBELL HARD]" c="DOG TOY SQUEEZE DUMBELL HARD"/>
              <i n="[DimProduct].[Product].&amp;[DOG TOY SQUEEZE DUMBELL LARGE]" c="DOG TOY SQUEEZE DUMBELL LARGE"/>
              <i n="[DimProduct].[Product].&amp;[DOG TOY SQUEEZE PEANUT]" c="DOG TOY SQUEEZE PEANUT"/>
              <i n="[DimProduct].[Product].&amp;[DOG TOY SQUEEZE SPIKE LIGHT]" c="DOG TOY SQUEEZE SPIKE LIGHT"/>
              <i n="[DimProduct].[Product].&amp;[DOG TOY SQUEEZE TRIANGLE LIGHT]" c="DOG TOY SQUEEZE TRIANGLE LIGHT"/>
              <i n="[DimProduct].[Product].&amp;[DOG TOY WD]" c="DOG TOY WD"/>
              <i n="[DimProduct].[Product].&amp;[DOGGIE BISCUIT L]" c="DOGGIE BISCUIT L"/>
              <i n="[DimProduct].[Product].&amp;[DOGGIE BISCUIT S]" c="DOGGIE BISCUIT S"/>
              <i n="[DimProduct].[Product].&amp;[DOGGIE CREAM]" c="DOGGIE CREAM"/>
              <i n="[DimProduct].[Product].&amp;[DOGGIE SHAMPOO]" c="DOGGIE SHAMPOO"/>
              <i n="[DimProduct].[Product].&amp;[DOGI SOAP]" c="DOGI SOAP"/>
              <i n="[DimProduct].[Product].&amp;[DOGIE POWDER]" c="DOGIE POWDER"/>
              <i n="[DimProduct].[Product].&amp;[DONO DIAPER FEMALE L]" c="DONO DIAPER FEMALE L"/>
              <i n="[DimProduct].[Product].&amp;[DONO DIAPER FEMALE M]" c="DONO DIAPER FEMALE M"/>
              <i n="[DimProduct].[Product].&amp;[DONO DIAPER FEMALE S]" c="DONO DIAPER FEMALE S"/>
              <i n="[DimProduct].[Product].&amp;[DONO DIAPER FEMALE XS]" c="DONO DIAPER FEMALE XS"/>
              <i n="[DimProduct].[Product].&amp;[DONO DIAPER MALE L]" c="DONO DIAPER MALE L"/>
              <i n="[DimProduct].[Product].&amp;[DONO DIAPER MALE M]" c="DONO DIAPER MALE M"/>
              <i n="[DimProduct].[Product].&amp;[DONO DIAPER MALE S]" c="DONO DIAPER MALE S"/>
              <i n="[DimProduct].[Product].&amp;[DONO DIAPER MALE XS]" c="DONO DIAPER MALE XS"/>
              <i n="[DimProduct].[Product].&amp;[DONO TRAINING PAD LARGE]" c="DONO TRAINING PAD LARGE"/>
              <i n="[DimProduct].[Product].&amp;[DONO TRAINING PAD MEDIUM]" c="DONO TRAINING PAD MEDIUM"/>
              <i n="[DimProduct].[Product].&amp;[DONO TRAINING PAD SMALL]" c="DONO TRAINING PAD SMALL"/>
              <i n="[DimProduct].[Product].&amp;[DONO WIPES]" c="DONO WIPES"/>
              <i n="[DimProduct].[Product].&amp;[DOXYLAK 100]" c="DOXYLAK 100"/>
              <i n="[DimProduct].[Product].&amp;[DOXYLAK 7G]" c="DOXYLAK 7G"/>
              <i n="[DimProduct].[Product].&amp;[DOXYPLUS 30]" c="DOXYPLUS 30"/>
              <i n="[DimProduct].[Product].&amp;[DR C WOUND CREAM]" c="DR C WOUND CREAM"/>
              <i n="[DimProduct].[Product].&amp;[DR POOCH ANTIBIOTIC]" c="DR POOCH ANTIBIOTIC"/>
              <i n="[DimProduct].[Product].&amp;[DRAGON DRIVER 7CC]" c="DRAGON DRIVER 7CC"/>
              <i n="[DimProduct].[Product].&amp;[DRESS DOG]" c="DRESS DOG"/>
              <i n="[DimProduct].[Product].&amp;[DRONTAL]" c="DRONTAL"/>
              <i n="[DimProduct].[Product].&amp;[DUFFLE BAG L]" c="DUFFLE BAG L"/>
              <i n="[DimProduct].[Product].&amp;[DUFFLE BAG M]" c="DUFFLE BAG M"/>
              <i n="[DimProduct].[Product].&amp;[DUFFLE BAG S]" c="DUFFLE BAG S"/>
              <i n="[DimProduct].[Product].&amp;[DUMBELL TOY]" c="DUMBELL TOY"/>
              <i n="[DimProduct].[Product].&amp;[DUMMY COCK]" c="DUMMY COCK"/>
              <i n="[DimProduct].[Product].&amp;[DYNAMO 2]" c="DYNAMO 2"/>
              <i n="[DimProduct].[Product].&amp;[EAR CARE]" c="EAR CARE"/>
              <i n="[DimProduct].[Product].&amp;[EAR MITE]" c="EAR MITE"/>
              <i n="[DimProduct].[Product].&amp;[ECO BAG L]" c="ECO BAG L"/>
              <i n="[DimProduct].[Product].&amp;[ECO BAG M]" c="ECO BAG M"/>
              <i n="[DimProduct].[Product].&amp;[ECO BAG S]" c="ECO BAG S"/>
              <i n="[DimProduct].[Product].&amp;[EGG 1000 1KG]" c="EGG 1000 1KG"/>
              <i n="[DimProduct].[Product].&amp;[EGG 1000 20G]" c="EGG 1000 20G"/>
              <i n="[DimProduct].[Product].&amp;[EGG CLAY]" c="EGG CLAY"/>
              <i n="[DimProduct].[Product].&amp;[ELECTROGEN 20G]" c="ELECTROGEN 20G"/>
              <i n="[DimProduct].[Product].&amp;[ELECTROGEN 6G]" c="ELECTROGEN 6G"/>
              <i n="[DimProduct].[Product].&amp;[ELECTROGEN KILO]" c="ELECTROGEN KILO"/>
              <i n="[DimProduct].[Product].&amp;[ELECTROLYTE AID PLUS]" c="ELECTROLYTE AID PLUS"/>
              <i n="[DimProduct].[Product].&amp;[ELTORO TAB]" c="ELTORO TAB"/>
              <i n="[DimProduct].[Product].&amp;[ENER-G]" c="ENER-G"/>
              <i n="[DimProduct].[Product].&amp;[ENERGIZER 15ML]" c="ENERGIZER 15ML"/>
              <i n="[DimProduct].[Product].&amp;[ENERGIZER 5ML]" c="ENERGIZER 5ML"/>
              <i n="[DimProduct].[Product].&amp;[ENERTONE]" c="ENERTONE"/>
              <i n="[DimProduct].[Product].&amp;[ENERTONE PACK]" c="ENERTONE PACK"/>
              <i n="[DimProduct].[Product].&amp;[ENMALAC]" c="ENMALAC"/>
              <i n="[DimProduct].[Product].&amp;[ENZYMATIC SPRAY]" c="ENZYMATIC SPRAY"/>
              <i n="[DimProduct].[Product].&amp;[ESB3]" c="ESB3"/>
              <i n="[DimProduct].[Product].&amp;[ESSENTIALVET]" c="ESSENTIALVET"/>
              <i n="[DimProduct].[Product].&amp;[EXCELITE]" c="EXCELITE"/>
              <i n="[DimProduct].[Product].&amp;[EYE CARE]" c="EYE CARE"/>
              <i n="[DimProduct].[Product].&amp;[FANCY FEAST]" c="FANCY FEAST"/>
              <i n="[DimProduct].[Product].&amp;[FEATHERSHINE]" c="FEATHERSHINE"/>
              <i n="[DimProduct].[Product].&amp;[FEEDING CAP L]" c="FEEDING CAP L"/>
              <i n="[DimProduct].[Product].&amp;[FEEDING CAP M]" c="FEEDING CAP M"/>
              <i n="[DimProduct].[Product].&amp;[FEEDING CAP S]" c="FEEDING CAP S"/>
              <i n="[DimProduct].[Product].&amp;[FELINE FRESH 10L]" c="FELINE FRESH 10L"/>
              <i n="[DimProduct].[Product].&amp;[FELINE FRESH CHARCOAL 10L]" c="FELINE FRESH CHARCOAL 10L"/>
              <i n="[DimProduct].[Product].&amp;[FELINE FRESH PINK SAND 10L]" c="FELINE FRESH PINK SAND 10L"/>
              <i n="[DimProduct].[Product].&amp;[FELINE GOURMET]" c="FELINE GOURMET"/>
              <i n="[DimProduct].[Product].&amp;[FELIX PCH]" c="FELIX PCH"/>
              <i n="[DimProduct].[Product].&amp;[FIONA 7KG]" c="FIONA 7KG"/>
              <i n="[DimProduct].[Product].&amp;[FISH CHLORINE BLUE]" c="FISH CHLORINE BLUE"/>
              <i n="[DimProduct].[Product].&amp;[FISH CHLORINE RED]" c="FISH CHLORINE RED"/>
              <i n="[DimProduct].[Product].&amp;[FISH CHLORINE YELLOW]" c="FISH CHLORINE YELLOW"/>
              <i n="[DimProduct].[Product].&amp;[FISH FEEDS]" c="FISH FEEDS"/>
              <i n="[DimProduct].[Product].&amp;[FLEA COMB]" c="FLEA COMB"/>
              <i n="[DimProduct].[Product].&amp;[FLOWERHORN BLACK]" c="FLOWERHORN BLACK"/>
              <i n="[DimProduct].[Product].&amp;[FLOWERHORN RED]" c="FLOWERHORN RED"/>
              <i n="[DimProduct].[Product].&amp;[FLYING PEN]" c="FLYING PEN"/>
              <i n="[DimProduct].[Product].&amp;[FLYING PEN GALVANIZED]" c="FLYING PEN GALVANIZED"/>
              <i n="[DimProduct].[Product].&amp;[FOLDING PLASTIC]" c="FOLDING PLASTIC"/>
              <i n="[DimProduct].[Product].&amp;[FOLDING WOOD]" c="FOLDING WOOD"/>
              <i n="[DimProduct].[Product].&amp;[FORZA BLUE]" c="FORZA BLUE"/>
              <i n="[DimProduct].[Product].&amp;[FORZA RED]" c="FORZA RED"/>
              <i n="[DimProduct].[Product].&amp;[FOWL FOX]" c="FOWL FOX"/>
              <i n="[DimProduct].[Product].&amp;[FRISKIES PCH]" c="FRISKIES PCH"/>
              <i n="[DimProduct].[Product].&amp;[FRONTLINE 10-20KG]" c="FRONTLINE 10-20KG"/>
              <i n="[DimProduct].[Product].&amp;[FRONTLINE 10KG]" c="FRONTLINE 10KG"/>
              <i n="[DimProduct].[Product].&amp;[FRONTLINE 20-40KG]" c="FRONTLINE 20-40KG"/>
              <i n="[DimProduct].[Product].&amp;[FRONTLINE CATS]" c="FRONTLINE CATS"/>
              <i n="[DimProduct].[Product].&amp;[FRONTLINE SPRAYER 100ml]" c="FRONTLINE SPRAYER 100ml"/>
              <i n="[DimProduct].[Product].&amp;[FRONTLINE SPRAYER 250ml]" c="FRONTLINE SPRAYER 250ml"/>
              <i n="[DimProduct].[Product].&amp;[FULL POWER]" c="FULL POWER"/>
              <i n="[DimProduct].[Product].&amp;[FULL POWER 10ML]" c="FULL POWER 10ML"/>
              <i n="[DimProduct].[Product].&amp;[FULL POWER 20ML]" c="FULL POWER 20ML"/>
              <i n="[DimProduct].[Product].&amp;[FURMAGIC SHAMPOO 1L]" c="FURMAGIC SHAMPOO 1L"/>
              <i n="[DimProduct].[Product].&amp;[FURMAGIC SHAMPOO 300ML]" c="FURMAGIC SHAMPOO 300ML"/>
              <i n="[DimProduct].[Product].&amp;[FURMAGIC SHAMPOO 600ML]" c="FURMAGIC SHAMPOO 600ML"/>
              <i n="[DimProduct].[Product].&amp;[GABAY L]" c="GABAY L"/>
              <i n="[DimProduct].[Product].&amp;[GABAY M]" c="GABAY M"/>
              <i n="[DimProduct].[Product].&amp;[GABAY S]" c="GABAY S"/>
              <i n="[DimProduct].[Product].&amp;[GABAY XL]" c="GABAY XL"/>
              <i n="[DimProduct].[Product].&amp;[GABAY XXL]" c="GABAY XXL"/>
              <i n="[DimProduct].[Product].&amp;[GANADOR]" c="GANADOR"/>
              <i n="[DimProduct].[Product].&amp;[GENTAMYCIN]" c="GENTAMYCIN"/>
              <i n="[DimProduct].[Product].&amp;[GIGWI BALL LARGE]" c="GIGWI BALL LARGE"/>
              <i n="[DimProduct].[Product].&amp;[GIGWI BALL MED]" c="GIGWI BALL MED"/>
              <i n="[DimProduct].[Product].&amp;[GIGWI BALL SMALL]" c="GIGWI BALL SMALL"/>
              <i n="[DimProduct].[Product].&amp;[GLOVES BRUSH]" c="GLOVES BRUSH"/>
              <i n="[DimProduct].[Product].&amp;[GLOVES LEATHER]" c="GLOVES LEATHER"/>
              <i n="[DimProduct].[Product].&amp;[GLOVES LEATHER BIG]" c="GLOVES LEATHER BIG"/>
              <i n="[DimProduct].[Product].&amp;[GLOVES ORDINARY]" c="GLOVES ORDINARY"/>
              <i n="[DimProduct].[Product].&amp;[GLOVES RUBBER]" c="GLOVES RUBBER"/>
              <i n="[DimProduct].[Product].&amp;[GLOVES SILICON]" c="GLOVES SILICON"/>
              <i n="[DimProduct].[Product].&amp;[GMP1]" c="GMP1"/>
              <i n="[DimProduct].[Product].&amp;[GMP2]" c="GMP2"/>
              <i n="[DimProduct].[Product].&amp;[GMP3]" c="GMP3"/>
              <i n="[DimProduct].[Product].&amp;[GMP4]" c="GMP4"/>
              <i n="[DimProduct].[Product].&amp;[GMP8020]" c="GMP8020"/>
              <i n="[DimProduct].[Product].&amp;[GNAWLER]" c="GNAWLER"/>
              <i n="[DimProduct].[Product].&amp;[GOAT'S MILK]" c="GOAT'S MILK"/>
              <i n="[DimProduct].[Product].&amp;[GOAT'S MILK 100G]" c="GOAT'S MILK 100G"/>
              <i n="[DimProduct].[Product].&amp;[GOAT'S MILK 600G]" c="GOAT'S MILK 600G"/>
              <i n="[DimProduct].[Product].&amp;[GOLD MEDALLION]" c="GOLD MEDALLION"/>
              <i n="[DimProduct].[Product].&amp;[GOLD MEDALLION BIG]" c="GOLD MEDALLION BIG"/>
              <i n="[DimProduct].[Product].&amp;[GOLDEN CRACK CORN 25kg]" c="GOLDEN CRACK CORN 25kg"/>
              <i n="[DimProduct].[Product].&amp;[GOMA]" c="GOMA"/>
              <i n="[DimProduct].[Product].&amp;[GOMA S]" c="GOMA S"/>
              <i n="[DimProduct].[Product].&amp;[GOODEST]" c="GOODEST"/>
              <i n="[DimProduct].[Product].&amp;[GOODEST CAN CAT]" c="GOODEST CAN CAT"/>
              <i n="[DimProduct].[Product].&amp;[GOODEST CAN DOG]" c="GOODEST CAN DOG"/>
              <i n="[DimProduct].[Product].&amp;[GOODEST CAT 22KG]" c="GOODEST CAT 22KG"/>
              <i n="[DimProduct].[Product].&amp;[GOODEST PCH DOG]" c="GOODEST PCH DOG"/>
              <i n="[DimProduct].[Product].&amp;[GRASS 0]" c="GRASS 0"/>
              <i n="[DimProduct].[Product].&amp;[GUMBURO]" c="GUMBURO"/>
              <i n="[DimProduct].[Product].&amp;[HAGIBIS BREEDERMIX]" c="HAGIBIS BREEDERMIX"/>
              <i n="[DimProduct].[Product].&amp;[HAGIBIS FLYMIX]" c="HAGIBIS FLYMIX"/>
              <i n="[DimProduct].[Product].&amp;[HAGIBIS MAINTENANCE]" c="HAGIBIS MAINTENANCE"/>
              <i n="[DimProduct].[Product].&amp;[HAGIBIS POWER 25KG]" c="HAGIBIS POWER 25KG"/>
              <i n="[DimProduct].[Product].&amp;[HAGIBIS REGULAR 25KG]" c="HAGIBIS REGULAR 25KG"/>
              <i n="[DimProduct].[Product].&amp;[HAGIBIS SPECIAL 25KG]" c="HAGIBIS SPECIAL 25KG"/>
              <i n="[DimProduct].[Product].&amp;[HAGIBIS SUPER 25KG]" c="HAGIBIS SUPER 25KG"/>
              <i n="[DimProduct].[Product].&amp;[HAMMER]" c="HAMMER"/>
              <i n="[DimProduct].[Product].&amp;[HAMMER SUSPENSION]" c="HAMMER SUSPENSION"/>
              <i n="[DimProduct].[Product].&amp;[HAMSTER BATHROOM S]" c="HAMSTER BATHROOM S"/>
              <i n="[DimProduct].[Product].&amp;[HAMSTER BOTTLE 125ML]" c="HAMSTER BOTTLE 125ML"/>
              <i n="[DimProduct].[Product].&amp;[HAMSTER BOTTLE 80mL]" c="HAMSTER BOTTLE 80mL"/>
              <i n="[DimProduct].[Product].&amp;[HAMSTER BOTTLE LARGE]" c="HAMSTER BOTTLE LARGE"/>
              <i n="[DimProduct].[Product].&amp;[HAMSTER CAGE]" c="HAMSTER CAGE"/>
              <i n="[DimProduct].[Product].&amp;[HAMSTER CAGE L]" c="HAMSTER CAGE L"/>
              <i n="[DimProduct].[Product].&amp;[HAMSTER CAGE M]" c="HAMSTER CAGE M"/>
              <i n="[DimProduct].[Product].&amp;[HAMSTER CAGE S]" c="HAMSTER CAGE S"/>
              <i n="[DimProduct].[Product].&amp;[HAMSTER FEEDS]" c="HAMSTER FEEDS"/>
              <i n="[DimProduct].[Product].&amp;[HAMSTER HOUSE]" c="HAMSTER HOUSE"/>
              <i n="[DimProduct].[Product].&amp;[HAMSTER WHEEL BALL]" c="HAMSTER WHEEL BALL"/>
              <i n="[DimProduct].[Product].&amp;[HAMSTER WHEEL PLASTIC]" c="HAMSTER WHEEL PLASTIC"/>
              <i n="[DimProduct].[Product].&amp;[HAMSTER WHEEL SILENT]" c="HAMSTER WHEEL SILENT"/>
              <i n="[DimProduct].[Product].&amp;[HANGING BOWL]" c="HANGING BOWL"/>
              <i n="[DimProduct].[Product].&amp;[HANGING BOWL S]" c="HANGING BOWL S"/>
              <i n="[DimProduct].[Product].&amp;[HARNESS LARGE]" c="HARNESS LARGE"/>
              <i n="[DimProduct].[Product].&amp;[HARNESS LARGE(BLACK HANDLE)]" c="HARNESS LARGE(BLACK HANDLE)"/>
              <i n="[DimProduct].[Product].&amp;[HARNESS MEDIUM]" c="HARNESS MEDIUM"/>
              <i n="[DimProduct].[Product].&amp;[HARNESS MEDIUM(BLACK HANDLE)]" c="HARNESS MEDIUM(BLACK HANDLE)"/>
              <i n="[DimProduct].[Product].&amp;[HARNESS REFLECTOR M]" c="HARNESS REFLECTOR M"/>
              <i n="[DimProduct].[Product].&amp;[HARNESS REFLECTOR S]" c="HARNESS REFLECTOR S"/>
              <i n="[DimProduct].[Product].&amp;[HARNESS SMALL]" c="HARNESS SMALL"/>
              <i n="[DimProduct].[Product].&amp;[HARNESS SMALL(BLACK HANDLE)]" c="HARNESS SMALL(BLACK HANDLE)"/>
              <i n="[DimProduct].[Product].&amp;[HAY REPACK]" c="HAY REPACK"/>
              <i n="[DimProduct].[Product].&amp;[HEALING CREAM]" c="HEALING CREAM"/>
              <i n="[DimProduct].[Product].&amp;[HEART GUARD LARGE]" c="HEART GUARD LARGE"/>
              <i n="[DimProduct].[Product].&amp;[HEART GUARD MEDIUM]" c="HEART GUARD MEDIUM"/>
              <i n="[DimProduct].[Product].&amp;[HEART GUARD SMALL]" c="HEART GUARD SMALL"/>
              <i n="[DimProduct].[Product].&amp;[HIMPYRIN]" c="HIMPYRIN"/>
              <i n="[DimProduct].[Product].&amp;[HOLDING SERUM]" c="HOLDING SERUM"/>
              <i n="[DimProduct].[Product].&amp;[HOLISTIC ADULT 15Kg]" c="HOLISTIC ADULT 15Kg"/>
              <i n="[DimProduct].[Product].&amp;[HOLISTIC PUPPY 15Kg]" c="HOLISTIC PUPPY 15Kg"/>
              <i n="[DimProduct].[Product].&amp;[HOOK L]" c="HOOK L"/>
              <i n="[DimProduct].[Product].&amp;[HOOK M]" c="HOOK M"/>
              <i n="[DimProduct].[Product].&amp;[HOOK S]" c="HOOK S"/>
              <i n="[DimProduct].[Product].&amp;[IDEAL PILLS]" c="IDEAL PILLS"/>
              <i n="[DimProduct].[Product].&amp;[IMMUNOL LIQUID GREEN]" c="IMMUNOL LIQUID GREEN"/>
              <i n="[DimProduct].[Product].&amp;[IMMUNOL LIQUID WHITE]" c="IMMUNOL LIQUID WHITE"/>
              <i n="[DimProduct].[Product].&amp;[IMMUNOL TABLET]" c="IMMUNOL TABLET"/>
              <i n="[DimProduct].[Product].&amp;[IN &amp; OUT]" c="IN &amp; OUT"/>
              <i n="[DimProduct].[Product].&amp;[IN DIET]" c="IN DIET"/>
              <i n="[DimProduct].[Product].&amp;[INFINITY OCEAN FISH]" c="INFINITY OCEAN FISH"/>
              <i n="[DimProduct].[Product].&amp;[INT1]" c="INT1"/>
              <i n="[DimProduct].[Product].&amp;[INT2]" c="INT2"/>
              <i n="[DimProduct].[Product].&amp;[INT2500]" c="INT2500"/>
              <i n="[DimProduct].[Product].&amp;[INT3]" c="INT3"/>
              <i n="[DimProduct].[Product].&amp;[INT3+]" c="INT3+"/>
              <i n="[DimProduct].[Product].&amp;[INT4]" c="INT4"/>
              <i n="[DimProduct].[Product].&amp;[IOZIN SPRAY]" c="IOZIN SPRAY"/>
              <i n="[DimProduct].[Product].&amp;[IRONEX 5G]" c="IRONEX 5G"/>
              <i n="[DimProduct].[Product].&amp;[IVERMECTIN INJ]" c="IVERMECTIN INJ"/>
              <i n="[DimProduct].[Product].&amp;[JERHIGH/JERHIGHDUO]" c="JERHIGH/JERHIGHDUO"/>
              <i n="[DimProduct].[Product].&amp;[JERKY CHEW]" c="JERKY CHEW"/>
              <i n="[DimProduct].[Product].&amp;[JOCKEY OAT]" c="JOCKEY OAT"/>
              <i n="[DimProduct].[Product].&amp;[JUICY BITES]" c="JUICY BITES"/>
              <i n="[DimProduct].[Product].&amp;[JUMPER M]" c="JUMPER M"/>
              <i n="[DimProduct].[Product].&amp;[JUMPER S]" c="JUMPER S"/>
              <i n="[DimProduct].[Product].&amp;[JVC SHAMPOO 1L]" c="JVC SHAMPOO 1L"/>
              <i n="[DimProduct].[Product].&amp;[JVC SHAMPOO 250ML]" c="JVC SHAMPOO 250ML"/>
              <i n="[DimProduct].[Product].&amp;[KALANG]" c="KALANG"/>
              <i n="[DimProduct].[Product].&amp;[KEEP OFF CAT]" c="KEEP OFF CAT"/>
              <i n="[DimProduct].[Product].&amp;[KIRK LAND]" c="KIRK LAND"/>
              <i n="[DimProduct].[Product].&amp;[KITCAT]" c="KITCAT"/>
              <i n="[DimProduct].[Product].&amp;[KOHAKO FISH FEED]" c="KOHAKO FISH FEED"/>
              <i n="[DimProduct].[Product].&amp;[KONG BALL LARGE]" c="KONG BALL LARGE"/>
              <i n="[DimProduct].[Product].&amp;[KONG BALL MEDIUM]" c="KONG BALL MEDIUM"/>
              <i n="[DimProduct].[Product].&amp;[KONG BALL SMALL]" c="KONG BALL SMALL"/>
              <i n="[DimProduct].[Product].&amp;[KUNEMAX BREEDER]" c="KUNEMAX BREEDER"/>
              <i n="[DimProduct].[Product].&amp;[KUNEMAX GROWER]" c="KUNEMAX GROWER"/>
              <i n="[DimProduct].[Product].&amp;[KUSOT CLASSIC]" c="KUSOT CLASSIC"/>
              <i n="[DimProduct].[Product].&amp;[KUSOT HAY]" c="KUSOT HAY"/>
              <i n="[DimProduct].[Product].&amp;[KUSOT SCENT]" c="KUSOT SCENT"/>
              <i n="[DimProduct].[Product].&amp;[LAGADERA L]" c="LAGADERA L"/>
              <i n="[DimProduct].[Product].&amp;[LAGADERA S]" c="LAGADERA S"/>
              <i n="[DimProduct].[Product].&amp;[LAKTAMINO 1L]" c="LAKTAMINO 1L"/>
              <i n="[DimProduct].[Product].&amp;[LAKTAMINO 30ML]" c="LAKTAMINO 30ML"/>
              <i n="[DimProduct].[Product].&amp;[LANNATE]" c="LANNATE"/>
              <i n="[DimProduct].[Product].&amp;[LASOTA]" c="LASOTA"/>
              <i n="[DimProduct].[Product].&amp;[LC SCOUR 60ML]" c="LC SCOUR 60ML"/>
              <i n="[DimProduct].[Product].&amp;[LC VIT 120ML]" c="LC VIT 120ML"/>
              <i n="[DimProduct].[Product].&amp;[LC VIT 60ML]" c="LC VIT 60ML"/>
              <i n="[DimProduct].[Product].&amp;[LC VIT PLUS]" c="LC VIT PLUS"/>
              <i n="[DimProduct].[Product].&amp;[L-CARNI]" c="L-CARNI"/>
              <i n="[DimProduct].[Product].&amp;[LEATHER BOOTS]" c="LEATHER BOOTS"/>
              <i n="[DimProduct].[Product].&amp;[LEVIMIN GK 100G]" c="LEVIMIN GK 100G"/>
              <i n="[DimProduct].[Product].&amp;[LEVIMIN GK 250G]" c="LEVIMIN GK 250G"/>
              <i n="[DimProduct].[Product].&amp;[LEVIMIN GK POWDER]" c="LEVIMIN GK POWDER"/>
              <i n="[DimProduct].[Product].&amp;[LINEAR FEEDER 1.5FT]" c="LINEAR FEEDER 1.5FT"/>
              <i n="[DimProduct].[Product].&amp;[LINEAR FEEDER 1FT]" c="LINEAR FEEDER 1FT"/>
              <i n="[DimProduct].[Product].&amp;[LINEAR FEEDER 2FT]" c="LINEAR FEEDER 2FT"/>
              <i n="[DimProduct].[Product].&amp;[LIV 52 SYRUP]" c="LIV 52 SYRUP"/>
              <i n="[DimProduct].[Product].&amp;[LIV 52 TAB]" c="LIV 52 TAB"/>
              <i n="[DimProduct].[Product].&amp;[LIVER POUCH]" c="LIVER POUCH"/>
              <i n="[DimProduct].[Product].&amp;[LONG PILIPIT]" c="LONG PILIPIT"/>
              <i n="[DimProduct].[Product].&amp;[LORI SOAP]" c="LORI SOAP"/>
              <i n="[DimProduct].[Product].&amp;[LSPEC 100ML]" c="LSPEC 100ML"/>
              <i n="[DimProduct].[Product].&amp;[LSPEC 10ML]" c="LSPEC 10ML"/>
              <i n="[DimProduct].[Product].&amp;[LSPEC POWDER]" c="LSPEC POWDER"/>
              <i n="[DimProduct].[Product].&amp;[LUCY 26]" c="LUCY 26"/>
              <i n="[DimProduct].[Product].&amp;[LUCY CAT 22.7KG]" c="LUCY CAT 22.7KG"/>
              <i n="[DimProduct].[Product].&amp;[MADRE DE CACAO]" c="MADRE DE CACAO"/>
              <i n="[DimProduct].[Product].&amp;[MADRE DE CACAO SHAMPOO]" c="MADRE DE CACAO SHAMPOO"/>
              <i n="[DimProduct].[Product].&amp;[MAJOR D 100ML]" c="MAJOR D 100ML"/>
              <i n="[DimProduct].[Product].&amp;[MAJOR D 1GAL]" c="MAJOR D 1GAL"/>
              <i n="[DimProduct].[Product].&amp;[MALATHION 100mL]" c="MALATHION 100mL"/>
              <i n="[DimProduct].[Product].&amp;[MALATHION 30mL]" c="MALATHION 30mL"/>
              <i n="[DimProduct].[Product].&amp;[MARBOCYL]" c="MARBOCYL"/>
              <i n="[DimProduct].[Product].&amp;[MARIE 10L]" c="MARIE 10L"/>
              <i n="[DimProduct].[Product].&amp;[MARIE CHARCOAL 10L]" c="MARIE CHARCOAL 10L"/>
              <i n="[DimProduct].[Product].&amp;[MATTING ASSORTED]" c="MATTING ASSORTED"/>
              <i n="[DimProduct].[Product].&amp;[MATTING ELEVATED]" c="MATTING ELEVATED"/>
              <i n="[DimProduct].[Product].&amp;[MATTING WHITE]" c="MATTING WHITE"/>
              <i n="[DimProduct].[Product].&amp;[MAXI FLYER 25KG]" c="MAXI FLYER 25KG"/>
              <i n="[DimProduct].[Product].&amp;[MDC CREAM]" c="MDC CREAM"/>
              <i n="[DimProduct].[Product].&amp;[MEAOWTECH 12.18L]" c="MEAOWTECH 12.18L"/>
              <i n="[DimProduct].[Product].&amp;[MEAT JERKY]" c="MEAT JERKY"/>
              <i n="[DimProduct].[Product].&amp;[MEEB 10ML]" c="MEEB 10ML"/>
              <i n="[DimProduct].[Product].&amp;[MEGA B12]" c="MEGA B12"/>
              <i n="[DimProduct].[Product].&amp;[MEGA LEGEND]" c="MEGA LEGEND"/>
              <i n="[DimProduct].[Product].&amp;[MEGA LEGEND 1KG]" c="MEGA LEGEND 1KG"/>
              <i n="[DimProduct].[Product].&amp;[MEGATONE]" c="MEGATONE"/>
              <i n="[DimProduct].[Product].&amp;[METOCLOPRAMIDE]" c="METOCLOPRAMIDE"/>
              <i n="[DimProduct].[Product].&amp;[METRONIDAZOLE]" c="METRONIDAZOLE"/>
              <i n="[DimProduct].[Product].&amp;[MILKO PRO]" c="MILKO PRO"/>
              <i n="[DimProduct].[Product].&amp;[MILKY BISCUIT M]" c="MILKY BISCUIT M"/>
              <i n="[DimProduct].[Product].&amp;[MILKY BISCUIT S]" c="MILKY BISCUIT S"/>
              <i n="[DimProduct].[Product].&amp;[MINERAL BLOCK]" c="MINERAL BLOCK"/>
              <i n="[DimProduct].[Product].&amp;[MITE FREE]" c="MITE FREE"/>
              <i n="[DimProduct].[Product].&amp;[MONDEX 100G]" c="MONDEX 100G"/>
              <i n="[DimProduct].[Product].&amp;[MONDEX 300G]" c="MONDEX 300G"/>
              <i n="[DimProduct].[Product].&amp;[MORANDO CAT]" c="MORANDO CAT"/>
              <i n="[DimProduct].[Product].&amp;[MULTI VITAMINS]" c="MULTI VITAMINS"/>
              <i n="[DimProduct].[Product].&amp;[MULTICOTE]" c="MULTICOTE"/>
              <i n="[DimProduct].[Product].&amp;[MULTILYTE]" c="MULTILYTE"/>
              <i n="[DimProduct].[Product].&amp;[MUSCLE KEEP]" c="MUSCLE KEEP"/>
              <i n="[DimProduct].[Product].&amp;[MUTANT PROBIO]" c="MUTANT PROBIO"/>
              <i n="[DimProduct].[Product].&amp;[MUTANT SPRAY]" c="MUTANT SPRAY"/>
              <i n="[DimProduct].[Product].&amp;[MYCOCIDE SHAMPOO]" c="MYCOCIDE SHAMPOO"/>
              <i n="[DimProduct].[Product].&amp;[MYNAH FEEDS 1KG]" c="MYNAH FEEDS 1KG"/>
              <i n="[DimProduct].[Product].&amp;[MYNAH FEEDS 400G]" c="MYNAH FEEDS 400G"/>
              <i n="[DimProduct].[Product].&amp;[MYSTERIOUS CONDITIONER]" c="MYSTERIOUS CONDITIONER"/>
              <i n="[DimProduct].[Product].&amp;[MYSTERIOUS SHAMPOO 1L]" c="MYSTERIOUS SHAMPOO 1L"/>
              <i n="[DimProduct].[Product].&amp;[MYSTERIOUS SHAMPOO 250ML]" c="MYSTERIOUS SHAMPOO 250ML"/>
              <i n="[DimProduct].[Product].&amp;[MYSTERIOUS SHAMPOO 500ML]" c="MYSTERIOUS SHAMPOO 500ML"/>
              <i n="[DimProduct].[Product].&amp;[MYSTERIOUS SOAP]" c="MYSTERIOUS SOAP"/>
              <i n="[DimProduct].[Product].&amp;[NACALVIT]" c="NACALVIT"/>
              <i n="[DimProduct].[Product].&amp;[NAIL CLIPPER SMALL]" c="NAIL CLIPPER SMALL"/>
              <i n="[DimProduct].[Product].&amp;[NAIL CUTTER LARGE]" c="NAIL CUTTER LARGE"/>
              <i n="[DimProduct].[Product].&amp;[NAIL CUTTER SET]" c="NAIL CUTTER SET"/>
              <i n="[DimProduct].[Product].&amp;[NATURE LIFE CAT]" c="NATURE LIFE CAT"/>
              <i n="[DimProduct].[Product].&amp;[NEFROTEC DS]" c="NEFROTEC DS"/>
              <i n="[DimProduct].[Product].&amp;[NEMATOCIDE 15ML]" c="NEMATOCIDE 15ML"/>
              <i n="[DimProduct].[Product].&amp;[NEMATOCIDE 60ML]" c="NEMATOCIDE 60ML"/>
              <i n="[DimProduct].[Product].&amp;[NEVRON]" c="NEVRON"/>
              <i n="[DimProduct].[Product].&amp;[NEXGARD 10-25KG]" c="NEXGARD 10-25KG"/>
              <i n="[DimProduct].[Product].&amp;[NEXGARD 2-4KG]" c="NEXGARD 2-4KG"/>
              <i n="[DimProduct].[Product].&amp;[NEXGARD 25-50KG]" c="NEXGARD 25-50KG"/>
              <i n="[DimProduct].[Product].&amp;[NEXGARD 4-10.5KG]" c="NEXGARD 4-10.5KG"/>
              <i n="[DimProduct].[Product].&amp;[NEXGARD SPECTRA 15-30KG]" c="NEXGARD SPECTRA 15-30KG"/>
              <i n="[DimProduct].[Product].&amp;[NEXGARD SPECTRA 2-3.5KG]" c="NEXGARD SPECTRA 2-3.5KG"/>
              <i n="[DimProduct].[Product].&amp;[NEXGARD SPECTRA 3.5-7.5KG]" c="NEXGARD SPECTRA 3.5-7.5KG"/>
              <i n="[DimProduct].[Product].&amp;[NEXGARD SPECTRA 30-60KG]" c="NEXGARD SPECTRA 30-60KG"/>
              <i n="[DimProduct].[Product].&amp;[NEXGARD SPECTRA 7.5-15KG]" c="NEXGARD SPECTRA 7.5-15KG"/>
              <i n="[DimProduct].[Product].&amp;[NFONE TAB]" c="NFONE TAB"/>
              <i n="[DimProduct].[Product].&amp;[NOROVIT 10ML]" c="NOROVIT 10ML"/>
              <i n="[DimProduct].[Product].&amp;[NOX VUMICA]" c="NOX VUMICA"/>
              <i n="[DimProduct].[Product].&amp;[NOX VUMICA DROP]" c="NOX VUMICA DROP"/>
              <i n="[DimProduct].[Product].&amp;[NUTRENA BREEDMIX]" c="NUTRENA BREEDMIX"/>
              <i n="[DimProduct].[Product].&amp;[NUTRENA FLYMIX]" c="NUTRENA FLYMIX"/>
              <i n="[DimProduct].[Product].&amp;[NUTRI CHUNKS ADULT 20KG]" c="NUTRI CHUNKS ADULT 20KG"/>
              <i n="[DimProduct].[Product].&amp;[NUTRI CHUNKS PUPPY 20KG]" c="NUTRI CHUNKS PUPPY 20KG"/>
              <i n="[DimProduct].[Product].&amp;[NUTRIBLEND GEL]" c="NUTRIBLEND GEL"/>
              <i n="[DimProduct].[Product].&amp;[NUTRICAL 120ML]" c="NUTRICAL 120ML"/>
              <i n="[DimProduct].[Product].&amp;[NUTRICAL 60ML]" c="NUTRICAL 60ML"/>
              <i n="[DimProduct].[Product].&amp;[NUTRICARE 20KG]" c="NUTRICARE 20KG"/>
              <i n="[DimProduct].[Product].&amp;[NUTRICH]" c="NUTRICH"/>
              <i n="[DimProduct].[Product].&amp;[NUTRIGEL PLUS]" c="NUTRIGEL PLUS"/>
              <i n="[DimProduct].[Product].&amp;[OATGROWTH]" c="OATGROWTH"/>
              <i n="[DimProduct].[Product].&amp;[OCCULIN]" c="OCCULIN"/>
              <i n="[DimProduct].[Product].&amp;[ODOR MAGIC]" c="ODOR MAGIC"/>
              <i n="[DimProduct].[Product].&amp;[OMEGA FISH OIL 30]" c="OMEGA FISH OIL 30"/>
              <i n="[DimProduct].[Product].&amp;[OPEN PET CARRIER]" c="OPEN PET CARRIER"/>
              <i n="[DimProduct].[Product].&amp;[OPTHA CURE]" c="OPTHA CURE"/>
              <i n="[DimProduct].[Product].&amp;[OPTIMA HIPRO]" c="OPTIMA HIPRO"/>
              <i n="[DimProduct].[Product].&amp;[ORNISTAT 5g]" c="ORNISTAT 5g"/>
              <i n="[DimProduct].[Product].&amp;[OTIDERM]" c="OTIDERM"/>
              <i n="[DimProduct].[Product].&amp;[OVAL RING]" c="OVAL RING"/>
              <i n="[DimProduct].[Product].&amp;[OXYMED]" c="OXYMED"/>
              <i n="[DimProduct].[Product].&amp;[OXYRID 7cc]" c="OXYRID 7cc"/>
              <i n="[DimProduct].[Product].&amp;[OXYTOCIN(PITOXAL)]" c="OXYTOCIN(PITOXAL)"/>
              <i n="[DimProduct].[Product].&amp;[PAKYAW]" c="PAKYAW"/>
              <i n="[DimProduct].[Product].&amp;[PAMPOOCH COLOGNE]" c="PAMPOOCH COLOGNE"/>
              <i n="[DimProduct].[Product].&amp;[PAPI DOXY 60ML]" c="PAPI DOXY 60ML"/>
              <i n="[DimProduct].[Product].&amp;[PAPI HILITE]" c="PAPI HILITE"/>
              <i n="[DimProduct].[Product].&amp;[PAPI IRON 120ML]" c="PAPI IRON 120ML"/>
              <i n="[DimProduct].[Product].&amp;[PAPI MVP 120ML]" c="PAPI MVP 120ML"/>
              <i n="[DimProduct].[Product].&amp;[PAPI OB 120ML]" c="PAPI OB 120ML"/>
              <i n="[DimProduct].[Product].&amp;[PAPI POWDER]" c="PAPI POWDER"/>
              <i n="[DimProduct].[Product].&amp;[PAPI SCOUR 60ML]" c="PAPI SCOUR 60ML"/>
              <i n="[DimProduct].[Product].&amp;[PAPI VERMIFUGE]" c="PAPI VERMIFUGE"/>
              <i n="[DimProduct].[Product].&amp;[PARACURE]" c="PARACURE"/>
              <i n="[DimProduct].[Product].&amp;[PARVOFLIX]" c="PARVOFLIX"/>
              <i n="[DimProduct].[Product].&amp;[PASO]" c="PASO"/>
              <i n="[DimProduct].[Product].&amp;[PASO S]" c="PASO S"/>
              <i n="[DimProduct].[Product].&amp;[PAWAELL AMITRAZ]" c="PAWAELL AMITRAZ"/>
              <i n="[DimProduct].[Product].&amp;[PECUTRIN]" c="PECUTRIN"/>
              <i n="[DimProduct].[Product].&amp;[PEDIGREE ADULT 20KG]" c="PEDIGREE ADULT 20KG"/>
              <i n="[DimProduct].[Product].&amp;[PEDIGREE ADULT HIPRO 10KG]" c="PEDIGREE ADULT HIPRO 10KG"/>
              <i n="[DimProduct].[Product].&amp;[PEDIGREE CAN  400g]" c="PEDIGREE CAN  400g"/>
              <i n="[DimProduct].[Product].&amp;[PEDIGREE CAN BEEF&amp;CHICKEN 1.15KG]" c="PEDIGREE CAN BEEF&amp;CHICKEN 1.15KG"/>
              <i n="[DimProduct].[Product].&amp;[PEDIGREE CAN BEEF&amp;CHICKEN 700g]" c="PEDIGREE CAN BEEF&amp;CHICKEN 700g"/>
              <i n="[DimProduct].[Product].&amp;[PEDIGREE CAN PUPPY 400g]" c="PEDIGREE CAN PUPPY 400g"/>
              <i n="[DimProduct].[Product].&amp;[PEDIGREE MINI 20KG]" c="PEDIGREE MINI 20KG"/>
              <i n="[DimProduct].[Product].&amp;[PEDIGREE MINI HIPRO 8KG]" c="PEDIGREE MINI HIPRO 8KG"/>
              <i n="[DimProduct].[Product].&amp;[PEDIGREE POUCH PUPPY]" c="PEDIGREE POUCH PUPPY"/>
              <i n="[DimProduct].[Product].&amp;[PEDIGREE POUCH(BEEF, CHICKEN)]" c="PEDIGREE POUCH(BEEF, CHICKEN)"/>
              <i n="[DimProduct].[Product].&amp;[PEDIGREE PUPPY 15KG]" c="PEDIGREE PUPPY 15KG"/>
              <i n="[DimProduct].[Product].&amp;[PEDIGREE PUPPY HIPRO 8KG]" c="PEDIGREE PUPPY HIPRO 8KG"/>
              <i n="[DimProduct].[Product].&amp;[PENSTREP]" c="PENSTREP"/>
              <i n="[DimProduct].[Product].&amp;[PET CARRIER 1]" c="PET CARRIER 1"/>
              <i n="[DimProduct].[Product].&amp;[PET CARRIER 2]" c="PET CARRIER 2"/>
              <i n="[DimProduct].[Product].&amp;[PET CARRIER 2.5]" c="PET CARRIER 2.5"/>
              <i n="[DimProduct].[Product].&amp;[PET CARRIER 3]" c="PET CARRIER 3"/>
              <i n="[DimProduct].[Product].&amp;[PET CARRIER 3 APOGEE]" c="PET CARRIER 3 APOGEE"/>
              <i n="[DimProduct].[Product].&amp;[PET CARRIER 3.5]" c="PET CARRIER 3.5"/>
              <i n="[DimProduct].[Product].&amp;[PET CARRIER 4]" c="PET CARRIER 4"/>
              <i n="[DimProduct].[Product].&amp;[PET CARRIER 5]" c="PET CARRIER 5"/>
              <i n="[DimProduct].[Product].&amp;[PET COLOGNE]" c="PET COLOGNE"/>
              <i n="[DimProduct].[Product].&amp;[PET ONE ADULT]" c="PET ONE ADULT"/>
              <i n="[DimProduct].[Product].&amp;[PET REBOOST]" c="PET REBOOST"/>
              <i n="[DimProduct].[Product].&amp;[PET-C]" c="PET-C"/>
              <i n="[DimProduct].[Product].&amp;[PETS OWN MILK]" c="PETS OWN MILK"/>
              <i n="[DimProduct].[Product].&amp;[PETYUM CAT]" c="PETYUM CAT"/>
              <i n="[DimProduct].[Product].&amp;[PHARMATON]" c="PHARMATON"/>
              <i n="[DimProduct].[Product].&amp;[PIGEON PELLET]" c="PIGEON PELLET"/>
              <i n="[DimProduct].[Product].&amp;[PINK MINERAL]" c="PINK MINERAL"/>
              <i n="[DimProduct].[Product].&amp;[PLASTIC BOWL DOUBLE]" c="PLASTIC BOWL DOUBLE"/>
              <i n="[DimProduct].[Product].&amp;[PLATINUM]" c="PLATINUM"/>
              <i n="[DimProduct].[Product].&amp;[PLAY PEN L]" c="PLAY PEN L"/>
              <i n="[DimProduct].[Product].&amp;[PLAY PEN M]" c="PLAY PEN M"/>
              <i n="[DimProduct].[Product].&amp;[PLAY PEN XL]" c="PLAY PEN XL"/>
              <i n="[DimProduct].[Product].&amp;[PNEUMEX]" c="PNEUMEX"/>
              <i n="[DimProduct].[Product].&amp;[PO1 PELLET]" c="PO1 PELLET"/>
              <i n="[DimProduct].[Product].&amp;[PO2 PELLET]" c="PO2 PELLET"/>
              <i n="[DimProduct].[Product].&amp;[POINTER 22]" c="POINTER 22"/>
              <i n="[DimProduct].[Product].&amp;[POLY B12 10ML(CYDROXO)]" c="POLY B12 10ML(CYDROXO)"/>
              <i n="[DimProduct].[Product].&amp;[POND FLAKES]" c="POND FLAKES"/>
              <i n="[DimProduct].[Product].&amp;[PORTABLE WATERER]" c="PORTABLE WATERER"/>
              <i n="[DimProduct].[Product].&amp;[PORTABLE WATERER AQUA DOG]" c="PORTABLE WATERER AQUA DOG"/>
              <i n="[DimProduct].[Product].&amp;[PORTABLE WATERER TRAVEL]" c="PORTABLE WATERER TRAVEL"/>
              <i n="[DimProduct].[Product].&amp;[POWER UP]" c="POWER UP"/>
              <i n="[DimProduct].[Product].&amp;[POWER WINGS]" c="POWER WINGS"/>
              <i n="[DimProduct].[Product].&amp;[POWERCAT ADULT]" c="POWERCAT ADULT"/>
              <i n="[DimProduct].[Product].&amp;[POWERCAT KITTEN 7kg]" c="POWERCAT KITTEN 7kg"/>
              <i n="[DimProduct].[Product].&amp;[PRAZILEX]" c="PRAZILEX"/>
              <i n="[DimProduct].[Product].&amp;[PREDNISONE]" c="PREDNISONE"/>
              <i n="[DimProduct].[Product].&amp;[PREDNISONE LIQUID]" c="PREDNISONE LIQUID"/>
              <i n="[DimProduct].[Product].&amp;[PREMOXIL 5G]" c="PREMOXIL 5G"/>
              <i n="[DimProduct].[Product].&amp;[PREMOXIL KILO]" c="PREMOXIL KILO"/>
              <i n="[DimProduct].[Product].&amp;[PREMOXIL TAB 100]" c="PREMOXIL TAB 100"/>
              <i n="[DimProduct].[Product].&amp;[PRIME UP]" c="PRIME UP"/>
              <i n="[DimProduct].[Product].&amp;[PRINCESS 22.7KG]" c="PRINCESS 22.7KG"/>
              <i n="[DimProduct].[Product].&amp;[PRO EGG]" c="PRO EGG"/>
              <i n="[DimProduct].[Product].&amp;[PROGEN Z]" c="PROGEN Z"/>
              <i n="[DimProduct].[Product].&amp;[PROLIFIC POWDER]" c="PROLIFIC POWDER"/>
              <i n="[DimProduct].[Product].&amp;[PROLIFIC SHAMPOO 100ML]" c="PROLIFIC SHAMPOO 100ML"/>
              <i n="[DimProduct].[Product].&amp;[PROLIFIC SHAMPOO 1GALLON]" c="PROLIFIC SHAMPOO 1GALLON"/>
              <i n="[DimProduct].[Product].&amp;[PROLIFIC SHAMPOO 500ML]" c="PROLIFIC SHAMPOO 500ML"/>
              <i n="[DimProduct].[Product].&amp;[PROLIFIC SOAP]" c="PROLIFIC SOAP"/>
              <i n="[DimProduct].[Product].&amp;[PROMOTOR 100]" c="PROMOTOR 100"/>
              <i n="[DimProduct].[Product].&amp;[PROPEL]" c="PROPEL"/>
              <i n="[DimProduct].[Product].&amp;[PROTO-LYTE]" c="PROTO-LYTE"/>
              <i n="[DimProduct].[Product].&amp;[PROXANTEL]" c="PROXANTEL"/>
              <i n="[DimProduct].[Product].&amp;[PROXIGEN]" c="PROXIGEN"/>
              <i n="[DimProduct].[Product].&amp;[PUGARAN]" c="PUGARAN"/>
              <i n="[DimProduct].[Product].&amp;[PUPPY LOVE]" c="PUPPY LOVE"/>
              <i n="[DimProduct].[Product].&amp;[PUPPY POTTY PAD]" c="PUPPY POTTY PAD"/>
              <i n="[DimProduct].[Product].&amp;[PUPPYBOOST]" c="PUPPYBOOST"/>
              <i n="[DimProduct].[Product].&amp;[PUPPYTRAINING]" c="PUPPYTRAINING"/>
              <i n="[DimProduct].[Product].&amp;[PURE PUREE]" c="PURE PUREE"/>
              <i n="[DimProduct].[Product].&amp;[PYRISTAT 7G]" c="PYRISTAT 7G"/>
              <i n="[DimProduct].[Product].&amp;[PYRISTAT TAB]" c="PYRISTAT TAB"/>
              <i n="[DimProduct].[Product].&amp;[QUACKER OATS]" c="QUACKER OATS"/>
              <i n="[DimProduct].[Product].&amp;[QUICK HEAL 50ML]" c="QUICK HEAL 50ML"/>
              <i n="[DimProduct].[Product].&amp;[QUINOMAX 6G]" c="QUINOMAX 6G"/>
              <i n="[DimProduct].[Product].&amp;[RAMBLER]" c="RAMBLER"/>
              <i n="[DimProduct].[Product].&amp;[RAT TOY]" c="RAT TOY"/>
              <i n="[DimProduct].[Product].&amp;[RC HAIRSKIN]" c="RC HAIRSKIN"/>
              <i n="[DimProduct].[Product].&amp;[RC PERSIAN KITTEN]" c="RC PERSIAN KITTEN"/>
              <i n="[DimProduct].[Product].&amp;[RC URINARY CARE]" c="RC URINARY CARE"/>
              <i n="[DimProduct].[Product].&amp;[READY MIX]" c="READY MIX"/>
              <i n="[DimProduct].[Product].&amp;[RED STONE]" c="RED STONE"/>
              <i n="[DimProduct].[Product].&amp;[RED VIPER]" c="RED VIPER"/>
              <i n="[DimProduct].[Product].&amp;[REDCELL 100ML]" c="REDCELL 100ML"/>
              <i n="[DimProduct].[Product].&amp;[REDCELL 1GAL]" c="REDCELL 1GAL"/>
              <i n="[DimProduct].[Product].&amp;[REDCELL 1LITER]" c="REDCELL 1LITER"/>
              <i n="[DimProduct].[Product].&amp;[REDCELL 50ML]" c="REDCELL 50ML"/>
              <i n="[DimProduct].[Product].&amp;[REDGEL FORTE]" c="REDGEL FORTE"/>
              <i n="[DimProduct].[Product].&amp;[RELOAD 15ML]" c="RELOAD 15ML"/>
              <i n="[DimProduct].[Product].&amp;[RELOAD 5ML]" c="RELOAD 5ML"/>
              <i n="[DimProduct].[Product].&amp;[RELOAD DOVE]" c="RELOAD DOVE"/>
              <i n="[DimProduct].[Product].&amp;[RENACURE]" c="RENACURE"/>
              <i n="[DimProduct].[Product].&amp;[RESPIGEN 10ML]" c="RESPIGEN 10ML"/>
              <i n="[DimProduct].[Product].&amp;[RESPIGEN 5ML]" c="RESPIGEN 5ML"/>
              <i n="[DimProduct].[Product].&amp;[RESPIRAX]" c="RESPIRAX"/>
              <i n="[DimProduct].[Product].&amp;[RING]" c="RING"/>
              <i n="[DimProduct].[Product].&amp;[RINSE OUT]" c="RINSE OUT"/>
              <i n="[DimProduct].[Product].&amp;[RODEO]" c="RODEO"/>
              <i n="[DimProduct].[Product].&amp;[ROLLER]" c="ROLLER"/>
              <i n="[DimProduct].[Product].&amp;[ROMOXTYL]" c="ROMOXTYL"/>
              <i n="[DimProduct].[Product].&amp;[ROUND UP]" c="ROUND UP"/>
              <i n="[DimProduct].[Product].&amp;[ROYAL CANIN GASTROINTESTINAL]" c="ROYAL CANIN GASTROINTESTINAL"/>
              <i n="[DimProduct].[Product].&amp;[ROYAL CANIN HYPOALLERGENIC]" c="ROYAL CANIN HYPOALLERGENIC"/>
              <i n="[DimProduct].[Product].&amp;[ROYAL CANIN POUCH INTENSE BEAUTY]" c="ROYAL CANIN POUCH INTENSE BEAUTY"/>
              <i n="[DimProduct].[Product].&amp;[ROYAL CANIN POUCH KITTEN]" c="ROYAL CANIN POUCH KITTEN"/>
              <i n="[DimProduct].[Product].&amp;[ROYAL CANIN POUCH S/O CAT]" c="ROYAL CANIN POUCH S/O CAT"/>
              <i n="[DimProduct].[Product].&amp;[ROYAL CANIN POUCH URINARY]" c="ROYAL CANIN POUCH URINARY"/>
              <i n="[DimProduct].[Product].&amp;[ROYAL CANIN RECOVERY]" c="ROYAL CANIN RECOVERY"/>
              <i n="[DimProduct].[Product].&amp;[ROYAL CANIN RENAL]" c="ROYAL CANIN RENAL"/>
              <i n="[DimProduct].[Product].&amp;[ROYAL CANIN STARTER CAN]" c="ROYAL CANIN STARTER CAN"/>
              <i n="[DimProduct].[Product].&amp;[RUBBER POT]" c="RUBBER POT"/>
              <i n="[DimProduct].[Product].&amp;[RUBBER POT S]" c="RUBBER POT S"/>
              <i n="[DimProduct].[Product].&amp;[SAFFLOWER]" c="SAFFLOWER"/>
              <i n="[DimProduct].[Product].&amp;[SAGUPAAN BABY STAG DEVELOPER 24]" c="SAGUPAAN BABY STAG DEVELOPER 24"/>
              <i n="[DimProduct].[Product].&amp;[SAGUPAAN CHICKBOOSTER 24]" c="SAGUPAAN CHICKBOOSTER 24"/>
              <i n="[DimProduct].[Product].&amp;[SAGUPAAN HIGH ACTION]" c="SAGUPAAN HIGH ACTION"/>
              <i n="[DimProduct].[Product].&amp;[SAGUPAAN READY-TO-FIGHT]" c="SAGUPAAN READY-TO-FIGHT"/>
              <i n="[DimProduct].[Product].&amp;[SAGUPAAN STAG DEVELOPER 24]" c="SAGUPAAN STAG DEVELOPER 24"/>
              <i n="[DimProduct].[Product].&amp;[SAGUPAAN WINNING LINE]" c="SAGUPAAN WINNING LINE"/>
              <i n="[DimProduct].[Product].&amp;[SALMOSTOP 100]" c="SALMOSTOP 100"/>
              <i n="[DimProduct].[Product].&amp;[SAPIN]" c="SAPIN"/>
              <i n="[DimProduct].[Product].&amp;[SAUSAGE]" c="SAUSAGE"/>
              <i n="[DimProduct].[Product].&amp;[SCISSOR SET]" c="SCISSOR SET"/>
              <i n="[DimProduct].[Product].&amp;[SCOOPER BLUE]" c="SCOOPER BLUE"/>
              <i n="[DimProduct].[Product].&amp;[SCOOPER PINK]" c="SCOOPER PINK"/>
              <i n="[DimProduct].[Product].&amp;[SCOOPER ROUND HANDLE]" c="SCOOPER ROUND HANDLE"/>
              <i n="[DimProduct].[Product].&amp;[SCOOPER VIOLET]" c="SCOOPER VIOLET"/>
              <i n="[DimProduct].[Product].&amp;[SCRATCH PAD]" c="SCRATCH PAD"/>
              <i n="[DimProduct].[Product].&amp;[SCRATCH PEN BLUE]" c="SCRATCH PEN BLUE"/>
              <i n="[DimProduct].[Product].&amp;[SCRATCH PEN GREEN]" c="SCRATCH PEN GREEN"/>
              <i n="[DimProduct].[Product].&amp;[SCRATCH PEN RED]" c="SCRATCH PEN RED"/>
              <i n="[DimProduct].[Product].&amp;[SCRATCH PEN SISIW]" c="SCRATCH PEN SISIW"/>
              <i n="[DimProduct].[Product].&amp;[SDC]" c="SDC"/>
              <i n="[DimProduct].[Product].&amp;[SDC PACK]" c="SDC PACK"/>
              <i n="[DimProduct].[Product].&amp;[SEED(BUTO)]" c="SEED(BUTO)"/>
              <i n="[DimProduct].[Product].&amp;[SELECTROGEN]" c="SELECTROGEN"/>
              <i n="[DimProduct].[Product].&amp;[SETPRO 20]" c="SETPRO 20"/>
              <i n="[DimProduct].[Product].&amp;[SEVIN]" c="SEVIN"/>
              <i n="[DimProduct].[Product].&amp;[SHAMPOOCH]" c="SHAMPOOCH"/>
              <i n="[DimProduct].[Product].&amp;[SHEBA POUCH]" c="SHEBA POUCH"/>
              <i n="[DimProduct].[Product].&amp;[SHEBA POUCH KITTEN]" c="SHEBA POUCH KITTEN"/>
              <i n="[DimProduct].[Product].&amp;[SHIELD GUARD POWDER]" c="SHIELD GUARD POWDER"/>
              <i n="[DimProduct].[Product].&amp;[SHIELD GUARD SHAMPOO]" c="SHIELD GUARD SHAMPOO"/>
              <i n="[DimProduct].[Product].&amp;[SHIELD GUARD SOAP]" c="SHIELD GUARD SOAP"/>
              <i n="[DimProduct].[Product].&amp;[SHORT PILIPIT]" c="SHORT PILIPIT"/>
              <i n="[DimProduct].[Product].&amp;[SKIM MILK]" c="SKIM MILK"/>
              <i n="[DimProduct].[Product].&amp;[SKIM MILK 1/4]" c="SKIM MILK 1/4"/>
              <i n="[DimProduct].[Product].&amp;[SKYHIGH BREEDER MIX]" c="SKYHIGH BREEDER MIX"/>
              <i n="[DimProduct].[Product].&amp;[SKYHIGH FLYER]" c="SKYHIGH FLYER"/>
              <i n="[DimProduct].[Product].&amp;[SLASHER BLUE]" c="SLASHER BLUE"/>
              <i n="[DimProduct].[Product].&amp;[SLAZBOLAK 10ML]" c="SLAZBOLAK 10ML"/>
              <i n="[DimProduct].[Product].&amp;[SLOW FEEDER]" c="SLOW FEEDER"/>
              <i n="[DimProduct].[Product].&amp;[SMALL VEST HARNESS L]" c="SMALL VEST HARNESS L"/>
              <i n="[DimProduct].[Product].&amp;[SMALL VEST HARNESS XL]" c="SMALL VEST HARNESS XL"/>
              <i n="[DimProduct].[Product].&amp;[SMART HEART]" c="SMART HEART"/>
              <i n="[DimProduct].[Product].&amp;[SMART HEART KITTEN 7+1KG]" c="SMART HEART KITTEN 7+1KG"/>
              <i n="[DimProduct].[Product].&amp;[SMART HEART KITTEN REPACK 1.1KG]" c="SMART HEART KITTEN REPACK 1.1KG"/>
              <i n="[DimProduct].[Product].&amp;[SMARTHEART ADULT]" c="SMARTHEART ADULT"/>
              <i n="[DimProduct].[Product].&amp;[SMARTHEART PUPPY]" c="SMARTHEART PUPPY"/>
              <i n="[DimProduct].[Product].&amp;[SMARTHEART RABBIT]" c="SMARTHEART RABBIT"/>
              <i n="[DimProduct].[Product].&amp;[SMOOTH TAIL SOAP]" c="SMOOTH TAIL SOAP"/>
              <i n="[DimProduct].[Product].&amp;[SMP 250]" c="SMP 250"/>
              <i n="[DimProduct].[Product].&amp;[SMP 500]" c="SMP 500"/>
              <i n="[DimProduct].[Product].&amp;[SOCKS SML]" c="SOCKS SML"/>
              <i n="[DimProduct].[Product].&amp;[SOFT POT]" c="SOFT POT"/>
              <i n="[DimProduct].[Product].&amp;[SORGHUM]" c="SORGHUM"/>
              <i n="[DimProduct].[Product].&amp;[SPECIAL CAT 7KG]" c="SPECIAL CAT 7KG"/>
              <i n="[DimProduct].[Product].&amp;[SPECIAL CAT CAN]" c="SPECIAL CAT CAN"/>
              <i n="[DimProduct].[Product].&amp;[SPECIAL DOG ADULT 9KG]" c="SPECIAL DOG ADULT 9KG"/>
              <i n="[DimProduct].[Product].&amp;[SPECIAL DOG CAN]" c="SPECIAL DOG CAN"/>
              <i n="[DimProduct].[Product].&amp;[SPECIAL DOG PUPPY 9KG]" c="SPECIAL DOG PUPPY 9KG"/>
              <i n="[DimProduct].[Product].&amp;[SPECIAL URINARY 7KG]" c="SPECIAL URINARY 7KG"/>
              <i n="[DimProduct].[Product].&amp;[SPEED]" c="SPEED"/>
              <i n="[DimProduct].[Product].&amp;[SPRAYER BIG]" c="SPRAYER BIG"/>
              <i n="[DimProduct].[Product].&amp;[SPRAYER MED]" c="SPRAYER MED"/>
              <i n="[DimProduct].[Product].&amp;[SPRAYER SMALL]" c="SPRAYER SMALL"/>
              <i n="[DimProduct].[Product].&amp;[SQUARE PEN GALVANIZED]" c="SQUARE PEN GALVANIZED"/>
              <i n="[DimProduct].[Product].&amp;[SQUARE PEN LIGHT]" c="SQUARE PEN LIGHT"/>
              <i n="[DimProduct].[Product].&amp;[SQUEEZE TOY]" c="SQUEEZE TOY"/>
              <i n="[DimProduct].[Product].&amp;[ST ROCHE COLOGNE]" c="ST ROCHE COLOGNE"/>
              <i n="[DimProduct].[Product].&amp;[ST ROCHE SOAP]" c="ST ROCHE SOAP"/>
              <i n="[DimProduct].[Product].&amp;[ST. GERTIE 250ML]" c="ST. GERTIE 250ML"/>
              <i n="[DimProduct].[Product].&amp;[ST. ROCHE 1050ML]" c="ST. ROCHE 1050ML"/>
              <i n="[DimProduct].[Product].&amp;[ST. ROCHE 250ML]" c="ST. ROCHE 250ML"/>
              <i n="[DimProduct].[Product].&amp;[ST. ROCHE 628ML]" c="ST. ROCHE 628ML"/>
              <i n="[DimProduct].[Product].&amp;[ST. ROCHE CONDITIONER]" c="ST. ROCHE CONDITIONER"/>
              <i n="[DimProduct].[Product].&amp;[STAINLESS L]" c="STAINLESS L"/>
              <i n="[DimProduct].[Product].&amp;[STAINLESS M]" c="STAINLESS M"/>
              <i n="[DimProduct].[Product].&amp;[STAINLESS S]" c="STAINLESS S"/>
              <i n="[DimProduct].[Product].&amp;[STAINLESS XL]" c="STAINLESS XL"/>
              <i n="[DimProduct].[Product].&amp;[STAINLESS XS]" c="STAINLESS XS"/>
              <i n="[DimProduct].[Product].&amp;[STAINLESS XXL]" c="STAINLESS XXL"/>
              <i n="[DimProduct].[Product].&amp;[STONE GRITS 20KG]" c="STONE GRITS 20KG"/>
              <i n="[DimProduct].[Product].&amp;[STORM]" c="STORM"/>
              <i n="[DimProduct].[Product].&amp;[STRONGARD]" c="STRONGARD"/>
              <i n="[DimProduct].[Product].&amp;[SUCCESSOR]" c="SUCCESSOR"/>
              <i n="[DimProduct].[Product].&amp;[SULFAR TAB]" c="SULFAR TAB"/>
              <i n="[DimProduct].[Product].&amp;[SULPAR QR 5G]" c="SULPAR QR 5G"/>
              <i n="[DimProduct].[Product].&amp;[SUNFLOWER JUMBO]" c="SUNFLOWER JUMBO"/>
              <i n="[DimProduct].[Product].&amp;[SUNFLOWER STRIPE 30KG]" c="SUNFLOWER STRIPE 30KG"/>
              <i n="[DimProduct].[Product].&amp;[SUPER CONDITIONER]" c="SUPER CONDITIONER"/>
              <i n="[DimProduct].[Product].&amp;[SUPER OMETOL L]" c="SUPER OMETOL L"/>
              <i n="[DimProduct].[Product].&amp;[SUPER OMETOL S]" c="SUPER OMETOL S"/>
              <i n="[DimProduct].[Product].&amp;[SUPER STRONG]" c="SUPER STRONG"/>
              <i n="[DimProduct].[Product].&amp;[SUPER VITAMINA 100ML]" c="SUPER VITAMINA 100ML"/>
              <i n="[DimProduct].[Product].&amp;[SUPER VITAMINA 30ML]" c="SUPER VITAMINA 30ML"/>
              <i n="[DimProduct].[Product].&amp;[SUPER VITAMINA 5ML]" c="SUPER VITAMINA 5ML"/>
              <i n="[DimProduct].[Product].&amp;[SUPRA PILLS]" c="SUPRA PILLS"/>
              <i n="[DimProduct].[Product].&amp;[SYRINGE 10CC]" c="SYRINGE 10CC"/>
              <i n="[DimProduct].[Product].&amp;[SYRINGE 1CC]" c="SYRINGE 1CC"/>
              <i n="[DimProduct].[Product].&amp;[SYRINGE 20CC]" c="SYRINGE 20CC"/>
              <i n="[DimProduct].[Product].&amp;[SYRINGE 3CC]" c="SYRINGE 3CC"/>
              <i n="[DimProduct].[Product].&amp;[T2S 500 POWDER]" c="T2S 500 POWDER"/>
              <i n="[DimProduct].[Product].&amp;[T2S 500 TABLET]" c="T2S 500 TABLET"/>
              <i n="[DimProduct].[Product].&amp;[TAKIRA]" c="TAKIRA"/>
              <i n="[DimProduct].[Product].&amp;[TALI LONG]" c="TALI LONG"/>
              <i n="[DimProduct].[Product].&amp;[TALI M]" c="TALI M"/>
              <i n="[DimProduct].[Product].&amp;[TALI SHORT]" c="TALI SHORT"/>
              <i n="[DimProduct].[Product].&amp;[TALI SHORT(LARGE)]" c="TALI SHORT(LARGE)"/>
              <i n="[DimProduct].[Product].&amp;[TALI XL]" c="TALI XL"/>
              <i n="[DimProduct].[Product].&amp;[TAPE]" c="TAPE"/>
              <i n="[DimProduct].[Product].&amp;[TASTY MIX]" c="TASTY MIX"/>
              <i n="[DimProduct].[Product].&amp;[TBIRD CALCIUM]" c="TBIRD CALCIUM"/>
              <i n="[DimProduct].[Product].&amp;[TBIRD MULTIVITAMINS]" c="TBIRD MULTIVITAMINS"/>
              <i n="[DimProduct].[Product].&amp;[TEAR STAIN]" c="TEAR STAIN"/>
              <i n="[DimProduct].[Product].&amp;[TEETHER BONE]" c="TEETHER BONE"/>
              <i n="[DimProduct].[Product].&amp;[TEETHER BONE SMALL]" c="TEETHER BONE SMALL"/>
              <i n="[DimProduct].[Product].&amp;[TEETHER COMB]" c="TEETHER COMB"/>
              <i n="[DimProduct].[Product].&amp;[TEETHER CURL]" c="TEETHER CURL"/>
              <i n="[DimProduct].[Product].&amp;[TEETHER DOG BONE]" c="TEETHER DOG BONE"/>
              <i n="[DimProduct].[Product].&amp;[TEETHER DUMBELL BELL]" c="TEETHER DUMBELL BELL"/>
              <i n="[DimProduct].[Product].&amp;[TEETHER ROUND L]" c="TEETHER ROUND L"/>
              <i n="[DimProduct].[Product].&amp;[TEETHER ROUND M]" c="TEETHER ROUND M"/>
              <i n="[DimProduct].[Product].&amp;[TEETHER ROUND S]" c="TEETHER ROUND S"/>
              <i n="[DimProduct].[Product].&amp;[TEPOX 5G]" c="TEPOX 5G"/>
              <i n="[DimProduct].[Product].&amp;[THIABEX 100ML]" c="THIABEX 100ML"/>
              <i n="[DimProduct].[Product].&amp;[THIABEX 20ml]" c="THIABEX 20ml"/>
              <i n="[DimProduct].[Product].&amp;[THYMOL]" c="THYMOL"/>
              <i n="[DimProduct].[Product].&amp;[TIBAK SHOES]" c="TIBAK SHOES"/>
              <i n="[DimProduct].[Product].&amp;[TICK BUSTER]" c="TICK BUSTER"/>
              <i n="[DimProduct].[Product].&amp;[TICK BUSTER 200ML]" c="TICK BUSTER 200ML"/>
              <i n="[DimProduct].[Product].&amp;[TICK BUSTER 500ML]" c="TICK BUSTER 500ML"/>
              <i n="[DimProduct].[Product].&amp;[TICK FLEA COLLAR]" c="TICK FLEA COLLAR"/>
              <i n="[DimProduct].[Product].&amp;[TICK FLEA SPRAY]" c="TICK FLEA SPRAY"/>
              <i n="[DimProduct].[Product].&amp;[TILAPIA FEEDS]" c="TILAPIA FEEDS"/>
              <i n="[DimProduct].[Product].&amp;[TIRADOR M]" c="TIRADOR M"/>
              <i n="[DimProduct].[Product].&amp;[TIRADOR S]" c="TIRADOR S"/>
              <i n="[DimProduct].[Product].&amp;[TOEI]" c="TOEI"/>
              <i n="[DimProduct].[Product].&amp;[TOOTHBRUSH]" c="TOOTHBRUSH"/>
              <i n="[DimProduct].[Product].&amp;[TOOTHPASTE BIOLINE]" c="TOOTHPASTE BIOLINE"/>
              <i n="[DimProduct].[Product].&amp;[TOOTHPASTE SET]" c="TOOTHPASTE SET"/>
              <i n="[DimProduct].[Product].&amp;[TOP BREED ADULT 20KG]" c="TOP BREED ADULT 20KG"/>
              <i n="[DimProduct].[Product].&amp;[TOP BREED PUPPY 20KG]" c="TOP BREED PUPPY 20KG"/>
              <i n="[DimProduct].[Product].&amp;[TOPCAT 20KG]" c="TOPCAT 20KG"/>
              <i n="[DimProduct].[Product].&amp;[TOPI DERM]" c="TOPI DERM"/>
              <i n="[DimProduct].[Product].&amp;[TRAY L]" c="TRAY L"/>
              <i n="[DimProduct].[Product].&amp;[TRAY M]" c="TRAY M"/>
              <i n="[DimProduct].[Product].&amp;[TRAY XL]" c="TRAY XL"/>
              <i n="[DimProduct].[Product].&amp;[TRIPLE X SHAMPOO]" c="TRIPLE X SHAMPOO"/>
              <i n="[DimProduct].[Product].&amp;[TRISULLAK 7G]" c="TRISULLAK 7G"/>
              <i n="[DimProduct].[Product].&amp;[TRISULLAK TAB]" c="TRISULLAK TAB"/>
              <i n="[DimProduct].[Product].&amp;[TRUEGRIT 100]" c="TRUEGRIT 100"/>
              <i n="[DimProduct].[Product].&amp;[TUNGTUNGAN]" c="TUNGTUNGAN"/>
              <i n="[DimProduct].[Product].&amp;[TURTLE PELLET]" c="TURTLE PELLET"/>
              <i n="[DimProduct].[Product].&amp;[TURTLE PELLET BIG]" c="TURTLE PELLET BIG"/>
              <i n="[DimProduct].[Product].&amp;[TYLOVITE]" c="TYLOVITE"/>
              <i n="[DimProduct].[Product].&amp;[V22 100]" c="V22 100"/>
              <i n="[DimProduct].[Product].&amp;[V22 30]" c="V22 30"/>
              <i n="[DimProduct].[Product].&amp;[VALUEMEAL ADULT 20KG]" c="VALUEMEAL ADULT 20KG"/>
              <i n="[DimProduct].[Product].&amp;[VALUEMEAL PUPPY 20KG]" c="VALUEMEAL PUPPY 20KG"/>
              <i n="[DimProduct].[Product].&amp;[VCO SULFUR]" c="VCO SULFUR"/>
              <i n="[DimProduct].[Product].&amp;[VERMEX 4 100]" c="VERMEX 4 100"/>
              <i n="[DimProduct].[Product].&amp;[VERMEX FORTE 100]" c="VERMEX FORTE 100"/>
              <i n="[DimProduct].[Product].&amp;[VERMICAST]" c="VERMICAST"/>
              <i n="[DimProduct].[Product].&amp;[VERMIGO]" c="VERMIGO"/>
              <i n="[DimProduct].[Product].&amp;[VERY MUCH TRAINING PAD LARGE RED]" c="VERY MUCH TRAINING PAD LARGE RED"/>
              <i n="[DimProduct].[Product].&amp;[VERY MUCH TRAINING PAD MEDIUM GREEN]" c="VERY MUCH TRAINING PAD MEDIUM GREEN"/>
              <i n="[DimProduct].[Product].&amp;[VERY MUCH TRAINING PAD SMALL BLUE]" c="VERY MUCH TRAINING PAD SMALL BLUE"/>
              <i n="[DimProduct].[Product].&amp;[VEST HARNESS M]" c="VEST HARNESS M"/>
              <i n="[DimProduct].[Product].&amp;[VEST HARNESS S]" c="VEST HARNESS S"/>
              <i n="[DimProduct].[Product].&amp;[VEST HARNESS XL]" c="VEST HARNESS XL"/>
              <i n="[DimProduct].[Product].&amp;[VET NATURAL]" c="VET NATURAL"/>
              <i n="[DimProduct].[Product].&amp;[VETNODERM]" c="VETNODERM"/>
              <i n="[DimProduct].[Product].&amp;[VETNODERM CREAM]" c="VETNODERM CREAM"/>
              <i n="[DimProduct].[Product].&amp;[VETRACIN CAPSULE]" c="VETRACIN CAPSULE"/>
              <i n="[DimProduct].[Product].&amp;[VETRACIN CLASSIC 24G]" c="VETRACIN CLASSIC 24G"/>
              <i n="[DimProduct].[Product].&amp;[VETRACIN CLASSIC 5G]" c="VETRACIN CLASSIC 5G"/>
              <i n="[DimProduct].[Product].&amp;[VETRACIN GOLD 150G]" c="VETRACIN GOLD 150G"/>
              <i n="[DimProduct].[Product].&amp;[VETRACIN GOLD 24G]" c="VETRACIN GOLD 24G"/>
              <i n="[DimProduct].[Product].&amp;[VETRACIN GOLD 5G]" c="VETRACIN GOLD 5G"/>
              <i n="[DimProduct].[Product].&amp;[VETRACIN PREMIUM 5G]" c="VETRACIN PREMIUM 5G"/>
              <i n="[DimProduct].[Product].&amp;[VETRACIN ULTIMA]" c="VETRACIN ULTIMA"/>
              <i n="[DimProduct].[Product].&amp;[VIMINOLAK 100]" c="VIMINOLAK 100"/>
              <i n="[DimProduct].[Product].&amp;[VIMINOLAK 30ML]" c="VIMINOLAK 30ML"/>
              <i n="[DimProduct].[Product].&amp;[VIRGIN COCONUT OIL]" c="VIRGIN COCONUT OIL"/>
              <i n="[DimProduct].[Product].&amp;[VITABOLI]" c="VITABOLI"/>
              <i n="[DimProduct].[Product].&amp;[VITALITY ADULT 15KG]" c="VITALITY ADULT 15KG"/>
              <i n="[DimProduct].[Product].&amp;[VITALITY PUPPY 15KG]" c="VITALITY PUPPY 15KG"/>
              <i n="[DimProduct].[Product].&amp;[VITERAL 5g]" c="VITERAL 5g"/>
              <i n="[DimProduct].[Product].&amp;[VITMIN PRO 20G]" c="VITMIN PRO 20G"/>
              <i n="[DimProduct].[Product].&amp;[VITMIN PRO KILO]" c="VITMIN PRO KILO"/>
            </range>
          </ranges>
        </level>
      </levels>
      <selections count="1">
        <selection n="[Dim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842929A-767A-41FD-A95B-60C837CE5442}" sourceName="[DimProduct].[Segment]">
  <pivotTables>
    <pivotTable tabId="22" name="PivotTable5"/>
    <pivotTable tabId="22" name="PivotTable6"/>
    <pivotTable tabId="22" name="PivotTable7"/>
    <pivotTable tabId="22" name="PivotTable8"/>
    <pivotTable tabId="22" name="PivotTable10"/>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data>
    <olap pivotCacheId="1002846266">
      <levels count="2">
        <level uniqueName="[DimProduct].[Segment].[(All)]" sourceCaption="(All)" count="0"/>
        <level uniqueName="[DimProduct].[Segment].[Segment]" sourceCaption="Segment" count="3">
          <ranges>
            <range startItem="0">
              <i n="[DimProduct].[Segment].&amp;[Other]" c="Other"/>
              <i n="[DimProduct].[Segment].&amp;[Pet]" c="Pet"/>
              <i n="[DimProduct].[Segment].&amp;[Poultry]" c="Poultry"/>
            </range>
          </ranges>
        </level>
      </levels>
      <selections count="1">
        <selection n="[DimProduct].[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D135AF-C36C-4697-80FB-DFBB7B4A4456}" sourceName="Segment">
  <pivotTables>
    <pivotTable tabId="31" name="Top 10 Stockout"/>
    <pivotTable tabId="31" name="HighInventory"/>
    <pivotTable tabId="31" name="PivotTable11"/>
    <pivotTable tabId="31" name="PivotTable14"/>
    <pivotTable tabId="31" name="PivotTable15"/>
    <pivotTable tabId="31" name="PivotTable2"/>
    <pivotTable tabId="31" name="StockoutFlag"/>
    <pivotTable tabId="31" name="PivotTable6"/>
    <pivotTable tabId="31" name="PivotTable8"/>
    <pivotTable tabId="31" name="StockoutByCat"/>
    <pivotTable tabId="24" name="AnalysisTable"/>
  </pivotTables>
  <data>
    <tabular pivotCacheId="150839650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95BE8D6-0091-4E3D-BBD9-AE949459162A}" sourceName="Category">
  <pivotTables>
    <pivotTable tabId="31" name="Top 10 Stockout"/>
    <pivotTable tabId="31" name="HighInventory"/>
    <pivotTable tabId="31" name="PivotTable11"/>
    <pivotTable tabId="31" name="PivotTable14"/>
    <pivotTable tabId="31" name="PivotTable15"/>
    <pivotTable tabId="31" name="PivotTable2"/>
    <pivotTable tabId="31" name="StockoutFlag"/>
    <pivotTable tabId="31" name="PivotTable6"/>
    <pivotTable tabId="31" name="PivotTable8"/>
    <pivotTable tabId="31" name="StockoutByCat"/>
    <pivotTable tabId="24" name="AnalysisTable"/>
  </pivotTables>
  <data>
    <tabular pivotCacheId="1508396502">
      <items count="17">
        <i x="7" s="1"/>
        <i x="4" s="1"/>
        <i x="5" s="1"/>
        <i x="2" s="1"/>
        <i x="1" s="1"/>
        <i x="14" s="1"/>
        <i x="0" s="1"/>
        <i x="11" s="1"/>
        <i x="16" s="1"/>
        <i x="3" s="1"/>
        <i x="9" s="1"/>
        <i x="10" s="1"/>
        <i x="13" s="1"/>
        <i x="15" s="1"/>
        <i x="12"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F9EED6-8F31-4356-8D7B-412B8C168FB6}" cache="Slicer_Category" caption="Category" level="1" style="SlicerStyleDark6 2" lockedPosition="1" rowHeight="241300"/>
  <slicer name="Product" xr10:uid="{4368F3DF-EAC7-4CF4-9946-5C424DC02B49}" cache="Slicer_Product" caption="Product" level="1" style="SlicerStyleDark6 2" lockedPosition="1" rowHeight="241300"/>
  <slicer name="Segment 2" xr10:uid="{E756537D-EF7E-4C00-B914-8E4628A76950}" cache="Slicer_Segment1" caption="Segment" level="1" style="SlicerStyleDark6 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E3DB757-9CB5-45C2-8FB4-45A99802F4DA}" cache="Slicer_Segment" caption="Segment" style="SlicerStyleDark3 2" lockedPosition="1" rowHeight="241300"/>
  <slicer name="Category 1" xr10:uid="{358F80EE-A1FE-4A58-911A-27C14F73450F}" cache="Slicer_Category1" caption="Category" style="SlicerStyleDark3 2" lockedPosition="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37FC11-0A53-42A9-9F3B-E4D6026BB52D}" name="Table12" displayName="Table12" ref="A1:L87" totalsRowShown="0" headerRowDxfId="53" dataDxfId="51" headerRowBorderDxfId="52" tableBorderDxfId="50" totalsRowBorderDxfId="49">
  <autoFilter ref="A1:L87" xr:uid="{4937FC11-0A53-42A9-9F3B-E4D6026BB52D}"/>
  <tableColumns count="12">
    <tableColumn id="1" xr3:uid="{F461AEA4-6A94-445B-BB62-4C4E1555D19A}" name="Date" dataDxfId="48"/>
    <tableColumn id="2" xr3:uid="{DA3A0306-8372-4560-B2C1-4BD3B0A8262A}" name="Supplier" dataDxfId="47"/>
    <tableColumn id="3" xr3:uid="{A39FDCE7-2098-4257-A6CD-DF6018254731}" name="Order ID" dataDxfId="46"/>
    <tableColumn id="4" xr3:uid="{ABF4A545-4774-4B85-A5A4-95FAC666B780}" name="Product" dataDxfId="45"/>
    <tableColumn id="5" xr3:uid="{ED7D8B7E-139B-4BF4-AC94-DCC9BF9844B0}" name="Quantity" dataDxfId="44"/>
    <tableColumn id="6" xr3:uid="{7911BA73-B183-4F52-8F01-017B267661C8}" name="Purchase cost" dataDxfId="43"/>
    <tableColumn id="7" xr3:uid="{8EDFCFCA-D20B-4B39-B0AD-2BA0C8F184CF}" name="Package" dataDxfId="42"/>
    <tableColumn id="8" xr3:uid="{5A911BA5-4E31-4670-A213-C5DD4B00C586}" name="Size per Piece" dataDxfId="41"/>
    <tableColumn id="9" xr3:uid="{DC8F9140-57D9-4682-A76E-D7196FFAF007}" name="TOTAL" dataDxfId="40"/>
    <tableColumn id="10" xr3:uid="{9F11D7E0-790D-468B-B2A9-DA6D1BE1BF11}" name="DUE DATE" dataDxfId="39"/>
    <tableColumn id="11" xr3:uid="{DBF75325-9B51-4F9A-98CE-0951CBF9BF48}" name="PAYMENT STATUS" dataDxfId="38"/>
    <tableColumn id="12" xr3:uid="{67D5B301-CCBE-4B0D-8D8D-2A4C3BDF130B}" name="NOTES" dataDxfId="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M5001">
  <autoFilter ref="A1:M5001" xr:uid="{00000000-0009-0000-0100-000003000000}"/>
  <tableColumns count="13">
    <tableColumn id="1" xr3:uid="{00000000-0010-0000-0200-000001000000}" name="Date"/>
    <tableColumn id="2" xr3:uid="{00000000-0010-0000-0200-000002000000}" name="New Order?"/>
    <tableColumn id="3" xr3:uid="{00000000-0010-0000-0200-000003000000}" name="Order ID"/>
    <tableColumn id="4" xr3:uid="{00000000-0010-0000-0200-000004000000}" name="Product"/>
    <tableColumn id="5" xr3:uid="{00000000-0010-0000-0200-000005000000}" name="Quantity"/>
    <tableColumn id="6" xr3:uid="{00000000-0010-0000-0200-000006000000}" name="Class"/>
    <tableColumn id="7" xr3:uid="{00000000-0010-0000-0200-000007000000}" name="Category"/>
    <tableColumn id="8" xr3:uid="{00000000-0010-0000-0200-000008000000}" name="Purchase Cost"/>
    <tableColumn id="9" xr3:uid="{00000000-0010-0000-0200-000009000000}" name="Selling Price"/>
    <tableColumn id="10" xr3:uid="{00000000-0010-0000-0200-00000A000000}" name="DISCOUNT "/>
    <tableColumn id="11" xr3:uid="{00000000-0010-0000-0200-00000B000000}" name="Sales Amount"/>
    <tableColumn id="12" xr3:uid="{00000000-0010-0000-0200-00000C000000}" name="Gross Profit"/>
    <tableColumn id="13" xr3:uid="{00000000-0010-0000-0200-00000D000000}" name="Segment"/>
  </tableColumns>
  <tableStyleInfo name="Transactions_Lo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268F23D-7F92-4D92-822E-58282B8D0703}" name="InventoryTable" displayName="InventoryTable" ref="A1:N1045" totalsRowShown="0">
  <autoFilter ref="A1:N1045" xr:uid="{1858F466-0182-48DC-8553-96AB07DF3D38}"/>
  <tableColumns count="14">
    <tableColumn id="1" xr3:uid="{3EC71713-2875-44A0-B32E-B0642FB995BC}" name="PRODUCT"/>
    <tableColumn id="2" xr3:uid="{34A4F157-F5D7-4693-B8AF-A834503C9B00}" name="CATEGORY"/>
    <tableColumn id="3" xr3:uid="{48DBD5E3-837B-44D3-A1AC-FE4935DC6995}" name="Segment"/>
    <tableColumn id="4" xr3:uid="{234AF3E3-2AFF-40C2-AFCB-5243769ECFE9}" name="Capacity"/>
    <tableColumn id="5" xr3:uid="{A8E5AE53-7560-4917-B3DC-5702EE6090CA}" name="PURCHASE COST"/>
    <tableColumn id="6" xr3:uid="{3A31AD0C-0629-4319-B881-A28DAFBF6C60}" name="OPENING STOCK"/>
    <tableColumn id="7" xr3:uid="{B5CD571B-ED8E-4DF7-98D1-024F10FEA051}" name="PURCHASED STOCK"/>
    <tableColumn id="8" xr3:uid="{6F4FAA47-D89A-40F8-86F7-CFE50739E0E9}" name="SOLD"/>
    <tableColumn id="9" xr3:uid="{9B85F09D-AE37-4C63-B761-2B7ADB6733F1}" name="MAIN STOCK"/>
    <tableColumn id="10" xr3:uid="{5ECDB7B1-B1EE-4F8A-9ACD-17B3F3A24579}" name="SUB STOCK"/>
    <tableColumn id="11" xr3:uid="{51C7352E-97F5-4517-A421-B15583521E59}" name="TOTAL STOCK"/>
    <tableColumn id="12" xr3:uid="{D98B0AB2-A24D-415A-8B09-BBB73CDAF8EB}" name="ROP"/>
    <tableColumn id="13" xr3:uid="{048B62E2-9A40-4654-B6C3-7803E21DBCAF}" name="Reorder?"/>
    <tableColumn id="14" xr3:uid="{FFAF79E2-00CA-4E1C-80E7-DD825E3739DC}" name="STOCK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duct" displayName="tblProduct" ref="A1:I1546">
  <autoFilter ref="A1:I1546" xr:uid="{00000000-0009-0000-0100-000001000000}"/>
  <tableColumns count="9">
    <tableColumn id="1" xr3:uid="{00000000-0010-0000-0000-000001000000}" name="Category"/>
    <tableColumn id="2" xr3:uid="{00000000-0010-0000-0000-000002000000}" name="Product"/>
    <tableColumn id="3" xr3:uid="{00000000-0010-0000-0000-000003000000}" name="Kg/Pc"/>
    <tableColumn id="4" xr3:uid="{00000000-0010-0000-0000-000004000000}" name="Current Purchase Cost"/>
    <tableColumn id="5" xr3:uid="{00000000-0010-0000-0000-000005000000}" name="Wholesale Selling Price"/>
    <tableColumn id="6" xr3:uid="{00000000-0010-0000-0000-000006000000}" name="Bulk Selling Price"/>
    <tableColumn id="7" xr3:uid="{00000000-0010-0000-0000-000007000000}" name="Per Kg/Pc Selling Price"/>
    <tableColumn id="8" xr3:uid="{00000000-0010-0000-0000-000008000000}" name="Segment"/>
    <tableColumn id="9" xr3:uid="{00000000-0010-0000-0000-000009000000}" name="Starting Inventory"/>
  </tableColumns>
  <tableStyleInfo name="Product_Maste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802486-CE73-4F08-B753-D3D85B73096E}" name="DimProduct" displayName="DimProduct" ref="A1:C1040" tableType="queryTable" totalsRowShown="0">
  <autoFilter ref="A1:C1040" xr:uid="{A8FFC57E-201E-4D0C-BDC0-A3E3CF1D9111}"/>
  <tableColumns count="3">
    <tableColumn id="1" xr3:uid="{91B7B4DA-D90F-45BE-8C6E-660327EC52BA}" uniqueName="1" name="Category" queryTableFieldId="1" dataDxfId="56"/>
    <tableColumn id="2" xr3:uid="{32254B1F-FA61-4A12-ACCF-2D5F0F227731}" uniqueName="2" name="Product" queryTableFieldId="2" dataDxfId="55"/>
    <tableColumn id="3" xr3:uid="{F4CE144F-6499-459F-8D49-3AB372B7C597}" uniqueName="3" name="Segment" queryTableFieldId="3" dataDxfId="5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C201D8-5919-4215-A2B6-D37F48476002}" name="InventoryTable_2" displayName="InventoryTable_2" ref="A1:J341" tableType="queryTable" totalsRowShown="0">
  <autoFilter ref="A1:J341" xr:uid="{C6ACC485-23FA-4AA7-A3FF-EECB9EF58B45}"/>
  <tableColumns count="10">
    <tableColumn id="1" xr3:uid="{1EF75475-03A5-47D1-B6F4-BC37D64D0ACF}" uniqueName="1" name="Product" queryTableFieldId="1" dataDxfId="36"/>
    <tableColumn id="2" xr3:uid="{8443229D-65BB-432A-A725-5FA1679166B2}" uniqueName="2" name="Category" queryTableFieldId="2" dataDxfId="35"/>
    <tableColumn id="3" xr3:uid="{5E8F8EAD-D2A1-4066-AA1D-853BD85E672B}" uniqueName="3" name="Segment" queryTableFieldId="3" dataDxfId="34"/>
    <tableColumn id="4" xr3:uid="{7E8D095E-94E7-4AF6-81E9-F994BFE99220}" uniqueName="4" name="Capacity" queryTableFieldId="4" dataDxfId="33"/>
    <tableColumn id="5" xr3:uid="{94F81D92-16DA-4571-B4F1-26DC0E76B5D5}" uniqueName="5" name="Purchase Cost" queryTableFieldId="5" dataDxfId="32"/>
    <tableColumn id="6" xr3:uid="{ADE50639-A19A-4F53-B029-5C53DED6BCE4}" uniqueName="6" name="Purchased Stock" queryTableFieldId="6" dataDxfId="31"/>
    <tableColumn id="7" xr3:uid="{F6D5E079-E036-4F0A-BEB8-14B88BD44D67}" uniqueName="7" name="Sold" queryTableFieldId="7" dataDxfId="30"/>
    <tableColumn id="8" xr3:uid="{EBD1601A-BC74-4C07-8FE5-14C3B4BB48D6}" uniqueName="8" name="Total Stock" queryTableFieldId="8" dataDxfId="29"/>
    <tableColumn id="9" xr3:uid="{09B7AA5A-7B50-46D2-BA75-96A6CA419653}" uniqueName="9" name="Reorder" queryTableFieldId="9" dataDxfId="28"/>
    <tableColumn id="10" xr3:uid="{7228BE49-165B-49B0-A139-7F58AE3F865F}" uniqueName="10" name="Inventory Value" queryTableFieldId="10" dataDxfId="2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0BE7754-CBCA-4597-9F08-594403F88BAA}" name="OrderSummary" displayName="OrderSummary" ref="A1:F828" tableType="queryTable" totalsRowShown="0">
  <autoFilter ref="A1:F828" xr:uid="{59E3D45C-D741-442C-9050-EC32CD34328A}"/>
  <tableColumns count="6">
    <tableColumn id="1" xr3:uid="{751E5BBE-28FC-4534-95AF-F30D77300063}" uniqueName="1" name="Order ID" queryTableFieldId="1" dataDxfId="26"/>
    <tableColumn id="2" xr3:uid="{0D7965B5-7761-4195-8E1D-1201A01A4E58}" uniqueName="2" name="Order Date" queryTableFieldId="2" dataDxfId="25"/>
    <tableColumn id="3" xr3:uid="{6286B3C7-BA17-4904-8242-40D34DD9C39E}" uniqueName="3" name="Order Lines" queryTableFieldId="3" dataDxfId="24"/>
    <tableColumn id="4" xr3:uid="{2E4F9145-EF36-4B0F-85B1-64F0CC693A9D}" uniqueName="4" name="Total Quantity" queryTableFieldId="4" dataDxfId="23"/>
    <tableColumn id="5" xr3:uid="{311C37F8-D956-4933-A0B7-C8FC64FAA69E}" uniqueName="5" name="Order Sales" queryTableFieldId="5" dataDxfId="22"/>
    <tableColumn id="6" xr3:uid="{BFD32A74-B27B-431B-A5F7-6CED4AE2AE24}" uniqueName="6" name="Order Gross Profit" queryTableFieldId="6" dataDxfId="2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F225A8-84A3-4C9B-A98F-79078B4AEC8E}" name="TransactionDataSets" displayName="TransactionDataSets" ref="A1:M1348" tableType="queryTable" totalsRowShown="0">
  <autoFilter ref="A1:M1348" xr:uid="{B544E125-ACE7-49BA-B13F-D33806C39E2E}"/>
  <tableColumns count="13">
    <tableColumn id="1" xr3:uid="{3C85D94A-E042-4188-94CD-0F7AFAC9187E}" uniqueName="1" name="Date" queryTableFieldId="1" dataDxfId="20"/>
    <tableColumn id="2" xr3:uid="{99508613-6051-45EF-972F-B568943AFE88}" uniqueName="2" name="Start of Week" queryTableFieldId="2" dataDxfId="19"/>
    <tableColumn id="3" xr3:uid="{4DF9F901-1108-40DC-8A9A-542293BC58CF}" uniqueName="3" name="Order ID" queryTableFieldId="3" dataDxfId="18"/>
    <tableColumn id="4" xr3:uid="{94641A70-DF8C-4EE4-A0E6-94F2C5275F12}" uniqueName="4" name="Product" queryTableFieldId="4" dataDxfId="17"/>
    <tableColumn id="5" xr3:uid="{F38F0332-80E8-4B6B-8004-33534037C431}" uniqueName="5" name="Quantity" queryTableFieldId="5" dataDxfId="16"/>
    <tableColumn id="6" xr3:uid="{0AA0B5FF-A324-4E37-A965-6D01068D986B}" uniqueName="6" name="Class" queryTableFieldId="6" dataDxfId="15"/>
    <tableColumn id="7" xr3:uid="{CB501D04-4F29-4073-A5F6-0EE22BE0D9C6}" uniqueName="7" name="Category" queryTableFieldId="7" dataDxfId="14"/>
    <tableColumn id="8" xr3:uid="{CAE2AB58-EBF9-4E53-80FF-DFBDDC644C74}" uniqueName="8" name="Purchase Cost" queryTableFieldId="8" dataDxfId="13"/>
    <tableColumn id="9" xr3:uid="{44F0D4A8-EFB2-4202-AF41-DDDD6E80B916}" uniqueName="9" name="Selling Price" queryTableFieldId="9" dataDxfId="12"/>
    <tableColumn id="10" xr3:uid="{8A5E7FF1-FAD9-4317-BE83-73B7AB1ABFC3}" uniqueName="10" name="Sales Amount" queryTableFieldId="10" dataDxfId="11"/>
    <tableColumn id="11" xr3:uid="{4BCCD69B-BF6A-401A-9E64-507691F10786}" uniqueName="11" name="Gross Profit" queryTableFieldId="11" dataDxfId="10"/>
    <tableColumn id="12" xr3:uid="{3BA6FF74-BB48-4926-AFB7-DED6903D8F11}" uniqueName="12" name="Segment" queryTableFieldId="12" dataDxfId="9"/>
    <tableColumn id="13" xr3:uid="{D8A6C7A6-1977-4AC7-9721-6060BA551843}" uniqueName="13" name="Gross Profit Margin" queryTableFieldId="13" dataDxf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5F558D-3CCF-4B1B-A405-AAE7AFBD1DCB}" name="SupplierOrder" displayName="SupplierOrder" ref="A1:I87" tableType="queryTable" totalsRowShown="0">
  <autoFilter ref="A1:I87" xr:uid="{8D5F558D-3CCF-4B1B-A405-AAE7AFBD1DCB}"/>
  <tableColumns count="9">
    <tableColumn id="1" xr3:uid="{F02456C8-2856-4E11-A1A5-754378B4E894}" uniqueName="1" name="Date" queryTableFieldId="1" dataDxfId="7"/>
    <tableColumn id="2" xr3:uid="{180CC8BD-D9B7-4F71-A78F-FA04568F9599}" uniqueName="2" name="Supplier" queryTableFieldId="2" dataDxfId="6"/>
    <tableColumn id="3" xr3:uid="{6A8BDD9D-F001-4126-A70B-165CE4190E98}" uniqueName="3" name="Order ID" queryTableFieldId="3" dataDxfId="5"/>
    <tableColumn id="4" xr3:uid="{DB345634-CAE1-4931-8484-BC462C20451D}" uniqueName="4" name="Product" queryTableFieldId="4" dataDxfId="4"/>
    <tableColumn id="5" xr3:uid="{F31637C5-667A-42BC-9427-F35E8CDEBDC2}" uniqueName="5" name="Quantity" queryTableFieldId="5"/>
    <tableColumn id="6" xr3:uid="{560A7398-A9B0-41A8-99E9-B295739EA18D}" uniqueName="6" name="Purchase cost" queryTableFieldId="6"/>
    <tableColumn id="7" xr3:uid="{F69FFED1-0B51-4243-934F-1619C19317A3}" uniqueName="7" name="Package" queryTableFieldId="7"/>
    <tableColumn id="8" xr3:uid="{5C73EAA6-DE3B-461E-8B80-808194A3573E}" uniqueName="8" name="Size per Piece" queryTableFieldId="8"/>
    <tableColumn id="9" xr3:uid="{C51635D0-EAE3-4E1B-80B9-E89CE7CB0959}" uniqueName="9" name="TOTAL"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1AD0F4-A867-4377-9B09-D0F3E6812145}" name="Inventory_Replenishment" displayName="Inventory_Replenishment" ref="A1:W341" tableType="queryTable" totalsRowShown="0">
  <autoFilter ref="A1:W341" xr:uid="{C81AD0F4-A867-4377-9B09-D0F3E6812145}"/>
  <tableColumns count="23">
    <tableColumn id="1" xr3:uid="{9BFA7EE1-C05F-40E8-868A-98C7605226DA}" uniqueName="1" name="Product" queryTableFieldId="1" dataDxfId="3"/>
    <tableColumn id="2" xr3:uid="{C786A494-AAFF-463C-8F05-D6F7867E6014}" uniqueName="2" name="Category" queryTableFieldId="2" dataDxfId="2"/>
    <tableColumn id="3" xr3:uid="{F0EE7FE6-8C8C-49F9-8EB8-4D798C535812}" uniqueName="3" name="Segment" queryTableFieldId="3" dataDxfId="1"/>
    <tableColumn id="4" xr3:uid="{1E3767F0-59EB-4B4E-94E9-9A09ED6D7D10}" uniqueName="4" name="Capacity" queryTableFieldId="4"/>
    <tableColumn id="5" xr3:uid="{130A425B-770C-4DF6-BE5E-86C750F7F194}" uniqueName="5" name="Purchase Cost" queryTableFieldId="5"/>
    <tableColumn id="6" xr3:uid="{2A5F2D57-355E-40CD-8EA9-3C816FAC5A7B}" uniqueName="6" name="Purchased Stock" queryTableFieldId="6"/>
    <tableColumn id="7" xr3:uid="{9C1DA1B0-44A6-45A8-8943-45F4D580FC2A}" uniqueName="7" name="Sold" queryTableFieldId="7"/>
    <tableColumn id="8" xr3:uid="{C282D95F-6CC1-4A2A-BD65-F0B3C0CFDD3E}" uniqueName="8" name="Total Stock" queryTableFieldId="8"/>
    <tableColumn id="9" xr3:uid="{9888DDA3-463A-4BDC-AE8B-EAA4C79F0854}" uniqueName="9" name="Reorder" queryTableFieldId="9" dataDxfId="0"/>
    <tableColumn id="10" xr3:uid="{BB8BC1EE-A7E7-4275-8C0C-0943BDDCB80B}" uniqueName="10" name="Inventory Value" queryTableFieldId="10"/>
    <tableColumn id="11" xr3:uid="{4593D301-B1C2-47AE-9F43-24B6FB0F749A}" uniqueName="11" name="Sales Lines" queryTableFieldId="11"/>
    <tableColumn id="12" xr3:uid="{4F02761C-D402-4E93-8597-023ED6F49065}" uniqueName="12" name="Sales Amount" queryTableFieldId="12"/>
    <tableColumn id="13" xr3:uid="{C725032D-2104-4BBA-9873-596E3A8C9160}" uniqueName="13" name="Gross Profit" queryTableFieldId="13"/>
    <tableColumn id="14" xr3:uid="{0559400B-2422-4BA0-B746-88A1B2CC9FCA}" uniqueName="14" name="Quantity Sold" queryTableFieldId="14"/>
    <tableColumn id="15" xr3:uid="{3283A7A6-08D6-4104-A4ED-47BE1DF5D221}" uniqueName="15" name="Bulk Sold" queryTableFieldId="15"/>
    <tableColumn id="16" xr3:uid="{256CBE74-96A5-4457-8DDB-708C0D6E9D3A}" uniqueName="16" name="Purchase Lines" queryTableFieldId="16"/>
    <tableColumn id="17" xr3:uid="{6E599DF1-1DFC-4560-A076-5D6A0551A854}" uniqueName="17" name="Purchase Quantity" queryTableFieldId="17"/>
    <tableColumn id="18" xr3:uid="{B76349EE-D0F5-4A5D-9C41-FB87E84D6E29}" uniqueName="18" name="Purchase Value" queryTableFieldId="18"/>
    <tableColumn id="23" xr3:uid="{96BD98E8-2A2A-4B37-8C4B-0641CA025680}" uniqueName="23" name="Sold This Month?" queryTableFieldId="23"/>
    <tableColumn id="24" xr3:uid="{C83D23DF-9BBD-4A43-AD83-580E979FBFE1}" uniqueName="24" name="Received This Month?" queryTableFieldId="24"/>
    <tableColumn id="21" xr3:uid="{7FD83036-70E5-40F7-9D6A-6F4BBF70AA2E}" uniqueName="21" name="Stockout Flag" queryTableFieldId="21"/>
    <tableColumn id="22" xr3:uid="{0A90D86E-26CC-4502-B775-CEC078845974}" uniqueName="22" name="Replenishment Action" queryTableFieldId="22"/>
    <tableColumn id="19" xr3:uid="{1707293A-BEA9-419D-A67E-2B54DF626811}" uniqueName="19" name="Has Stock?"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1EF781EA-31F8-47D5-AEA2-3D9C09813AD3}" sourceName="[TransactionDataSets].[Date]">
  <pivotTables>
    <pivotTable tabId="22" name="PivotTable7"/>
    <pivotTable tabId="22" name="PivotTable5"/>
    <pivotTable tabId="22" name="PivotTable6"/>
    <pivotTable tabId="22" name="PivotTable8"/>
    <pivotTable tabId="22" name="PivotTable10"/>
    <pivotTable tabId="22" name="PivotTable11"/>
    <pivotTable tabId="22" name="PivotTable12"/>
    <pivotTable tabId="22" name="PivotTable13"/>
    <pivotTable tabId="22" name="PivotTable14"/>
    <pivotTable tabId="22" name="PivotTable15"/>
    <pivotTable tabId="22" name="PivotTable16"/>
    <pivotTable tabId="22" name="PivotTable17"/>
    <pivotTable tabId="22" name="PivotTable1"/>
    <pivotTable tabId="22" name="PivotTable3"/>
    <pivotTable tabId="22" name="PivotTable2"/>
  </pivotTables>
  <state minimalRefreshVersion="6" lastRefreshVersion="6" pivotCacheId="136073179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09D967D-E0CB-4C07-AC7F-BB3F5181662E}" cache="Timeline_Date1" caption="Date" level="3" selectionLevel="3" scrollPosition="2026-09-16T00:00:00" style="TimeSlicerStyleDark6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C801-C9A9-4FD8-B13F-BF31C0E736B2}">
  <sheetPr>
    <tabColor theme="4" tint="0.59999389629810485"/>
  </sheetPr>
  <dimension ref="A1:AD45"/>
  <sheetViews>
    <sheetView showGridLines="0" showRowColHeaders="0" zoomScaleNormal="100" workbookViewId="0">
      <selection activeCell="O24" sqref="O24:S25"/>
    </sheetView>
  </sheetViews>
  <sheetFormatPr defaultRowHeight="15"/>
  <sheetData>
    <row r="1" spans="1:30" ht="15" customHeight="1">
      <c r="A1" s="95"/>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row>
    <row r="2" spans="1:30" ht="15" customHeight="1">
      <c r="A2" s="96"/>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row>
    <row r="3" spans="1:30">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row>
    <row r="4" spans="1:30">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row>
    <row r="5" spans="1:30">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row>
    <row r="6" spans="1:30">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row>
    <row r="7" spans="1:30">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row>
    <row r="8" spans="1:30">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9" spans="1:30">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row>
    <row r="10" spans="1:3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row>
    <row r="11" spans="1:30">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row>
    <row r="12" spans="1:30">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row>
    <row r="13" spans="1:30">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row>
    <row r="14" spans="1:30">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row>
    <row r="15" spans="1:30">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row>
    <row r="16" spans="1:30">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row>
    <row r="17" spans="1:30">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row>
    <row r="18" spans="1:30">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row>
    <row r="19" spans="1:30">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row>
    <row r="20" spans="1:3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row>
    <row r="21" spans="1:30">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row>
    <row r="22" spans="1:30">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row>
    <row r="23" spans="1:30">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row>
    <row r="24" spans="1:30">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row>
    <row r="25" spans="1:30">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row>
    <row r="26" spans="1:30">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row>
    <row r="27" spans="1:30">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row>
    <row r="28" spans="1:30">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row>
    <row r="29" spans="1:30">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row>
    <row r="30" spans="1: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row>
    <row r="31" spans="1:30">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row>
    <row r="32" spans="1:30">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row>
    <row r="33" spans="1:30">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row>
    <row r="34" spans="1:30">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row>
    <row r="35" spans="1:30">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row>
    <row r="36" spans="1:30">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row>
    <row r="37" spans="1:30">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row>
    <row r="38" spans="1:30">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row>
    <row r="39" spans="1:30">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row>
    <row r="40" spans="1:3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row>
    <row r="41" spans="1:30">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row>
    <row r="42" spans="1:30">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row>
    <row r="43" spans="1:30">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row>
    <row r="44" spans="1:30">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row>
    <row r="45" spans="1:30">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row>
  </sheetData>
  <sheetProtection sheet="1" objects="1" scenarios="1" selectLockedCells="1" pivotTables="0" selectUnlockedCells="1"/>
  <mergeCells count="1">
    <mergeCell ref="A1:AD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18E3-C175-4EC8-8E1D-95493CB4EF9A}">
  <sheetPr>
    <tabColor theme="4" tint="0.59999389629810485"/>
  </sheetPr>
  <dimension ref="A1:AD44"/>
  <sheetViews>
    <sheetView showGridLines="0" showRowColHeaders="0" zoomScaleNormal="100" workbookViewId="0">
      <selection activeCell="O24" sqref="O24:S25"/>
    </sheetView>
  </sheetViews>
  <sheetFormatPr defaultRowHeight="15"/>
  <cols>
    <col min="1" max="13" width="9.140625" style="89"/>
    <col min="14" max="14" width="9.28515625" style="89" customWidth="1"/>
    <col min="15" max="15" width="32.5703125" style="89" bestFit="1" customWidth="1"/>
    <col min="16" max="16" width="23.140625" style="89" bestFit="1" customWidth="1"/>
    <col min="17" max="17" width="37.28515625" style="89" bestFit="1" customWidth="1"/>
    <col min="18" max="18" width="20" style="89" bestFit="1" customWidth="1"/>
    <col min="19" max="19" width="19.85546875" style="89" bestFit="1" customWidth="1"/>
    <col min="20" max="16384" width="9.140625" style="89"/>
  </cols>
  <sheetData>
    <row r="1" spans="1:30">
      <c r="A1" s="97" t="s">
        <v>2022</v>
      </c>
      <c r="B1" s="97"/>
      <c r="C1" s="97"/>
      <c r="D1" s="97"/>
      <c r="E1" s="97"/>
      <c r="F1" s="97"/>
      <c r="G1" s="97"/>
      <c r="H1" s="97"/>
      <c r="I1" s="97"/>
      <c r="J1" s="97"/>
      <c r="K1" s="97"/>
      <c r="L1" s="97"/>
      <c r="M1" s="97"/>
      <c r="N1" s="97"/>
      <c r="O1" s="97"/>
      <c r="P1" s="97"/>
      <c r="Q1" s="97"/>
      <c r="R1" s="97"/>
      <c r="S1" s="97"/>
      <c r="T1" s="97"/>
      <c r="U1" s="97"/>
      <c r="V1" s="97"/>
      <c r="W1" s="88"/>
      <c r="X1" s="88"/>
      <c r="Y1" s="88"/>
      <c r="Z1" s="88"/>
      <c r="AA1" s="88"/>
      <c r="AB1" s="88"/>
      <c r="AC1" s="88"/>
      <c r="AD1" s="88"/>
    </row>
    <row r="2" spans="1:30">
      <c r="A2" s="97"/>
      <c r="B2" s="97"/>
      <c r="C2" s="97"/>
      <c r="D2" s="97"/>
      <c r="E2" s="97"/>
      <c r="F2" s="97"/>
      <c r="G2" s="97"/>
      <c r="H2" s="97"/>
      <c r="I2" s="97"/>
      <c r="J2" s="97"/>
      <c r="K2" s="97"/>
      <c r="L2" s="97"/>
      <c r="M2" s="97"/>
      <c r="N2" s="97"/>
      <c r="O2" s="97"/>
      <c r="P2" s="97"/>
      <c r="Q2" s="97"/>
      <c r="R2" s="97"/>
      <c r="S2" s="97"/>
      <c r="T2" s="97"/>
      <c r="U2" s="97"/>
      <c r="V2" s="97"/>
      <c r="W2" s="88"/>
      <c r="X2" s="88"/>
      <c r="Y2" s="88"/>
      <c r="Z2" s="88"/>
      <c r="AA2" s="88"/>
      <c r="AB2" s="88"/>
      <c r="AC2" s="88"/>
      <c r="AD2" s="88"/>
    </row>
    <row r="24" spans="15:19">
      <c r="O24" s="98" t="s">
        <v>2020</v>
      </c>
      <c r="P24" s="98"/>
      <c r="Q24" s="98"/>
      <c r="R24" s="98"/>
      <c r="S24" s="98"/>
    </row>
    <row r="25" spans="15:19" ht="15" customHeight="1">
      <c r="O25" s="98"/>
      <c r="P25" s="98"/>
      <c r="Q25" s="98"/>
      <c r="R25" s="98"/>
      <c r="S25" s="98"/>
    </row>
    <row r="26" spans="15:19" ht="15.75" customHeight="1">
      <c r="O26" s="90" t="s">
        <v>2005</v>
      </c>
      <c r="P26" s="89" t="s">
        <v>2010</v>
      </c>
    </row>
    <row r="28" spans="15:19">
      <c r="O28" s="90" t="s">
        <v>3</v>
      </c>
      <c r="P28" s="90" t="s">
        <v>2016</v>
      </c>
      <c r="Q28" s="90" t="s">
        <v>2006</v>
      </c>
      <c r="R28" s="89" t="s">
        <v>2012</v>
      </c>
      <c r="S28" s="89" t="s">
        <v>2019</v>
      </c>
    </row>
    <row r="29" spans="15:19">
      <c r="O29" s="89" t="s">
        <v>407</v>
      </c>
      <c r="P29" s="89" t="s">
        <v>2007</v>
      </c>
      <c r="Q29" s="89" t="s">
        <v>2014</v>
      </c>
      <c r="R29" s="91">
        <v>54</v>
      </c>
      <c r="S29" s="92">
        <v>3</v>
      </c>
    </row>
    <row r="30" spans="15:19">
      <c r="O30" s="89" t="s">
        <v>110</v>
      </c>
      <c r="P30" s="89" t="s">
        <v>2007</v>
      </c>
      <c r="Q30" s="89" t="s">
        <v>2014</v>
      </c>
      <c r="R30" s="91">
        <v>253.53899999999999</v>
      </c>
      <c r="S30" s="92">
        <v>1.29</v>
      </c>
    </row>
    <row r="31" spans="15:19">
      <c r="O31" s="89" t="s">
        <v>492</v>
      </c>
      <c r="P31" s="89" t="s">
        <v>2007</v>
      </c>
      <c r="Q31" s="89" t="s">
        <v>2014</v>
      </c>
      <c r="R31" s="91">
        <v>770</v>
      </c>
      <c r="S31" s="92">
        <v>11</v>
      </c>
    </row>
    <row r="32" spans="15:19">
      <c r="O32" s="89" t="s">
        <v>1017</v>
      </c>
      <c r="P32" s="89" t="s">
        <v>2007</v>
      </c>
      <c r="Q32" s="89" t="s">
        <v>2014</v>
      </c>
      <c r="R32" s="91">
        <v>150</v>
      </c>
      <c r="S32" s="92">
        <v>1</v>
      </c>
    </row>
    <row r="33" spans="1:30">
      <c r="O33" s="89" t="s">
        <v>1984</v>
      </c>
      <c r="P33" s="89" t="s">
        <v>2007</v>
      </c>
      <c r="Q33" s="89" t="s">
        <v>2014</v>
      </c>
      <c r="R33" s="91">
        <v>170</v>
      </c>
      <c r="S33" s="92">
        <v>1</v>
      </c>
    </row>
    <row r="34" spans="1:30">
      <c r="O34" s="89" t="s">
        <v>1106</v>
      </c>
      <c r="P34" s="89" t="s">
        <v>2007</v>
      </c>
      <c r="Q34" s="89" t="s">
        <v>2014</v>
      </c>
      <c r="R34" s="91">
        <v>160</v>
      </c>
      <c r="S34" s="92">
        <v>1</v>
      </c>
    </row>
    <row r="35" spans="1:30">
      <c r="O35" s="89" t="s">
        <v>507</v>
      </c>
      <c r="P35" s="89" t="s">
        <v>2007</v>
      </c>
      <c r="Q35" s="89" t="s">
        <v>2014</v>
      </c>
      <c r="R35" s="91">
        <v>190</v>
      </c>
      <c r="S35" s="92">
        <v>1</v>
      </c>
    </row>
    <row r="36" spans="1:30">
      <c r="O36" s="89" t="s">
        <v>1188</v>
      </c>
      <c r="P36" s="89" t="s">
        <v>2007</v>
      </c>
      <c r="Q36" s="89" t="s">
        <v>2014</v>
      </c>
      <c r="R36" s="91">
        <v>120</v>
      </c>
      <c r="S36" s="92">
        <v>1</v>
      </c>
    </row>
    <row r="37" spans="1:30">
      <c r="A37" s="93"/>
      <c r="O37" s="89" t="s">
        <v>569</v>
      </c>
      <c r="P37" s="89" t="s">
        <v>2007</v>
      </c>
      <c r="Q37" s="89" t="s">
        <v>2014</v>
      </c>
      <c r="R37" s="91">
        <v>36</v>
      </c>
      <c r="S37" s="92">
        <v>2</v>
      </c>
      <c r="X37" s="94"/>
    </row>
    <row r="38" spans="1:30">
      <c r="O38" s="89" t="s">
        <v>102</v>
      </c>
      <c r="P38" s="89" t="s">
        <v>2007</v>
      </c>
      <c r="Q38" s="89" t="s">
        <v>2014</v>
      </c>
      <c r="R38" s="91">
        <v>3500</v>
      </c>
      <c r="S38" s="92">
        <v>4</v>
      </c>
    </row>
    <row r="39" spans="1:30">
      <c r="O39" s="89" t="s">
        <v>138</v>
      </c>
      <c r="P39" s="89" t="s">
        <v>2007</v>
      </c>
      <c r="Q39" s="89" t="s">
        <v>2014</v>
      </c>
      <c r="R39" s="91">
        <v>240</v>
      </c>
      <c r="S39" s="92">
        <v>1.5</v>
      </c>
    </row>
    <row r="40" spans="1:30">
      <c r="O40" s="89" t="s">
        <v>614</v>
      </c>
      <c r="P40" s="89" t="s">
        <v>2007</v>
      </c>
      <c r="Q40" s="89" t="s">
        <v>2014</v>
      </c>
      <c r="R40" s="91">
        <v>25</v>
      </c>
      <c r="S40" s="92">
        <v>1</v>
      </c>
    </row>
    <row r="41" spans="1:30">
      <c r="O41" s="89" t="s">
        <v>386</v>
      </c>
      <c r="P41" s="89" t="s">
        <v>2007</v>
      </c>
      <c r="Q41" s="89" t="s">
        <v>2014</v>
      </c>
      <c r="R41" s="91">
        <v>132</v>
      </c>
      <c r="S41" s="92">
        <v>3</v>
      </c>
    </row>
    <row r="42" spans="1:30">
      <c r="O42" s="89" t="s">
        <v>330</v>
      </c>
      <c r="P42" s="89" t="s">
        <v>2007</v>
      </c>
      <c r="Q42" s="89" t="s">
        <v>2014</v>
      </c>
      <c r="R42" s="91">
        <v>6660</v>
      </c>
      <c r="S42" s="92">
        <v>13</v>
      </c>
    </row>
    <row r="43" spans="1:30">
      <c r="O43" s="89" t="s">
        <v>790</v>
      </c>
      <c r="P43" s="89" t="s">
        <v>2007</v>
      </c>
      <c r="Q43" s="89" t="s">
        <v>2014</v>
      </c>
      <c r="R43" s="91">
        <v>24</v>
      </c>
      <c r="S43" s="92">
        <v>2</v>
      </c>
    </row>
    <row r="44" spans="1:30">
      <c r="A44" s="94"/>
      <c r="AD44" s="88"/>
    </row>
  </sheetData>
  <sheetProtection sheet="1" objects="1" scenarios="1" selectLockedCells="1" pivotTables="0" selectUnlockedCells="1"/>
  <mergeCells count="2">
    <mergeCell ref="A1:V2"/>
    <mergeCell ref="O24:S2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0C55B-7051-45C3-A105-8C83E3515876}">
  <sheetPr>
    <tabColor theme="7" tint="0.39997558519241921"/>
  </sheetPr>
  <dimension ref="A2:BJ55"/>
  <sheetViews>
    <sheetView topLeftCell="AZ1" zoomScaleNormal="100" workbookViewId="0">
      <selection activeCell="O24" sqref="O24:S25"/>
    </sheetView>
  </sheetViews>
  <sheetFormatPr defaultRowHeight="15"/>
  <cols>
    <col min="1" max="1" width="12.7109375" bestFit="1" customWidth="1"/>
    <col min="2" max="2" width="10.42578125" bestFit="1" customWidth="1"/>
    <col min="3" max="3" width="13.140625" bestFit="1" customWidth="1"/>
    <col min="4" max="4" width="14" bestFit="1" customWidth="1"/>
    <col min="5" max="5" width="13.140625" bestFit="1" customWidth="1"/>
    <col min="6" max="6" width="17" bestFit="1" customWidth="1"/>
    <col min="7" max="7" width="14" bestFit="1" customWidth="1"/>
    <col min="8" max="8" width="10.42578125" bestFit="1" customWidth="1"/>
    <col min="9" max="9" width="20.140625" bestFit="1" customWidth="1"/>
    <col min="10" max="10" width="11.28515625" bestFit="1" customWidth="1"/>
    <col min="11" max="11" width="16.28515625" bestFit="1" customWidth="1"/>
    <col min="12" max="12" width="10.28515625" bestFit="1" customWidth="1"/>
    <col min="13" max="13" width="11.140625" bestFit="1" customWidth="1"/>
    <col min="14" max="14" width="11.28515625" bestFit="1" customWidth="1"/>
    <col min="15" max="15" width="22" bestFit="1" customWidth="1"/>
    <col min="16" max="16" width="10.42578125" bestFit="1" customWidth="1"/>
    <col min="17" max="17" width="14" bestFit="1" customWidth="1"/>
    <col min="18" max="18" width="10.28515625" bestFit="1" customWidth="1"/>
    <col min="19" max="19" width="7.7109375" bestFit="1" customWidth="1"/>
    <col min="20" max="20" width="16.28515625" bestFit="1" customWidth="1"/>
    <col min="21" max="21" width="14" bestFit="1" customWidth="1"/>
    <col min="22" max="22" width="11.28515625" bestFit="1" customWidth="1"/>
    <col min="23" max="23" width="13.140625" bestFit="1" customWidth="1"/>
    <col min="24" max="24" width="10.42578125" bestFit="1" customWidth="1"/>
    <col min="25" max="25" width="20.140625" bestFit="1" customWidth="1"/>
    <col min="26" max="26" width="22.140625" bestFit="1" customWidth="1"/>
    <col min="27" max="27" width="9.5703125" bestFit="1" customWidth="1"/>
    <col min="28" max="28" width="13.140625" bestFit="1" customWidth="1"/>
    <col min="29" max="29" width="22.140625" bestFit="1" customWidth="1"/>
    <col min="30" max="30" width="11.28515625" bestFit="1" customWidth="1"/>
    <col min="31" max="31" width="20.140625" bestFit="1" customWidth="1"/>
    <col min="32" max="32" width="16.28515625" bestFit="1" customWidth="1"/>
    <col min="33" max="33" width="9.140625" bestFit="1" customWidth="1"/>
    <col min="34" max="34" width="11.140625" bestFit="1" customWidth="1"/>
    <col min="35" max="35" width="6.7109375" bestFit="1" customWidth="1"/>
    <col min="36" max="36" width="16.28515625" bestFit="1" customWidth="1"/>
    <col min="37" max="37" width="7.7109375" bestFit="1" customWidth="1"/>
    <col min="38" max="38" width="13.140625" bestFit="1" customWidth="1"/>
    <col min="39" max="39" width="20.140625" bestFit="1" customWidth="1"/>
    <col min="40" max="40" width="13.140625" bestFit="1" customWidth="1"/>
    <col min="41" max="41" width="10.42578125" bestFit="1" customWidth="1"/>
    <col min="42" max="43" width="10.28515625" bestFit="1" customWidth="1"/>
    <col min="44" max="44" width="9.5703125" bestFit="1" customWidth="1"/>
    <col min="45" max="45" width="10.28515625" bestFit="1" customWidth="1"/>
    <col min="46" max="46" width="11.140625" bestFit="1" customWidth="1"/>
    <col min="47" max="47" width="11.28515625" bestFit="1" customWidth="1"/>
    <col min="48" max="48" width="13.28515625" bestFit="1" customWidth="1"/>
    <col min="49" max="49" width="15.42578125" bestFit="1" customWidth="1"/>
    <col min="50" max="50" width="13.5703125" bestFit="1" customWidth="1"/>
    <col min="51" max="51" width="10.28515625" bestFit="1" customWidth="1"/>
    <col min="52" max="52" width="7.7109375" bestFit="1" customWidth="1"/>
    <col min="53" max="53" width="16.28515625" bestFit="1" customWidth="1"/>
    <col min="54" max="54" width="9.28515625" bestFit="1" customWidth="1"/>
    <col min="55" max="55" width="11.28515625" bestFit="1" customWidth="1"/>
    <col min="61" max="61" width="13.140625" bestFit="1" customWidth="1"/>
    <col min="62" max="62" width="17" bestFit="1" customWidth="1"/>
  </cols>
  <sheetData>
    <row r="2" spans="1:62">
      <c r="A2" s="14" t="s">
        <v>1966</v>
      </c>
      <c r="C2" s="14" t="s">
        <v>1967</v>
      </c>
      <c r="E2" s="14" t="s">
        <v>1958</v>
      </c>
      <c r="G2" s="14" t="s">
        <v>1968</v>
      </c>
      <c r="I2" s="16" t="s">
        <v>1956</v>
      </c>
      <c r="J2" s="13" t="s">
        <v>1966</v>
      </c>
      <c r="K2" s="15" t="s">
        <v>1967</v>
      </c>
      <c r="O2" s="16" t="s">
        <v>1956</v>
      </c>
      <c r="P2" s="13" t="s">
        <v>1966</v>
      </c>
      <c r="Q2" s="15" t="s">
        <v>1968</v>
      </c>
      <c r="R2" s="29"/>
      <c r="S2" s="29" t="str">
        <f>O2</f>
        <v>Row Labels</v>
      </c>
      <c r="T2" s="29" t="str">
        <f>P2</f>
        <v>Total Sales</v>
      </c>
      <c r="U2" s="29" t="str">
        <f>Q2</f>
        <v>Inventory Cost</v>
      </c>
      <c r="Y2" s="16" t="s">
        <v>1956</v>
      </c>
      <c r="Z2" s="14" t="s">
        <v>1965</v>
      </c>
      <c r="AE2" s="16" t="s">
        <v>1969</v>
      </c>
      <c r="AF2" s="16" t="s">
        <v>1970</v>
      </c>
      <c r="AG2" s="26"/>
      <c r="AH2" s="27"/>
    </row>
    <row r="3" spans="1:62">
      <c r="A3" s="110">
        <v>191619.99300000013</v>
      </c>
      <c r="C3" s="110">
        <v>33892.339999999997</v>
      </c>
      <c r="E3" s="32">
        <v>0.17687267111005464</v>
      </c>
      <c r="G3" s="110">
        <v>415025.42829327431</v>
      </c>
      <c r="I3" s="17" t="s">
        <v>306</v>
      </c>
      <c r="J3" s="99">
        <v>11911</v>
      </c>
      <c r="K3" s="100">
        <v>2833.5</v>
      </c>
      <c r="O3" s="17" t="s">
        <v>95</v>
      </c>
      <c r="P3" s="99">
        <v>5806.98</v>
      </c>
      <c r="Q3" s="100">
        <v>958.27160000000003</v>
      </c>
      <c r="S3" s="34" t="str">
        <f>IF(O3=0,"",O3)</f>
        <v>GMP3</v>
      </c>
      <c r="T3" s="34">
        <f>P3</f>
        <v>5806.98</v>
      </c>
      <c r="U3" s="34">
        <f>IF(Q3=0,"",Q3)</f>
        <v>958.27160000000003</v>
      </c>
      <c r="Y3" s="17" t="s">
        <v>47</v>
      </c>
      <c r="Z3" s="20">
        <v>0.18716387364368831</v>
      </c>
      <c r="AE3" s="16" t="s">
        <v>1956</v>
      </c>
      <c r="AF3" s="13" t="s">
        <v>1674</v>
      </c>
      <c r="AG3" s="28" t="s">
        <v>1676</v>
      </c>
      <c r="AH3" s="14" t="s">
        <v>1957</v>
      </c>
      <c r="AL3" s="16" t="s">
        <v>1966</v>
      </c>
      <c r="AM3" s="16" t="s">
        <v>1970</v>
      </c>
      <c r="AN3" s="26"/>
      <c r="AO3" s="26"/>
      <c r="AP3" s="26"/>
      <c r="AQ3" s="26"/>
      <c r="AR3" s="26"/>
      <c r="AS3" s="26"/>
      <c r="AT3" s="26"/>
      <c r="AU3" s="26"/>
      <c r="AV3" s="26"/>
      <c r="AW3" s="26"/>
      <c r="AX3" s="26"/>
      <c r="AY3" s="26"/>
      <c r="AZ3" s="26"/>
      <c r="BA3" s="26"/>
      <c r="BB3" s="26"/>
      <c r="BC3" s="27"/>
      <c r="BI3" s="16" t="s">
        <v>1956</v>
      </c>
      <c r="BJ3" s="14" t="s">
        <v>1979</v>
      </c>
    </row>
    <row r="4" spans="1:62">
      <c r="I4" s="18" t="s">
        <v>79</v>
      </c>
      <c r="J4" s="101">
        <v>12438</v>
      </c>
      <c r="K4" s="102">
        <v>2375.98</v>
      </c>
      <c r="O4" s="18" t="s">
        <v>237</v>
      </c>
      <c r="P4" s="101">
        <v>6211.61</v>
      </c>
      <c r="Q4" s="102">
        <v>4820.4480000000003</v>
      </c>
      <c r="S4" s="34" t="str">
        <f>IF(O4=0,"",O4)</f>
        <v>INT3</v>
      </c>
      <c r="T4" s="34">
        <f>P4</f>
        <v>6211.61</v>
      </c>
      <c r="U4" s="34">
        <f>IF(Q4=0,"",Q4)</f>
        <v>4820.4480000000003</v>
      </c>
      <c r="Y4" s="18" t="s">
        <v>23</v>
      </c>
      <c r="Z4" s="21">
        <v>0.15638012794704112</v>
      </c>
      <c r="AE4" s="17" t="s">
        <v>1459</v>
      </c>
      <c r="AF4" s="71">
        <v>1</v>
      </c>
      <c r="AG4" s="72"/>
      <c r="AH4" s="73">
        <v>1</v>
      </c>
      <c r="AL4" s="16" t="s">
        <v>1956</v>
      </c>
      <c r="AM4" s="13" t="s">
        <v>306</v>
      </c>
      <c r="AN4" s="28" t="s">
        <v>79</v>
      </c>
      <c r="AO4" s="28" t="s">
        <v>133</v>
      </c>
      <c r="AP4" s="28" t="s">
        <v>82</v>
      </c>
      <c r="AQ4" s="28" t="s">
        <v>47</v>
      </c>
      <c r="AR4" s="28" t="s">
        <v>1461</v>
      </c>
      <c r="AS4" s="28" t="s">
        <v>23</v>
      </c>
      <c r="AT4" s="28" t="s">
        <v>1108</v>
      </c>
      <c r="AU4" s="28" t="s">
        <v>482</v>
      </c>
      <c r="AV4" s="28" t="s">
        <v>54</v>
      </c>
      <c r="AW4" s="28" t="s">
        <v>494</v>
      </c>
      <c r="AX4" s="28" t="s">
        <v>43</v>
      </c>
      <c r="AY4" s="28" t="s">
        <v>1473</v>
      </c>
      <c r="AZ4" s="28" t="s">
        <v>1429</v>
      </c>
      <c r="BA4" s="28" t="s">
        <v>811</v>
      </c>
      <c r="BB4" s="28" t="s">
        <v>173</v>
      </c>
      <c r="BC4" s="14" t="s">
        <v>1957</v>
      </c>
      <c r="BI4" s="17" t="s">
        <v>484</v>
      </c>
      <c r="BJ4" s="73">
        <v>403</v>
      </c>
    </row>
    <row r="5" spans="1:62">
      <c r="A5" s="14" t="s">
        <v>1971</v>
      </c>
      <c r="C5" s="14" t="s">
        <v>1972</v>
      </c>
      <c r="E5" s="14" t="s">
        <v>1973</v>
      </c>
      <c r="I5" s="18" t="s">
        <v>133</v>
      </c>
      <c r="J5" s="101">
        <v>7980</v>
      </c>
      <c r="K5" s="102">
        <v>2835</v>
      </c>
      <c r="O5" s="18" t="s">
        <v>152</v>
      </c>
      <c r="P5" s="101">
        <v>7245</v>
      </c>
      <c r="Q5" s="102">
        <v>3664.2857142857147</v>
      </c>
      <c r="S5" s="34" t="str">
        <f>IF(O5=0,"",O5)</f>
        <v>SPECIAL CAT 7KG</v>
      </c>
      <c r="T5" s="34">
        <f>P5</f>
        <v>7245</v>
      </c>
      <c r="U5" s="34">
        <f>IF(Q5=0,"",Q5)</f>
        <v>3664.2857142857147</v>
      </c>
      <c r="Y5" s="18" t="s">
        <v>54</v>
      </c>
      <c r="Z5" s="21">
        <v>0.15035819581466323</v>
      </c>
      <c r="AE5" s="18" t="s">
        <v>1461</v>
      </c>
      <c r="AF5" s="74">
        <v>1</v>
      </c>
      <c r="AG5" s="75"/>
      <c r="AH5" s="76">
        <v>1</v>
      </c>
      <c r="AL5" s="30">
        <v>46264</v>
      </c>
      <c r="AM5" s="99">
        <v>3840</v>
      </c>
      <c r="AN5" s="105">
        <v>2616</v>
      </c>
      <c r="AO5" s="105">
        <v>1960</v>
      </c>
      <c r="AP5" s="105">
        <v>6985.94</v>
      </c>
      <c r="AQ5" s="105">
        <v>10076.823999999999</v>
      </c>
      <c r="AR5" s="105"/>
      <c r="AS5" s="105">
        <v>8403.8179999999993</v>
      </c>
      <c r="AT5" s="105"/>
      <c r="AU5" s="105">
        <v>160</v>
      </c>
      <c r="AV5" s="105">
        <v>2208</v>
      </c>
      <c r="AW5" s="105">
        <v>140</v>
      </c>
      <c r="AX5" s="105">
        <v>920</v>
      </c>
      <c r="AY5" s="105"/>
      <c r="AZ5" s="105"/>
      <c r="BA5" s="105"/>
      <c r="BB5" s="105">
        <v>390</v>
      </c>
      <c r="BC5" s="106">
        <v>37700.582000000002</v>
      </c>
      <c r="BI5" s="18" t="s">
        <v>36</v>
      </c>
      <c r="BJ5" s="76">
        <v>268</v>
      </c>
    </row>
    <row r="6" spans="1:62">
      <c r="A6" s="79">
        <v>340</v>
      </c>
      <c r="C6" s="79">
        <v>15</v>
      </c>
      <c r="E6" s="79">
        <v>827</v>
      </c>
      <c r="I6" s="18" t="s">
        <v>82</v>
      </c>
      <c r="J6" s="101">
        <v>24511.429599999999</v>
      </c>
      <c r="K6" s="102">
        <v>3591.05</v>
      </c>
      <c r="O6" s="18" t="s">
        <v>330</v>
      </c>
      <c r="P6" s="101">
        <v>6660</v>
      </c>
      <c r="Q6" s="102">
        <v>0</v>
      </c>
      <c r="S6" s="34" t="str">
        <f>IF(O6=0,"",O6)</f>
        <v>SQUARE PEN LIGHT</v>
      </c>
      <c r="T6" s="34">
        <f>P6</f>
        <v>6660</v>
      </c>
      <c r="U6" s="34" t="str">
        <f>IF(Q6=0,"",Q6)</f>
        <v/>
      </c>
      <c r="Y6" s="18" t="s">
        <v>494</v>
      </c>
      <c r="Z6" s="21">
        <v>0.14372131424643753</v>
      </c>
      <c r="AE6" s="18" t="s">
        <v>133</v>
      </c>
      <c r="AF6" s="74">
        <v>3</v>
      </c>
      <c r="AG6" s="75"/>
      <c r="AH6" s="76">
        <v>3</v>
      </c>
      <c r="AL6" s="31">
        <v>46271</v>
      </c>
      <c r="AM6" s="101">
        <v>718</v>
      </c>
      <c r="AN6" s="107">
        <v>2150</v>
      </c>
      <c r="AO6" s="107"/>
      <c r="AP6" s="107">
        <v>4018.2890000000002</v>
      </c>
      <c r="AQ6" s="107">
        <v>18312.445399999997</v>
      </c>
      <c r="AR6" s="107"/>
      <c r="AS6" s="107">
        <v>9838.3389999999981</v>
      </c>
      <c r="AT6" s="107">
        <v>160</v>
      </c>
      <c r="AU6" s="107">
        <v>260</v>
      </c>
      <c r="AV6" s="107">
        <v>1822</v>
      </c>
      <c r="AW6" s="107">
        <v>430</v>
      </c>
      <c r="AX6" s="107">
        <v>2135</v>
      </c>
      <c r="AY6" s="107"/>
      <c r="AZ6" s="107"/>
      <c r="BA6" s="107"/>
      <c r="BB6" s="107">
        <v>800</v>
      </c>
      <c r="BC6" s="108">
        <v>40644.073400000001</v>
      </c>
      <c r="BI6" s="18" t="s">
        <v>48</v>
      </c>
      <c r="BJ6" s="76">
        <v>368</v>
      </c>
    </row>
    <row r="7" spans="1:62">
      <c r="I7" s="18" t="s">
        <v>47</v>
      </c>
      <c r="J7" s="101">
        <v>65066.032400000011</v>
      </c>
      <c r="K7" s="102">
        <v>9093</v>
      </c>
      <c r="O7" s="36" t="s">
        <v>86</v>
      </c>
      <c r="P7" s="111">
        <v>22059.107999999993</v>
      </c>
      <c r="Q7" s="112">
        <v>16821.404999999999</v>
      </c>
      <c r="S7" s="34" t="str">
        <f>IF(O7=0,"",O7)</f>
        <v>TOP BREED ADULT 20KG</v>
      </c>
      <c r="T7" s="34">
        <f>P7</f>
        <v>22059.107999999993</v>
      </c>
      <c r="U7" s="34">
        <f>IF(Q7=0,"",Q7)</f>
        <v>16821.404999999999</v>
      </c>
      <c r="Y7" s="18" t="s">
        <v>306</v>
      </c>
      <c r="Z7" s="21">
        <v>0.12192867364320013</v>
      </c>
      <c r="AE7" s="18" t="s">
        <v>1429</v>
      </c>
      <c r="AF7" s="74">
        <v>4</v>
      </c>
      <c r="AG7" s="75"/>
      <c r="AH7" s="76">
        <v>4</v>
      </c>
      <c r="AL7" s="31">
        <v>46278</v>
      </c>
      <c r="AM7" s="101">
        <v>561</v>
      </c>
      <c r="AN7" s="107">
        <v>2895</v>
      </c>
      <c r="AO7" s="107">
        <v>1120</v>
      </c>
      <c r="AP7" s="107">
        <v>6649.2449999999999</v>
      </c>
      <c r="AQ7" s="107">
        <v>11239.930999999999</v>
      </c>
      <c r="AR7" s="107"/>
      <c r="AS7" s="107">
        <v>8476.4310000000005</v>
      </c>
      <c r="AT7" s="107"/>
      <c r="AU7" s="107"/>
      <c r="AV7" s="107">
        <v>3782</v>
      </c>
      <c r="AW7" s="107">
        <v>215</v>
      </c>
      <c r="AX7" s="107">
        <v>1225</v>
      </c>
      <c r="AY7" s="107">
        <v>70</v>
      </c>
      <c r="AZ7" s="107"/>
      <c r="BA7" s="107">
        <v>40</v>
      </c>
      <c r="BB7" s="107">
        <v>190</v>
      </c>
      <c r="BC7" s="108">
        <v>36463.606999999996</v>
      </c>
      <c r="BI7" s="19" t="s">
        <v>1957</v>
      </c>
      <c r="BJ7" s="79">
        <v>1039</v>
      </c>
    </row>
    <row r="8" spans="1:62">
      <c r="G8" t="s">
        <v>1980</v>
      </c>
      <c r="I8" s="18" t="s">
        <v>1461</v>
      </c>
      <c r="J8" s="101">
        <v>70</v>
      </c>
      <c r="K8" s="102">
        <v>34.549999999999997</v>
      </c>
      <c r="T8" s="34"/>
      <c r="U8" s="34"/>
      <c r="Y8" s="18" t="s">
        <v>82</v>
      </c>
      <c r="Z8" s="21">
        <v>6.1517806395074301E-2</v>
      </c>
      <c r="AE8" s="18" t="s">
        <v>482</v>
      </c>
      <c r="AF8" s="74">
        <v>5</v>
      </c>
      <c r="AG8" s="75"/>
      <c r="AH8" s="76">
        <v>5</v>
      </c>
      <c r="AL8" s="31">
        <v>46285</v>
      </c>
      <c r="AM8" s="101">
        <v>5756</v>
      </c>
      <c r="AN8" s="107">
        <v>3739</v>
      </c>
      <c r="AO8" s="107">
        <v>2800</v>
      </c>
      <c r="AP8" s="107">
        <v>3393.64</v>
      </c>
      <c r="AQ8" s="107">
        <v>14494.259999999998</v>
      </c>
      <c r="AR8" s="107"/>
      <c r="AS8" s="107">
        <v>9279.4449999999997</v>
      </c>
      <c r="AT8" s="107">
        <v>160</v>
      </c>
      <c r="AU8" s="107"/>
      <c r="AV8" s="107">
        <v>3890</v>
      </c>
      <c r="AW8" s="107">
        <v>1800</v>
      </c>
      <c r="AX8" s="107">
        <v>1310</v>
      </c>
      <c r="AY8" s="107">
        <v>330</v>
      </c>
      <c r="AZ8" s="107">
        <v>110</v>
      </c>
      <c r="BA8" s="107"/>
      <c r="BB8" s="107">
        <v>1080</v>
      </c>
      <c r="BC8" s="108">
        <v>48142.345000000008</v>
      </c>
    </row>
    <row r="9" spans="1:62">
      <c r="A9" s="16" t="s">
        <v>1956</v>
      </c>
      <c r="B9" s="13" t="s">
        <v>1966</v>
      </c>
      <c r="C9" s="15" t="s">
        <v>1967</v>
      </c>
      <c r="E9" s="16" t="s">
        <v>1956</v>
      </c>
      <c r="F9" s="14" t="s">
        <v>1979</v>
      </c>
      <c r="G9">
        <f>VLOOKUP("Grand Total",E:F,2,FALSE)</f>
        <v>1039</v>
      </c>
      <c r="I9" s="18" t="s">
        <v>23</v>
      </c>
      <c r="J9" s="101">
        <v>39826.531000000003</v>
      </c>
      <c r="K9" s="102">
        <v>5103.51</v>
      </c>
      <c r="S9" s="35" t="s">
        <v>1978</v>
      </c>
      <c r="T9" s="34" t="s">
        <v>1966</v>
      </c>
      <c r="U9" s="34" t="s">
        <v>1968</v>
      </c>
      <c r="Y9" s="18" t="s">
        <v>79</v>
      </c>
      <c r="Z9" s="21">
        <v>5.7051636805415737E-2</v>
      </c>
      <c r="AE9" s="18" t="s">
        <v>1473</v>
      </c>
      <c r="AF9" s="74">
        <v>5</v>
      </c>
      <c r="AG9" s="75"/>
      <c r="AH9" s="76">
        <v>5</v>
      </c>
      <c r="AL9" s="31">
        <v>46292</v>
      </c>
      <c r="AM9" s="101">
        <v>1036</v>
      </c>
      <c r="AN9" s="107">
        <v>1038</v>
      </c>
      <c r="AO9" s="107">
        <v>2100</v>
      </c>
      <c r="AP9" s="107">
        <v>3464.3155999999999</v>
      </c>
      <c r="AQ9" s="107">
        <v>10942.572</v>
      </c>
      <c r="AR9" s="107">
        <v>70</v>
      </c>
      <c r="AS9" s="107">
        <v>3828.498</v>
      </c>
      <c r="AT9" s="107"/>
      <c r="AU9" s="107"/>
      <c r="AV9" s="107">
        <v>2800</v>
      </c>
      <c r="AW9" s="107">
        <v>2720</v>
      </c>
      <c r="AX9" s="107">
        <v>360</v>
      </c>
      <c r="AY9" s="107">
        <v>110</v>
      </c>
      <c r="AZ9" s="107">
        <v>110</v>
      </c>
      <c r="BA9" s="107"/>
      <c r="BB9" s="107">
        <v>90</v>
      </c>
      <c r="BC9" s="108">
        <v>28669.385600000001</v>
      </c>
    </row>
    <row r="10" spans="1:62">
      <c r="A10" s="17" t="s">
        <v>107</v>
      </c>
      <c r="B10" s="99">
        <v>4074.248</v>
      </c>
      <c r="C10" s="100">
        <v>449.24</v>
      </c>
      <c r="E10" s="17" t="s">
        <v>484</v>
      </c>
      <c r="F10" s="73">
        <v>403</v>
      </c>
      <c r="I10" s="18" t="s">
        <v>1108</v>
      </c>
      <c r="J10" s="101">
        <v>320</v>
      </c>
      <c r="K10" s="102">
        <v>0</v>
      </c>
      <c r="S10" s="35" t="s">
        <v>1974</v>
      </c>
      <c r="T10" s="34">
        <f>(MIN($T$3:$T$7)+MEDIAN($T$3:$T$7))/2</f>
        <v>6233.49</v>
      </c>
      <c r="U10" s="34">
        <f>(MIN($U$3:$U$7)+MEDIAN($U$3:$U$7))/2</f>
        <v>2600.3192285714285</v>
      </c>
      <c r="Y10" s="18" t="s">
        <v>43</v>
      </c>
      <c r="Z10" s="21">
        <v>4.7550435839932868E-2</v>
      </c>
      <c r="AE10" s="18" t="s">
        <v>1108</v>
      </c>
      <c r="AF10" s="74">
        <v>6</v>
      </c>
      <c r="AG10" s="75">
        <v>1</v>
      </c>
      <c r="AH10" s="76">
        <v>7</v>
      </c>
      <c r="AL10" s="19" t="s">
        <v>1957</v>
      </c>
      <c r="AM10" s="103">
        <v>11911</v>
      </c>
      <c r="AN10" s="109">
        <v>12438</v>
      </c>
      <c r="AO10" s="109">
        <v>7980</v>
      </c>
      <c r="AP10" s="109">
        <v>24511.429599999999</v>
      </c>
      <c r="AQ10" s="109">
        <v>65066.032400000011</v>
      </c>
      <c r="AR10" s="109">
        <v>70</v>
      </c>
      <c r="AS10" s="109">
        <v>39826.531000000003</v>
      </c>
      <c r="AT10" s="109">
        <v>320</v>
      </c>
      <c r="AU10" s="109">
        <v>420</v>
      </c>
      <c r="AV10" s="109">
        <v>14502</v>
      </c>
      <c r="AW10" s="109">
        <v>5305</v>
      </c>
      <c r="AX10" s="109">
        <v>5950</v>
      </c>
      <c r="AY10" s="109">
        <v>510</v>
      </c>
      <c r="AZ10" s="109">
        <v>220</v>
      </c>
      <c r="BA10" s="109">
        <v>40</v>
      </c>
      <c r="BB10" s="109">
        <v>2550</v>
      </c>
      <c r="BC10" s="110">
        <v>191619.99300000013</v>
      </c>
    </row>
    <row r="11" spans="1:62">
      <c r="A11" s="18" t="s">
        <v>256</v>
      </c>
      <c r="B11" s="101">
        <v>4409.8739999999998</v>
      </c>
      <c r="C11" s="102">
        <v>441</v>
      </c>
      <c r="E11" s="18" t="s">
        <v>36</v>
      </c>
      <c r="F11" s="76">
        <v>268</v>
      </c>
      <c r="I11" s="18" t="s">
        <v>482</v>
      </c>
      <c r="J11" s="101">
        <v>420</v>
      </c>
      <c r="K11" s="102">
        <v>110</v>
      </c>
      <c r="S11" s="35" t="s">
        <v>1975</v>
      </c>
      <c r="T11" s="34">
        <f>(MIN($T$3:$T$7)+MEDIAN($T$3:$T$7))/2</f>
        <v>6233.49</v>
      </c>
      <c r="U11" s="34">
        <f>(MEDIAN($U$3:$U$7)+MAX($U$3:$U$7))/2</f>
        <v>10531.885928571428</v>
      </c>
      <c r="Y11" s="18" t="s">
        <v>1108</v>
      </c>
      <c r="Z11" s="21">
        <v>2.4998468268957706E-2</v>
      </c>
      <c r="AE11" s="18" t="s">
        <v>173</v>
      </c>
      <c r="AF11" s="74">
        <v>7</v>
      </c>
      <c r="AG11" s="75"/>
      <c r="AH11" s="76">
        <v>7</v>
      </c>
    </row>
    <row r="12" spans="1:62">
      <c r="A12" s="18" t="s">
        <v>139</v>
      </c>
      <c r="B12" s="101">
        <v>4200</v>
      </c>
      <c r="C12" s="102">
        <v>1425</v>
      </c>
      <c r="E12" s="18" t="s">
        <v>48</v>
      </c>
      <c r="F12" s="76">
        <v>368</v>
      </c>
      <c r="I12" s="18" t="s">
        <v>54</v>
      </c>
      <c r="J12" s="101">
        <v>14502</v>
      </c>
      <c r="K12" s="102">
        <v>3748.09</v>
      </c>
      <c r="S12" s="35" t="s">
        <v>1976</v>
      </c>
      <c r="T12" s="34">
        <f>(MEDIAN($T$3:$T$7)+MAX($T$3:$T$7))/2</f>
        <v>14359.553999999996</v>
      </c>
      <c r="U12" s="34">
        <f>(MIN($U$3:$U$7)+MEDIAN($U$3:$U$7))/2</f>
        <v>2600.3192285714285</v>
      </c>
      <c r="Y12" s="18" t="s">
        <v>133</v>
      </c>
      <c r="Z12" s="21">
        <v>1.2782349317283916E-2</v>
      </c>
      <c r="AE12" s="18" t="s">
        <v>79</v>
      </c>
      <c r="AF12" s="74">
        <v>9</v>
      </c>
      <c r="AG12" s="75"/>
      <c r="AH12" s="76">
        <v>9</v>
      </c>
    </row>
    <row r="13" spans="1:62">
      <c r="A13" s="18" t="s">
        <v>77</v>
      </c>
      <c r="B13" s="101">
        <v>3973</v>
      </c>
      <c r="C13" s="102">
        <v>548</v>
      </c>
      <c r="E13" s="19" t="s">
        <v>1957</v>
      </c>
      <c r="F13" s="79">
        <v>1039</v>
      </c>
      <c r="I13" s="18" t="s">
        <v>494</v>
      </c>
      <c r="J13" s="101">
        <v>5305</v>
      </c>
      <c r="K13" s="102">
        <v>2085</v>
      </c>
      <c r="S13" s="35" t="s">
        <v>1977</v>
      </c>
      <c r="T13" s="34">
        <f>(MEDIAN($T$3:$T$7)+MAX($T$3:$T$7))/2</f>
        <v>14359.553999999996</v>
      </c>
      <c r="U13" s="34">
        <f>(MEDIAN($U$3:$U$7)+MAX($U$3:$U$7))/2</f>
        <v>10531.885928571428</v>
      </c>
      <c r="Y13" s="18" t="s">
        <v>811</v>
      </c>
      <c r="Z13" s="21">
        <v>1.0615012237001752E-2</v>
      </c>
      <c r="AE13" s="18" t="s">
        <v>811</v>
      </c>
      <c r="AF13" s="74">
        <v>9</v>
      </c>
      <c r="AG13" s="75"/>
      <c r="AH13" s="76">
        <v>9</v>
      </c>
    </row>
    <row r="14" spans="1:62">
      <c r="A14" s="18" t="s">
        <v>95</v>
      </c>
      <c r="B14" s="101">
        <v>5806.98</v>
      </c>
      <c r="C14" s="102">
        <v>886.47</v>
      </c>
      <c r="I14" s="18" t="s">
        <v>43</v>
      </c>
      <c r="J14" s="101">
        <v>5950</v>
      </c>
      <c r="K14" s="102">
        <v>1216.33</v>
      </c>
      <c r="Y14" s="18" t="s">
        <v>173</v>
      </c>
      <c r="Z14" s="21">
        <v>1.0378480545268159E-2</v>
      </c>
      <c r="AE14" s="18" t="s">
        <v>82</v>
      </c>
      <c r="AF14" s="74">
        <v>9</v>
      </c>
      <c r="AG14" s="75">
        <v>2</v>
      </c>
      <c r="AH14" s="76">
        <v>11</v>
      </c>
    </row>
    <row r="15" spans="1:62">
      <c r="A15" s="18" t="s">
        <v>237</v>
      </c>
      <c r="B15" s="101">
        <v>6211.61</v>
      </c>
      <c r="C15" s="102">
        <v>804.2</v>
      </c>
      <c r="I15" s="18" t="s">
        <v>1473</v>
      </c>
      <c r="J15" s="101">
        <v>510</v>
      </c>
      <c r="K15" s="102">
        <v>128</v>
      </c>
      <c r="Y15" s="18" t="s">
        <v>1473</v>
      </c>
      <c r="Z15" s="21">
        <v>7.0284850063180365E-3</v>
      </c>
      <c r="AE15" s="18" t="s">
        <v>23</v>
      </c>
      <c r="AF15" s="74">
        <v>17</v>
      </c>
      <c r="AG15" s="75"/>
      <c r="AH15" s="76">
        <v>17</v>
      </c>
    </row>
    <row r="16" spans="1:62">
      <c r="A16" s="18" t="s">
        <v>152</v>
      </c>
      <c r="B16" s="101">
        <v>7245</v>
      </c>
      <c r="C16" s="102">
        <v>866.44</v>
      </c>
      <c r="E16" s="37"/>
      <c r="I16" s="18" t="s">
        <v>1429</v>
      </c>
      <c r="J16" s="101">
        <v>220</v>
      </c>
      <c r="K16" s="102">
        <v>70</v>
      </c>
      <c r="L16" s="29"/>
      <c r="R16" s="29"/>
      <c r="Y16" s="18" t="s">
        <v>482</v>
      </c>
      <c r="Z16" s="21">
        <v>6.0357747483121985E-3</v>
      </c>
      <c r="AE16" s="18" t="s">
        <v>43</v>
      </c>
      <c r="AF16" s="74">
        <v>19</v>
      </c>
      <c r="AG16" s="75">
        <v>1</v>
      </c>
      <c r="AH16" s="76">
        <v>20</v>
      </c>
    </row>
    <row r="17" spans="1:34">
      <c r="A17" s="18" t="s">
        <v>330</v>
      </c>
      <c r="B17" s="101">
        <v>6660</v>
      </c>
      <c r="C17" s="102">
        <v>1135</v>
      </c>
      <c r="I17" s="18" t="s">
        <v>811</v>
      </c>
      <c r="J17" s="101">
        <v>40</v>
      </c>
      <c r="K17" s="102">
        <v>15</v>
      </c>
      <c r="Y17" s="18" t="s">
        <v>1429</v>
      </c>
      <c r="Z17" s="21">
        <v>1.2770301862696468E-3</v>
      </c>
      <c r="AE17" s="18" t="s">
        <v>306</v>
      </c>
      <c r="AF17" s="74">
        <v>33</v>
      </c>
      <c r="AG17" s="75">
        <v>2</v>
      </c>
      <c r="AH17" s="76">
        <v>35</v>
      </c>
    </row>
    <row r="18" spans="1:34">
      <c r="A18" s="18" t="s">
        <v>86</v>
      </c>
      <c r="B18" s="101">
        <v>22059.107999999993</v>
      </c>
      <c r="C18" s="102">
        <v>2771.17</v>
      </c>
      <c r="I18" s="18" t="s">
        <v>173</v>
      </c>
      <c r="J18" s="101">
        <v>2550</v>
      </c>
      <c r="K18" s="102">
        <v>653.33000000000004</v>
      </c>
      <c r="Y18" s="18" t="s">
        <v>1459</v>
      </c>
      <c r="Z18" s="21">
        <v>6.144201839599244E-4</v>
      </c>
      <c r="AE18" s="18" t="s">
        <v>47</v>
      </c>
      <c r="AF18" s="74">
        <v>47</v>
      </c>
      <c r="AG18" s="75">
        <v>1</v>
      </c>
      <c r="AH18" s="76">
        <v>48</v>
      </c>
    </row>
    <row r="19" spans="1:34">
      <c r="A19" s="18" t="s">
        <v>164</v>
      </c>
      <c r="B19" s="101">
        <v>3912.5</v>
      </c>
      <c r="C19" s="102">
        <v>735.55</v>
      </c>
      <c r="I19" s="19" t="s">
        <v>1957</v>
      </c>
      <c r="J19" s="103">
        <v>191619.99300000013</v>
      </c>
      <c r="K19" s="104">
        <v>33892.339999999997</v>
      </c>
      <c r="Y19" s="18" t="s">
        <v>1461</v>
      </c>
      <c r="Z19" s="21">
        <v>5.9791517117511865E-4</v>
      </c>
      <c r="AE19" s="18" t="s">
        <v>494</v>
      </c>
      <c r="AF19" s="74">
        <v>64</v>
      </c>
      <c r="AG19" s="75">
        <v>4</v>
      </c>
      <c r="AH19" s="76">
        <v>68</v>
      </c>
    </row>
    <row r="20" spans="1:34">
      <c r="A20" s="19" t="s">
        <v>1957</v>
      </c>
      <c r="B20" s="103">
        <v>68552.320000000036</v>
      </c>
      <c r="C20" s="104">
        <v>10062.07</v>
      </c>
      <c r="Y20" s="19" t="s">
        <v>1957</v>
      </c>
      <c r="Z20" s="22">
        <v>1</v>
      </c>
      <c r="AE20" s="18" t="s">
        <v>54</v>
      </c>
      <c r="AF20" s="74">
        <v>86</v>
      </c>
      <c r="AG20" s="75">
        <v>4</v>
      </c>
      <c r="AH20" s="76">
        <v>90</v>
      </c>
    </row>
    <row r="21" spans="1:34">
      <c r="AE21" s="19" t="s">
        <v>1957</v>
      </c>
      <c r="AF21" s="77">
        <v>325</v>
      </c>
      <c r="AG21" s="78">
        <v>15</v>
      </c>
      <c r="AH21" s="79">
        <v>340</v>
      </c>
    </row>
    <row r="28" spans="1:34">
      <c r="R28" s="29"/>
    </row>
    <row r="39" spans="9:12">
      <c r="I39" s="29"/>
      <c r="J39" s="29"/>
      <c r="K39" s="29"/>
      <c r="L39" s="29"/>
    </row>
    <row r="51" spans="7:18">
      <c r="G51" s="34"/>
      <c r="H51" s="34"/>
      <c r="I51" s="29"/>
      <c r="J51" s="29"/>
      <c r="K51" s="29"/>
      <c r="L51" s="29"/>
      <c r="R51" s="29"/>
    </row>
    <row r="52" spans="7:18">
      <c r="G52" s="34"/>
      <c r="H52" s="34"/>
      <c r="R52" s="29"/>
    </row>
    <row r="53" spans="7:18">
      <c r="G53" s="34"/>
      <c r="H53" s="34"/>
    </row>
    <row r="54" spans="7:18">
      <c r="G54" s="34"/>
      <c r="H54" s="34"/>
    </row>
    <row r="55" spans="7:18">
      <c r="H55" s="29"/>
      <c r="I55" s="29"/>
      <c r="J55" s="29"/>
      <c r="K55" s="29"/>
      <c r="L55" s="29"/>
      <c r="R55"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7DEA-5852-428A-BAAD-F7F660EFF1A1}">
  <sheetPr>
    <tabColor theme="7" tint="0.39997558519241921"/>
  </sheetPr>
  <dimension ref="A1:U90"/>
  <sheetViews>
    <sheetView workbookViewId="0">
      <selection activeCell="B33" sqref="B33"/>
    </sheetView>
  </sheetViews>
  <sheetFormatPr defaultRowHeight="15"/>
  <cols>
    <col min="1" max="1" width="37.28515625" bestFit="1" customWidth="1"/>
    <col min="2" max="2" width="16" bestFit="1" customWidth="1"/>
    <col min="5" max="5" width="21.7109375" bestFit="1" customWidth="1"/>
    <col min="6" max="6" width="20.140625" bestFit="1" customWidth="1"/>
    <col min="8" max="8" width="20.140625" bestFit="1" customWidth="1"/>
    <col min="9" max="9" width="16" bestFit="1" customWidth="1"/>
    <col min="11" max="11" width="22.140625" bestFit="1" customWidth="1"/>
    <col min="12" max="12" width="11" bestFit="1" customWidth="1"/>
    <col min="13" max="13" width="16" bestFit="1" customWidth="1"/>
    <col min="14" max="14" width="11" bestFit="1" customWidth="1"/>
    <col min="16" max="16" width="13.140625" bestFit="1" customWidth="1"/>
    <col min="17" max="17" width="16" bestFit="1" customWidth="1"/>
    <col min="20" max="20" width="20.7109375" bestFit="1" customWidth="1"/>
    <col min="21" max="21" width="11" bestFit="1" customWidth="1"/>
    <col min="22" max="22" width="40.28515625" bestFit="1" customWidth="1"/>
    <col min="23" max="23" width="16.28515625" bestFit="1" customWidth="1"/>
    <col min="24" max="24" width="37.28515625" bestFit="1" customWidth="1"/>
    <col min="25" max="25" width="20" bestFit="1" customWidth="1"/>
    <col min="26" max="26" width="19.85546875" bestFit="1" customWidth="1"/>
    <col min="27" max="27" width="18.28515625" bestFit="1" customWidth="1"/>
  </cols>
  <sheetData>
    <row r="1" spans="1:21">
      <c r="A1" s="70" t="s">
        <v>2005</v>
      </c>
      <c r="B1" s="38" t="s">
        <v>2011</v>
      </c>
      <c r="M1" s="70" t="s">
        <v>2005</v>
      </c>
      <c r="N1" s="38" t="s">
        <v>2010</v>
      </c>
      <c r="T1" s="70" t="s">
        <v>2005</v>
      </c>
      <c r="U1" s="38" t="s">
        <v>2010</v>
      </c>
    </row>
    <row r="2" spans="1:21">
      <c r="T2" s="70" t="s">
        <v>2015</v>
      </c>
      <c r="U2" s="38" t="s">
        <v>2008</v>
      </c>
    </row>
    <row r="3" spans="1:21">
      <c r="A3" s="16" t="s">
        <v>1956</v>
      </c>
      <c r="B3" s="14" t="s">
        <v>1969</v>
      </c>
      <c r="K3" s="14" t="s">
        <v>1965</v>
      </c>
      <c r="M3" s="14" t="s">
        <v>1969</v>
      </c>
      <c r="T3" s="70" t="s">
        <v>2016</v>
      </c>
      <c r="U3" s="38" t="s">
        <v>2007</v>
      </c>
    </row>
    <row r="4" spans="1:21">
      <c r="A4" s="17" t="s">
        <v>2013</v>
      </c>
      <c r="B4" s="73">
        <v>325</v>
      </c>
      <c r="K4" s="81">
        <v>415025.42829327431</v>
      </c>
      <c r="M4" s="79">
        <v>15</v>
      </c>
    </row>
    <row r="5" spans="1:21">
      <c r="A5" s="18" t="s">
        <v>2014</v>
      </c>
      <c r="B5" s="76">
        <v>15</v>
      </c>
      <c r="P5" s="16" t="s">
        <v>1956</v>
      </c>
      <c r="Q5" s="14" t="s">
        <v>1969</v>
      </c>
      <c r="T5" s="14" t="s">
        <v>1969</v>
      </c>
    </row>
    <row r="6" spans="1:21">
      <c r="A6" s="19" t="s">
        <v>1957</v>
      </c>
      <c r="B6" s="79">
        <v>340</v>
      </c>
      <c r="P6" s="17" t="s">
        <v>2009</v>
      </c>
      <c r="Q6" s="20">
        <v>0.95588235294117652</v>
      </c>
      <c r="T6" s="79">
        <v>15</v>
      </c>
    </row>
    <row r="7" spans="1:21">
      <c r="P7" s="18" t="s">
        <v>2010</v>
      </c>
      <c r="Q7" s="21">
        <v>4.4117647058823532E-2</v>
      </c>
    </row>
    <row r="8" spans="1:21">
      <c r="P8" s="19" t="s">
        <v>1957</v>
      </c>
      <c r="Q8" s="22">
        <v>1</v>
      </c>
    </row>
    <row r="9" spans="1:21">
      <c r="K9" s="70" t="s">
        <v>2005</v>
      </c>
      <c r="L9" s="38" t="s">
        <v>2010</v>
      </c>
    </row>
    <row r="10" spans="1:21">
      <c r="K10" s="70" t="s">
        <v>2015</v>
      </c>
      <c r="L10" s="38" t="s">
        <v>2008</v>
      </c>
    </row>
    <row r="11" spans="1:21">
      <c r="K11" s="70" t="s">
        <v>2016</v>
      </c>
      <c r="L11" s="38" t="s">
        <v>2008</v>
      </c>
      <c r="T11" s="85" t="s">
        <v>2021</v>
      </c>
    </row>
    <row r="12" spans="1:21">
      <c r="P12" s="70" t="s">
        <v>2015</v>
      </c>
      <c r="Q12" s="38" t="s">
        <v>2007</v>
      </c>
    </row>
    <row r="13" spans="1:21">
      <c r="K13" s="14" t="s">
        <v>1969</v>
      </c>
      <c r="P13" s="70" t="s">
        <v>2018</v>
      </c>
      <c r="Q13" s="38" t="s">
        <v>2008</v>
      </c>
      <c r="T13" s="87">
        <f>GETPIVOTDATA("Inventory Value",$P$15)/GETPIVOTDATA("Inventory Value",$K$3)</f>
        <v>0.34307092279187479</v>
      </c>
    </row>
    <row r="14" spans="1:21">
      <c r="K14" s="79"/>
    </row>
    <row r="15" spans="1:21">
      <c r="P15" s="14" t="s">
        <v>1965</v>
      </c>
    </row>
    <row r="16" spans="1:21">
      <c r="P16" s="81">
        <v>142383.15666666668</v>
      </c>
    </row>
    <row r="25" spans="1:2">
      <c r="A25" s="70" t="s">
        <v>2005</v>
      </c>
      <c r="B25" s="38" t="s">
        <v>2010</v>
      </c>
    </row>
    <row r="27" spans="1:2">
      <c r="A27" s="16" t="s">
        <v>1956</v>
      </c>
      <c r="B27" s="14" t="s">
        <v>2012</v>
      </c>
    </row>
    <row r="28" spans="1:2">
      <c r="A28" s="17" t="s">
        <v>386</v>
      </c>
      <c r="B28" s="82">
        <v>132</v>
      </c>
    </row>
    <row r="29" spans="1:2">
      <c r="A29" s="18" t="s">
        <v>1017</v>
      </c>
      <c r="B29" s="83">
        <v>150</v>
      </c>
    </row>
    <row r="30" spans="1:2">
      <c r="A30" s="18" t="s">
        <v>1106</v>
      </c>
      <c r="B30" s="83">
        <v>160</v>
      </c>
    </row>
    <row r="31" spans="1:2">
      <c r="A31" s="18" t="s">
        <v>1984</v>
      </c>
      <c r="B31" s="83">
        <v>170</v>
      </c>
    </row>
    <row r="32" spans="1:2">
      <c r="A32" s="18" t="s">
        <v>507</v>
      </c>
      <c r="B32" s="83">
        <v>190</v>
      </c>
    </row>
    <row r="33" spans="1:2">
      <c r="A33" s="18" t="s">
        <v>138</v>
      </c>
      <c r="B33" s="83">
        <v>240</v>
      </c>
    </row>
    <row r="34" spans="1:2">
      <c r="A34" s="18" t="s">
        <v>110</v>
      </c>
      <c r="B34" s="83">
        <v>253.53899999999999</v>
      </c>
    </row>
    <row r="35" spans="1:2">
      <c r="A35" s="18" t="s">
        <v>492</v>
      </c>
      <c r="B35" s="83">
        <v>770</v>
      </c>
    </row>
    <row r="36" spans="1:2">
      <c r="A36" s="18" t="s">
        <v>102</v>
      </c>
      <c r="B36" s="83">
        <v>3500</v>
      </c>
    </row>
    <row r="37" spans="1:2">
      <c r="A37" s="18" t="s">
        <v>330</v>
      </c>
      <c r="B37" s="83">
        <v>6660</v>
      </c>
    </row>
    <row r="38" spans="1:2">
      <c r="A38" s="19" t="s">
        <v>1957</v>
      </c>
      <c r="B38" s="84">
        <v>12225.539000000001</v>
      </c>
    </row>
    <row r="61" spans="8:9">
      <c r="H61" s="70" t="s">
        <v>2005</v>
      </c>
      <c r="I61" s="38" t="s">
        <v>2010</v>
      </c>
    </row>
    <row r="63" spans="8:9">
      <c r="H63" s="16" t="s">
        <v>1956</v>
      </c>
      <c r="I63" s="14" t="s">
        <v>1969</v>
      </c>
    </row>
    <row r="64" spans="8:9">
      <c r="H64" s="17" t="s">
        <v>494</v>
      </c>
      <c r="I64" s="73">
        <v>4</v>
      </c>
    </row>
    <row r="65" spans="8:13">
      <c r="H65" s="18" t="s">
        <v>54</v>
      </c>
      <c r="I65" s="76">
        <v>4</v>
      </c>
    </row>
    <row r="66" spans="8:13">
      <c r="H66" s="18" t="s">
        <v>306</v>
      </c>
      <c r="I66" s="76">
        <v>2</v>
      </c>
    </row>
    <row r="67" spans="8:13">
      <c r="H67" s="18" t="s">
        <v>82</v>
      </c>
      <c r="I67" s="76">
        <v>2</v>
      </c>
    </row>
    <row r="68" spans="8:13">
      <c r="H68" s="18" t="s">
        <v>43</v>
      </c>
      <c r="I68" s="76">
        <v>1</v>
      </c>
    </row>
    <row r="69" spans="8:13">
      <c r="H69" s="18" t="s">
        <v>47</v>
      </c>
      <c r="I69" s="76">
        <v>1</v>
      </c>
    </row>
    <row r="70" spans="8:13">
      <c r="H70" s="18" t="s">
        <v>1108</v>
      </c>
      <c r="I70" s="76">
        <v>1</v>
      </c>
    </row>
    <row r="71" spans="8:13">
      <c r="H71" s="19" t="s">
        <v>1957</v>
      </c>
      <c r="I71" s="79">
        <v>15</v>
      </c>
    </row>
    <row r="76" spans="8:13">
      <c r="L76" s="70" t="s">
        <v>2015</v>
      </c>
      <c r="M76" s="38" t="s">
        <v>2007</v>
      </c>
    </row>
    <row r="77" spans="8:13">
      <c r="L77" s="70" t="s">
        <v>2018</v>
      </c>
      <c r="M77" s="38" t="s">
        <v>2008</v>
      </c>
    </row>
    <row r="79" spans="8:13">
      <c r="L79" s="16" t="s">
        <v>3</v>
      </c>
      <c r="M79" s="14" t="s">
        <v>1965</v>
      </c>
    </row>
    <row r="80" spans="8:13">
      <c r="L80" s="13" t="s">
        <v>652</v>
      </c>
      <c r="M80" s="82">
        <v>2475</v>
      </c>
    </row>
    <row r="81" spans="12:13">
      <c r="L81" s="80" t="s">
        <v>865</v>
      </c>
      <c r="M81" s="86">
        <v>3000</v>
      </c>
    </row>
    <row r="82" spans="12:13">
      <c r="L82" s="80" t="s">
        <v>780</v>
      </c>
      <c r="M82" s="86">
        <v>4025</v>
      </c>
    </row>
    <row r="83" spans="12:13">
      <c r="L83" s="80" t="s">
        <v>933</v>
      </c>
      <c r="M83" s="86">
        <v>4480</v>
      </c>
    </row>
    <row r="84" spans="12:13">
      <c r="L84" s="80" t="s">
        <v>1406</v>
      </c>
      <c r="M84" s="86">
        <v>4960</v>
      </c>
    </row>
    <row r="85" spans="12:13">
      <c r="L85" s="80" t="s">
        <v>935</v>
      </c>
      <c r="M85" s="86">
        <v>6120</v>
      </c>
    </row>
    <row r="86" spans="12:13">
      <c r="L86" s="80" t="s">
        <v>1253</v>
      </c>
      <c r="M86" s="86">
        <v>7080</v>
      </c>
    </row>
    <row r="87" spans="12:13">
      <c r="L87" s="80" t="s">
        <v>1046</v>
      </c>
      <c r="M87" s="86">
        <v>7400</v>
      </c>
    </row>
    <row r="88" spans="12:13">
      <c r="L88" s="80" t="s">
        <v>1053</v>
      </c>
      <c r="M88" s="86">
        <v>10000</v>
      </c>
    </row>
    <row r="89" spans="12:13">
      <c r="L89" s="80" t="s">
        <v>746</v>
      </c>
      <c r="M89" s="86">
        <v>15540</v>
      </c>
    </row>
    <row r="90" spans="12:13">
      <c r="L90" s="39" t="s">
        <v>1957</v>
      </c>
      <c r="M90" s="84">
        <v>65080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outlinePr summaryBelow="0" summaryRight="0"/>
  </sheetPr>
  <dimension ref="A1:B6"/>
  <sheetViews>
    <sheetView workbookViewId="0">
      <selection activeCell="O24" sqref="O24:S25"/>
    </sheetView>
  </sheetViews>
  <sheetFormatPr defaultColWidth="14.42578125" defaultRowHeight="15" customHeight="1"/>
  <sheetData>
    <row r="1" spans="1:2" ht="15" customHeight="1">
      <c r="A1" s="1" t="s">
        <v>1788</v>
      </c>
      <c r="B1" s="1">
        <v>30</v>
      </c>
    </row>
    <row r="2" spans="1:2" ht="15" customHeight="1">
      <c r="A2" s="1" t="s">
        <v>1766</v>
      </c>
      <c r="B2" s="1">
        <v>30</v>
      </c>
    </row>
    <row r="3" spans="1:2" ht="15" customHeight="1">
      <c r="A3" s="1" t="s">
        <v>1829</v>
      </c>
      <c r="B3" s="1">
        <v>30</v>
      </c>
    </row>
    <row r="4" spans="1:2" ht="15" customHeight="1">
      <c r="A4" s="1" t="s">
        <v>183</v>
      </c>
      <c r="B4" s="1">
        <v>0</v>
      </c>
    </row>
    <row r="5" spans="1:2" ht="15" customHeight="1">
      <c r="A5" s="1" t="s">
        <v>766</v>
      </c>
      <c r="B5" s="1">
        <v>0</v>
      </c>
    </row>
    <row r="6" spans="1:2" ht="15" customHeight="1">
      <c r="A6" s="1" t="s">
        <v>1943</v>
      </c>
      <c r="B6" s="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5A1A-330E-4EDB-8299-A53E10B7A63C}">
  <sheetPr>
    <tabColor theme="5" tint="0.39997558519241921"/>
  </sheetPr>
  <dimension ref="A1:L1000"/>
  <sheetViews>
    <sheetView workbookViewId="0">
      <selection activeCell="O24" sqref="O24:S25"/>
    </sheetView>
  </sheetViews>
  <sheetFormatPr defaultRowHeight="15"/>
  <cols>
    <col min="1" max="1" width="29.140625" style="40" bestFit="1" customWidth="1"/>
    <col min="2" max="2" width="10.42578125" customWidth="1"/>
    <col min="3" max="3" width="10.28515625" customWidth="1"/>
    <col min="4" max="4" width="10" customWidth="1"/>
    <col min="5" max="5" width="10.42578125" customWidth="1"/>
    <col min="6" max="6" width="15.7109375" customWidth="1"/>
    <col min="7" max="7" width="10.7109375" customWidth="1"/>
    <col min="8" max="8" width="15.7109375" customWidth="1"/>
    <col min="9" max="9" width="9.140625" customWidth="1"/>
    <col min="10" max="10" width="12.140625" customWidth="1"/>
    <col min="11" max="11" width="20.28515625" customWidth="1"/>
    <col min="12" max="12" width="9.28515625" customWidth="1"/>
  </cols>
  <sheetData>
    <row r="1" spans="1:12" ht="30.75" thickBot="1">
      <c r="A1" s="68" t="s">
        <v>0</v>
      </c>
      <c r="B1" s="57" t="s">
        <v>1757</v>
      </c>
      <c r="C1" s="57" t="s">
        <v>2</v>
      </c>
      <c r="D1" s="57" t="s">
        <v>3</v>
      </c>
      <c r="E1" s="57" t="s">
        <v>4</v>
      </c>
      <c r="F1" s="57" t="s">
        <v>1759</v>
      </c>
      <c r="G1" s="57" t="s">
        <v>1760</v>
      </c>
      <c r="H1" s="57" t="s">
        <v>1761</v>
      </c>
      <c r="I1" s="57" t="s">
        <v>1762</v>
      </c>
      <c r="J1" s="57" t="s">
        <v>1763</v>
      </c>
      <c r="K1" s="57" t="s">
        <v>1764</v>
      </c>
      <c r="L1" s="58" t="s">
        <v>1765</v>
      </c>
    </row>
    <row r="2" spans="1:12" ht="57.75" thickBot="1">
      <c r="A2" s="53">
        <v>46274</v>
      </c>
      <c r="B2" s="41" t="s">
        <v>1766</v>
      </c>
      <c r="C2" s="41" t="s">
        <v>1990</v>
      </c>
      <c r="D2" s="41" t="s">
        <v>86</v>
      </c>
      <c r="E2" s="42">
        <v>15</v>
      </c>
      <c r="F2" s="42">
        <v>1340</v>
      </c>
      <c r="G2" s="42">
        <v>20</v>
      </c>
      <c r="H2" s="42">
        <v>300</v>
      </c>
      <c r="I2" s="42">
        <v>20100</v>
      </c>
      <c r="J2" s="43">
        <v>46275</v>
      </c>
      <c r="K2" s="41" t="s">
        <v>1770</v>
      </c>
      <c r="L2" s="55"/>
    </row>
    <row r="3" spans="1:12" ht="43.5" thickBot="1">
      <c r="A3" s="59"/>
      <c r="B3" s="45"/>
      <c r="C3" s="46" t="s">
        <v>1990</v>
      </c>
      <c r="D3" s="46" t="s">
        <v>97</v>
      </c>
      <c r="E3" s="47">
        <v>3</v>
      </c>
      <c r="F3" s="47">
        <v>1270</v>
      </c>
      <c r="G3" s="47">
        <v>20</v>
      </c>
      <c r="H3" s="47">
        <v>60</v>
      </c>
      <c r="I3" s="47">
        <v>3810</v>
      </c>
      <c r="J3" s="48">
        <v>46275</v>
      </c>
      <c r="K3" s="45"/>
      <c r="L3" s="56"/>
    </row>
    <row r="4" spans="1:12" ht="43.5" thickBot="1">
      <c r="A4" s="60"/>
      <c r="B4" s="50"/>
      <c r="C4" s="41" t="s">
        <v>1990</v>
      </c>
      <c r="D4" s="41" t="s">
        <v>94</v>
      </c>
      <c r="E4" s="42">
        <v>1</v>
      </c>
      <c r="F4" s="42">
        <v>2580</v>
      </c>
      <c r="G4" s="42">
        <v>15</v>
      </c>
      <c r="H4" s="42">
        <v>15</v>
      </c>
      <c r="I4" s="42">
        <v>2580</v>
      </c>
      <c r="J4" s="43">
        <v>46275</v>
      </c>
      <c r="K4" s="50"/>
      <c r="L4" s="55"/>
    </row>
    <row r="5" spans="1:12" ht="43.5" thickBot="1">
      <c r="A5" s="59"/>
      <c r="B5" s="45"/>
      <c r="C5" s="46" t="s">
        <v>1990</v>
      </c>
      <c r="D5" s="46" t="s">
        <v>65</v>
      </c>
      <c r="E5" s="47">
        <v>2</v>
      </c>
      <c r="F5" s="47">
        <v>2490</v>
      </c>
      <c r="G5" s="47">
        <v>20</v>
      </c>
      <c r="H5" s="47">
        <v>40</v>
      </c>
      <c r="I5" s="47">
        <v>4980</v>
      </c>
      <c r="J5" s="48">
        <v>46275</v>
      </c>
      <c r="K5" s="45"/>
      <c r="L5" s="56"/>
    </row>
    <row r="6" spans="1:12" ht="57.75" thickBot="1">
      <c r="A6" s="60"/>
      <c r="B6" s="50"/>
      <c r="C6" s="41" t="s">
        <v>1990</v>
      </c>
      <c r="D6" s="41" t="s">
        <v>85</v>
      </c>
      <c r="E6" s="42">
        <v>3</v>
      </c>
      <c r="F6" s="42">
        <v>1150</v>
      </c>
      <c r="G6" s="42">
        <v>9</v>
      </c>
      <c r="H6" s="42">
        <v>27</v>
      </c>
      <c r="I6" s="42">
        <v>3450</v>
      </c>
      <c r="J6" s="43">
        <v>46275</v>
      </c>
      <c r="K6" s="50"/>
      <c r="L6" s="55"/>
    </row>
    <row r="7" spans="1:12" ht="57.75" thickBot="1">
      <c r="A7" s="59"/>
      <c r="B7" s="45"/>
      <c r="C7" s="46" t="s">
        <v>1990</v>
      </c>
      <c r="D7" s="46" t="s">
        <v>27</v>
      </c>
      <c r="E7" s="47">
        <v>2</v>
      </c>
      <c r="F7" s="47">
        <v>2990</v>
      </c>
      <c r="G7" s="47">
        <v>20</v>
      </c>
      <c r="H7" s="47">
        <v>40</v>
      </c>
      <c r="I7" s="47">
        <v>5980</v>
      </c>
      <c r="J7" s="48">
        <v>46275</v>
      </c>
      <c r="K7" s="45"/>
      <c r="L7" s="56"/>
    </row>
    <row r="8" spans="1:12" ht="29.25" thickBot="1">
      <c r="A8" s="60"/>
      <c r="B8" s="50"/>
      <c r="C8" s="41" t="s">
        <v>1990</v>
      </c>
      <c r="D8" s="41" t="s">
        <v>152</v>
      </c>
      <c r="E8" s="42">
        <v>5</v>
      </c>
      <c r="F8" s="42">
        <v>950</v>
      </c>
      <c r="G8" s="42">
        <v>7</v>
      </c>
      <c r="H8" s="42">
        <v>35</v>
      </c>
      <c r="I8" s="42">
        <v>4750</v>
      </c>
      <c r="J8" s="43">
        <v>46275</v>
      </c>
      <c r="K8" s="50"/>
      <c r="L8" s="55"/>
    </row>
    <row r="9" spans="1:12" ht="43.5" thickBot="1">
      <c r="A9" s="59"/>
      <c r="B9" s="45"/>
      <c r="C9" s="46" t="s">
        <v>1990</v>
      </c>
      <c r="D9" s="46" t="s">
        <v>154</v>
      </c>
      <c r="E9" s="47">
        <v>2</v>
      </c>
      <c r="F9" s="47">
        <v>1230</v>
      </c>
      <c r="G9" s="47">
        <v>7</v>
      </c>
      <c r="H9" s="47">
        <v>14</v>
      </c>
      <c r="I9" s="47">
        <v>2460</v>
      </c>
      <c r="J9" s="48">
        <v>46275</v>
      </c>
      <c r="K9" s="45"/>
      <c r="L9" s="56"/>
    </row>
    <row r="10" spans="1:12" ht="29.25" thickBot="1">
      <c r="A10" s="60"/>
      <c r="B10" s="50"/>
      <c r="C10" s="41" t="s">
        <v>1990</v>
      </c>
      <c r="D10" s="41" t="s">
        <v>164</v>
      </c>
      <c r="E10" s="42">
        <v>2</v>
      </c>
      <c r="F10" s="42">
        <v>2030</v>
      </c>
      <c r="G10" s="42">
        <v>20</v>
      </c>
      <c r="H10" s="42">
        <v>40</v>
      </c>
      <c r="I10" s="42">
        <v>4060</v>
      </c>
      <c r="J10" s="43">
        <v>46275</v>
      </c>
      <c r="K10" s="50"/>
      <c r="L10" s="55"/>
    </row>
    <row r="11" spans="1:12" ht="29.25" thickBot="1">
      <c r="A11" s="59"/>
      <c r="B11" s="45"/>
      <c r="C11" s="46" t="s">
        <v>1990</v>
      </c>
      <c r="D11" s="46" t="s">
        <v>81</v>
      </c>
      <c r="E11" s="47">
        <v>2</v>
      </c>
      <c r="F11" s="47">
        <v>1590</v>
      </c>
      <c r="G11" s="47">
        <v>20</v>
      </c>
      <c r="H11" s="47">
        <v>40</v>
      </c>
      <c r="I11" s="47">
        <v>3180</v>
      </c>
      <c r="J11" s="48">
        <v>46275</v>
      </c>
      <c r="K11" s="45"/>
      <c r="L11" s="56"/>
    </row>
    <row r="12" spans="1:12" ht="29.25" thickBot="1">
      <c r="A12" s="60"/>
      <c r="B12" s="50"/>
      <c r="C12" s="41" t="s">
        <v>1990</v>
      </c>
      <c r="D12" s="41" t="s">
        <v>167</v>
      </c>
      <c r="E12" s="42">
        <v>48</v>
      </c>
      <c r="F12" s="42">
        <v>71</v>
      </c>
      <c r="G12" s="42">
        <v>1</v>
      </c>
      <c r="H12" s="42">
        <v>48</v>
      </c>
      <c r="I12" s="42">
        <v>3408</v>
      </c>
      <c r="J12" s="43">
        <v>46275</v>
      </c>
      <c r="K12" s="50"/>
      <c r="L12" s="55"/>
    </row>
    <row r="13" spans="1:12" ht="43.5" thickBot="1">
      <c r="A13" s="59"/>
      <c r="B13" s="45"/>
      <c r="C13" s="46" t="s">
        <v>1990</v>
      </c>
      <c r="D13" s="46" t="s">
        <v>107</v>
      </c>
      <c r="E13" s="47">
        <v>2</v>
      </c>
      <c r="F13" s="47">
        <v>3100</v>
      </c>
      <c r="G13" s="47">
        <v>20</v>
      </c>
      <c r="H13" s="47">
        <v>40</v>
      </c>
      <c r="I13" s="47">
        <v>6200</v>
      </c>
      <c r="J13" s="48">
        <v>46275</v>
      </c>
      <c r="K13" s="45"/>
      <c r="L13" s="56"/>
    </row>
    <row r="14" spans="1:12" ht="57.75" thickBot="1">
      <c r="A14" s="60"/>
      <c r="B14" s="50"/>
      <c r="C14" s="41" t="s">
        <v>1990</v>
      </c>
      <c r="D14" s="41" t="s">
        <v>64</v>
      </c>
      <c r="E14" s="42">
        <v>2</v>
      </c>
      <c r="F14" s="42">
        <v>2490</v>
      </c>
      <c r="G14" s="42">
        <v>20</v>
      </c>
      <c r="H14" s="42">
        <v>40</v>
      </c>
      <c r="I14" s="42">
        <v>4980</v>
      </c>
      <c r="J14" s="43">
        <v>46275</v>
      </c>
      <c r="K14" s="50"/>
      <c r="L14" s="55"/>
    </row>
    <row r="15" spans="1:12" ht="29.25" thickBot="1">
      <c r="A15" s="54">
        <v>46268</v>
      </c>
      <c r="B15" s="46" t="s">
        <v>1788</v>
      </c>
      <c r="C15" s="46" t="s">
        <v>1991</v>
      </c>
      <c r="D15" s="46" t="s">
        <v>95</v>
      </c>
      <c r="E15" s="47">
        <v>2</v>
      </c>
      <c r="F15" s="47">
        <v>1523</v>
      </c>
      <c r="G15" s="47">
        <v>50</v>
      </c>
      <c r="H15" s="47">
        <v>100</v>
      </c>
      <c r="I15" s="47">
        <v>3046</v>
      </c>
      <c r="J15" s="48">
        <v>46091</v>
      </c>
      <c r="K15" s="45"/>
      <c r="L15" s="56"/>
    </row>
    <row r="16" spans="1:12" ht="29.25" thickBot="1">
      <c r="A16" s="60"/>
      <c r="B16" s="50"/>
      <c r="C16" s="41" t="s">
        <v>1991</v>
      </c>
      <c r="D16" s="41" t="s">
        <v>120</v>
      </c>
      <c r="E16" s="42">
        <v>2</v>
      </c>
      <c r="F16" s="42">
        <v>1673</v>
      </c>
      <c r="G16" s="42">
        <v>50</v>
      </c>
      <c r="H16" s="42">
        <v>100</v>
      </c>
      <c r="I16" s="42">
        <v>3346</v>
      </c>
      <c r="J16" s="43">
        <v>46091</v>
      </c>
      <c r="K16" s="50"/>
      <c r="L16" s="55"/>
    </row>
    <row r="17" spans="1:12" ht="29.25" thickBot="1">
      <c r="A17" s="59"/>
      <c r="B17" s="45"/>
      <c r="C17" s="46" t="s">
        <v>1991</v>
      </c>
      <c r="D17" s="46" t="s">
        <v>214</v>
      </c>
      <c r="E17" s="47">
        <v>2</v>
      </c>
      <c r="F17" s="47">
        <v>1740</v>
      </c>
      <c r="G17" s="47">
        <v>50</v>
      </c>
      <c r="H17" s="47">
        <v>100</v>
      </c>
      <c r="I17" s="47">
        <v>3480</v>
      </c>
      <c r="J17" s="48">
        <v>46091</v>
      </c>
      <c r="K17" s="45"/>
      <c r="L17" s="56"/>
    </row>
    <row r="18" spans="1:12" ht="29.25" thickBot="1">
      <c r="A18" s="60"/>
      <c r="B18" s="50"/>
      <c r="C18" s="41" t="s">
        <v>1991</v>
      </c>
      <c r="D18" s="41" t="s">
        <v>237</v>
      </c>
      <c r="E18" s="42">
        <v>3</v>
      </c>
      <c r="F18" s="42">
        <v>1635</v>
      </c>
      <c r="G18" s="42">
        <v>50</v>
      </c>
      <c r="H18" s="42">
        <v>150</v>
      </c>
      <c r="I18" s="42">
        <v>4905</v>
      </c>
      <c r="J18" s="43">
        <v>46091</v>
      </c>
      <c r="K18" s="50"/>
      <c r="L18" s="55"/>
    </row>
    <row r="19" spans="1:12" ht="43.5" thickBot="1">
      <c r="A19" s="59"/>
      <c r="B19" s="45"/>
      <c r="C19" s="46" t="s">
        <v>1991</v>
      </c>
      <c r="D19" s="46" t="s">
        <v>341</v>
      </c>
      <c r="E19" s="47">
        <v>5</v>
      </c>
      <c r="F19" s="47">
        <v>880</v>
      </c>
      <c r="G19" s="47">
        <v>25</v>
      </c>
      <c r="H19" s="47">
        <v>125</v>
      </c>
      <c r="I19" s="47">
        <v>4400</v>
      </c>
      <c r="J19" s="48">
        <v>46091</v>
      </c>
      <c r="K19" s="45"/>
      <c r="L19" s="56"/>
    </row>
    <row r="20" spans="1:12" ht="43.5" thickBot="1">
      <c r="A20" s="60"/>
      <c r="B20" s="50"/>
      <c r="C20" s="41" t="s">
        <v>1991</v>
      </c>
      <c r="D20" s="41" t="s">
        <v>343</v>
      </c>
      <c r="E20" s="42">
        <v>2</v>
      </c>
      <c r="F20" s="42">
        <v>900</v>
      </c>
      <c r="G20" s="42">
        <v>25</v>
      </c>
      <c r="H20" s="42">
        <v>50</v>
      </c>
      <c r="I20" s="42">
        <v>1800</v>
      </c>
      <c r="J20" s="43">
        <v>46091</v>
      </c>
      <c r="K20" s="50"/>
      <c r="L20" s="55"/>
    </row>
    <row r="21" spans="1:12" ht="43.5" thickBot="1">
      <c r="A21" s="59"/>
      <c r="B21" s="45"/>
      <c r="C21" s="46" t="s">
        <v>1991</v>
      </c>
      <c r="D21" s="46" t="s">
        <v>230</v>
      </c>
      <c r="E21" s="47">
        <v>1</v>
      </c>
      <c r="F21" s="47">
        <v>910</v>
      </c>
      <c r="G21" s="47">
        <v>25</v>
      </c>
      <c r="H21" s="47">
        <v>25</v>
      </c>
      <c r="I21" s="47">
        <v>910</v>
      </c>
      <c r="J21" s="48">
        <v>46091</v>
      </c>
      <c r="K21" s="45"/>
      <c r="L21" s="56"/>
    </row>
    <row r="22" spans="1:12" ht="29.25" thickBot="1">
      <c r="A22" s="60"/>
      <c r="B22" s="50"/>
      <c r="C22" s="41" t="s">
        <v>1991</v>
      </c>
      <c r="D22" s="41" t="s">
        <v>374</v>
      </c>
      <c r="E22" s="42">
        <v>2</v>
      </c>
      <c r="F22" s="42">
        <v>850</v>
      </c>
      <c r="G22" s="42">
        <v>25</v>
      </c>
      <c r="H22" s="42">
        <v>50</v>
      </c>
      <c r="I22" s="42">
        <v>1700</v>
      </c>
      <c r="J22" s="43">
        <v>46091</v>
      </c>
      <c r="K22" s="50"/>
      <c r="L22" s="55"/>
    </row>
    <row r="23" spans="1:12" ht="57.75" thickBot="1">
      <c r="A23" s="59"/>
      <c r="B23" s="45"/>
      <c r="C23" s="46" t="s">
        <v>1991</v>
      </c>
      <c r="D23" s="46" t="s">
        <v>93</v>
      </c>
      <c r="E23" s="47">
        <v>3</v>
      </c>
      <c r="F23" s="47">
        <v>1160</v>
      </c>
      <c r="G23" s="47">
        <v>25</v>
      </c>
      <c r="H23" s="47">
        <v>75</v>
      </c>
      <c r="I23" s="47">
        <v>3480</v>
      </c>
      <c r="J23" s="48">
        <v>46091</v>
      </c>
      <c r="K23" s="45"/>
      <c r="L23" s="56"/>
    </row>
    <row r="24" spans="1:12" ht="43.5" thickBot="1">
      <c r="A24" s="60"/>
      <c r="B24" s="50"/>
      <c r="C24" s="41" t="s">
        <v>1991</v>
      </c>
      <c r="D24" s="41" t="s">
        <v>313</v>
      </c>
      <c r="E24" s="42">
        <v>1</v>
      </c>
      <c r="F24" s="42">
        <v>1400</v>
      </c>
      <c r="G24" s="42">
        <v>40</v>
      </c>
      <c r="H24" s="42">
        <v>40</v>
      </c>
      <c r="I24" s="42">
        <v>1400</v>
      </c>
      <c r="J24" s="43">
        <v>46091</v>
      </c>
      <c r="K24" s="50"/>
      <c r="L24" s="55"/>
    </row>
    <row r="25" spans="1:12" ht="43.5" thickBot="1">
      <c r="A25" s="59"/>
      <c r="B25" s="45"/>
      <c r="C25" s="46" t="s">
        <v>1991</v>
      </c>
      <c r="D25" s="46" t="s">
        <v>163</v>
      </c>
      <c r="E25" s="47">
        <v>1</v>
      </c>
      <c r="F25" s="47">
        <v>1850</v>
      </c>
      <c r="G25" s="47">
        <v>25</v>
      </c>
      <c r="H25" s="47">
        <v>25</v>
      </c>
      <c r="I25" s="47">
        <v>1850</v>
      </c>
      <c r="J25" s="48">
        <v>46091</v>
      </c>
      <c r="K25" s="45"/>
      <c r="L25" s="56"/>
    </row>
    <row r="26" spans="1:12" ht="29.25" thickBot="1">
      <c r="A26" s="60"/>
      <c r="B26" s="50"/>
      <c r="C26" s="41" t="s">
        <v>1991</v>
      </c>
      <c r="D26" s="41" t="s">
        <v>256</v>
      </c>
      <c r="E26" s="42">
        <v>5</v>
      </c>
      <c r="F26" s="42">
        <v>945</v>
      </c>
      <c r="G26" s="42">
        <v>25</v>
      </c>
      <c r="H26" s="42">
        <v>125</v>
      </c>
      <c r="I26" s="42">
        <v>4725</v>
      </c>
      <c r="J26" s="43">
        <v>46091</v>
      </c>
      <c r="K26" s="50"/>
      <c r="L26" s="55"/>
    </row>
    <row r="27" spans="1:12" ht="29.25" thickBot="1">
      <c r="A27" s="59"/>
      <c r="B27" s="45"/>
      <c r="C27" s="46" t="s">
        <v>1991</v>
      </c>
      <c r="D27" s="46" t="s">
        <v>340</v>
      </c>
      <c r="E27" s="47">
        <v>1</v>
      </c>
      <c r="F27" s="47">
        <v>950</v>
      </c>
      <c r="G27" s="47">
        <v>25</v>
      </c>
      <c r="H27" s="47">
        <v>25</v>
      </c>
      <c r="I27" s="47">
        <v>950</v>
      </c>
      <c r="J27" s="48">
        <v>46091</v>
      </c>
      <c r="K27" s="45"/>
      <c r="L27" s="56"/>
    </row>
    <row r="28" spans="1:12" ht="43.5" thickBot="1">
      <c r="A28" s="60"/>
      <c r="B28" s="50"/>
      <c r="C28" s="41" t="s">
        <v>1991</v>
      </c>
      <c r="D28" s="41" t="s">
        <v>338</v>
      </c>
      <c r="E28" s="42">
        <v>1</v>
      </c>
      <c r="F28" s="42">
        <v>940</v>
      </c>
      <c r="G28" s="42">
        <v>25</v>
      </c>
      <c r="H28" s="42">
        <v>25</v>
      </c>
      <c r="I28" s="42">
        <v>940</v>
      </c>
      <c r="J28" s="43">
        <v>46091</v>
      </c>
      <c r="K28" s="50"/>
      <c r="L28" s="55"/>
    </row>
    <row r="29" spans="1:12" ht="29.25" thickBot="1">
      <c r="A29" s="59"/>
      <c r="B29" s="45"/>
      <c r="C29" s="46" t="s">
        <v>1991</v>
      </c>
      <c r="D29" s="46" t="s">
        <v>276</v>
      </c>
      <c r="E29" s="47">
        <v>2</v>
      </c>
      <c r="F29" s="47">
        <v>1110</v>
      </c>
      <c r="G29" s="47">
        <v>24</v>
      </c>
      <c r="H29" s="47">
        <v>48</v>
      </c>
      <c r="I29" s="47">
        <v>2220</v>
      </c>
      <c r="J29" s="48">
        <v>46091</v>
      </c>
      <c r="K29" s="45"/>
      <c r="L29" s="56"/>
    </row>
    <row r="30" spans="1:12" ht="29.25" thickBot="1">
      <c r="A30" s="60"/>
      <c r="B30" s="50"/>
      <c r="C30" s="41" t="s">
        <v>1991</v>
      </c>
      <c r="D30" s="41" t="s">
        <v>117</v>
      </c>
      <c r="E30" s="42">
        <v>2</v>
      </c>
      <c r="F30" s="42">
        <v>1000</v>
      </c>
      <c r="G30" s="42">
        <v>24</v>
      </c>
      <c r="H30" s="42">
        <v>48</v>
      </c>
      <c r="I30" s="42">
        <v>2000</v>
      </c>
      <c r="J30" s="43">
        <v>46091</v>
      </c>
      <c r="K30" s="50"/>
      <c r="L30" s="55"/>
    </row>
    <row r="31" spans="1:12" ht="29.25" thickBot="1">
      <c r="A31" s="59"/>
      <c r="B31" s="45"/>
      <c r="C31" s="46" t="s">
        <v>1991</v>
      </c>
      <c r="D31" s="46" t="s">
        <v>112</v>
      </c>
      <c r="E31" s="47">
        <v>100</v>
      </c>
      <c r="F31" s="47">
        <v>13</v>
      </c>
      <c r="G31" s="47">
        <v>1</v>
      </c>
      <c r="H31" s="47">
        <v>100</v>
      </c>
      <c r="I31" s="47">
        <v>1300</v>
      </c>
      <c r="J31" s="48">
        <v>46091</v>
      </c>
      <c r="K31" s="45"/>
      <c r="L31" s="56"/>
    </row>
    <row r="32" spans="1:12" ht="29.25" thickBot="1">
      <c r="A32" s="53">
        <v>46282</v>
      </c>
      <c r="B32" s="41" t="s">
        <v>1788</v>
      </c>
      <c r="C32" s="41" t="s">
        <v>1992</v>
      </c>
      <c r="D32" s="41" t="s">
        <v>50</v>
      </c>
      <c r="E32" s="42">
        <v>1</v>
      </c>
      <c r="F32" s="42">
        <v>1830</v>
      </c>
      <c r="G32" s="42">
        <v>50</v>
      </c>
      <c r="H32" s="42">
        <v>50</v>
      </c>
      <c r="I32" s="42">
        <v>1830</v>
      </c>
      <c r="J32" s="42" t="s">
        <v>1993</v>
      </c>
      <c r="K32" s="50"/>
      <c r="L32" s="55"/>
    </row>
    <row r="33" spans="1:12" ht="29.25" thickBot="1">
      <c r="A33" s="59"/>
      <c r="B33" s="45"/>
      <c r="C33" s="46" t="s">
        <v>1992</v>
      </c>
      <c r="D33" s="46" t="s">
        <v>120</v>
      </c>
      <c r="E33" s="47">
        <v>3</v>
      </c>
      <c r="F33" s="47">
        <v>1673</v>
      </c>
      <c r="G33" s="47">
        <v>50</v>
      </c>
      <c r="H33" s="47">
        <v>150</v>
      </c>
      <c r="I33" s="47">
        <v>5019</v>
      </c>
      <c r="J33" s="47" t="s">
        <v>1993</v>
      </c>
      <c r="K33" s="45"/>
      <c r="L33" s="56"/>
    </row>
    <row r="34" spans="1:12" ht="29.25" thickBot="1">
      <c r="A34" s="60"/>
      <c r="B34" s="50"/>
      <c r="C34" s="41" t="s">
        <v>1992</v>
      </c>
      <c r="D34" s="41" t="s">
        <v>61</v>
      </c>
      <c r="E34" s="42">
        <v>1</v>
      </c>
      <c r="F34" s="42">
        <v>1523</v>
      </c>
      <c r="G34" s="42">
        <v>50</v>
      </c>
      <c r="H34" s="42">
        <v>50</v>
      </c>
      <c r="I34" s="42">
        <v>1523</v>
      </c>
      <c r="J34" s="42" t="s">
        <v>1993</v>
      </c>
      <c r="K34" s="50"/>
      <c r="L34" s="55"/>
    </row>
    <row r="35" spans="1:12" ht="29.25" thickBot="1">
      <c r="A35" s="59"/>
      <c r="B35" s="45"/>
      <c r="C35" s="46" t="s">
        <v>1992</v>
      </c>
      <c r="D35" s="46" t="s">
        <v>95</v>
      </c>
      <c r="E35" s="47">
        <v>2</v>
      </c>
      <c r="F35" s="47">
        <v>1523</v>
      </c>
      <c r="G35" s="47">
        <v>50</v>
      </c>
      <c r="H35" s="47">
        <v>100</v>
      </c>
      <c r="I35" s="47">
        <v>3046</v>
      </c>
      <c r="J35" s="47" t="s">
        <v>1993</v>
      </c>
      <c r="K35" s="45"/>
      <c r="L35" s="56"/>
    </row>
    <row r="36" spans="1:12" ht="29.25" thickBot="1">
      <c r="A36" s="60"/>
      <c r="B36" s="50"/>
      <c r="C36" s="41" t="s">
        <v>1992</v>
      </c>
      <c r="D36" s="41" t="s">
        <v>96</v>
      </c>
      <c r="E36" s="42">
        <v>6</v>
      </c>
      <c r="F36" s="42">
        <v>780</v>
      </c>
      <c r="G36" s="42">
        <v>20</v>
      </c>
      <c r="H36" s="42">
        <v>120</v>
      </c>
      <c r="I36" s="42">
        <v>4680</v>
      </c>
      <c r="J36" s="42" t="s">
        <v>1993</v>
      </c>
      <c r="K36" s="50"/>
      <c r="L36" s="55"/>
    </row>
    <row r="37" spans="1:12" ht="43.5" thickBot="1">
      <c r="A37" s="59"/>
      <c r="B37" s="45"/>
      <c r="C37" s="46" t="s">
        <v>1992</v>
      </c>
      <c r="D37" s="46" t="s">
        <v>390</v>
      </c>
      <c r="E37" s="47">
        <v>1</v>
      </c>
      <c r="F37" s="47">
        <v>1850</v>
      </c>
      <c r="G37" s="47">
        <v>20</v>
      </c>
      <c r="H37" s="47">
        <v>20</v>
      </c>
      <c r="I37" s="47">
        <v>1850</v>
      </c>
      <c r="J37" s="47" t="s">
        <v>1993</v>
      </c>
      <c r="K37" s="45"/>
      <c r="L37" s="56"/>
    </row>
    <row r="38" spans="1:12" ht="29.25" thickBot="1">
      <c r="A38" s="60"/>
      <c r="B38" s="50"/>
      <c r="C38" s="41" t="s">
        <v>1992</v>
      </c>
      <c r="D38" s="41" t="s">
        <v>248</v>
      </c>
      <c r="E38" s="42">
        <v>2</v>
      </c>
      <c r="F38" s="42">
        <v>1130</v>
      </c>
      <c r="G38" s="42">
        <v>24</v>
      </c>
      <c r="H38" s="42">
        <v>48</v>
      </c>
      <c r="I38" s="42">
        <v>2260</v>
      </c>
      <c r="J38" s="42" t="s">
        <v>1993</v>
      </c>
      <c r="K38" s="50"/>
      <c r="L38" s="55"/>
    </row>
    <row r="39" spans="1:12" ht="29.25" thickBot="1">
      <c r="A39" s="59"/>
      <c r="B39" s="45"/>
      <c r="C39" s="46" t="s">
        <v>1992</v>
      </c>
      <c r="D39" s="46" t="s">
        <v>256</v>
      </c>
      <c r="E39" s="47">
        <v>2</v>
      </c>
      <c r="F39" s="47">
        <v>955</v>
      </c>
      <c r="G39" s="47">
        <v>25</v>
      </c>
      <c r="H39" s="47">
        <v>50</v>
      </c>
      <c r="I39" s="47">
        <v>1910</v>
      </c>
      <c r="J39" s="47" t="s">
        <v>1993</v>
      </c>
      <c r="K39" s="45"/>
      <c r="L39" s="56"/>
    </row>
    <row r="40" spans="1:12" ht="29.25" thickBot="1">
      <c r="A40" s="60"/>
      <c r="B40" s="50"/>
      <c r="C40" s="41" t="s">
        <v>1992</v>
      </c>
      <c r="D40" s="41" t="s">
        <v>223</v>
      </c>
      <c r="E40" s="42">
        <v>2</v>
      </c>
      <c r="F40" s="42">
        <v>1395</v>
      </c>
      <c r="G40" s="42">
        <v>24</v>
      </c>
      <c r="H40" s="42">
        <v>48</v>
      </c>
      <c r="I40" s="42">
        <v>2790</v>
      </c>
      <c r="J40" s="42" t="s">
        <v>1993</v>
      </c>
      <c r="K40" s="50"/>
      <c r="L40" s="55"/>
    </row>
    <row r="41" spans="1:12" ht="43.5" thickBot="1">
      <c r="A41" s="59"/>
      <c r="B41" s="45"/>
      <c r="C41" s="46" t="s">
        <v>1992</v>
      </c>
      <c r="D41" s="46" t="s">
        <v>338</v>
      </c>
      <c r="E41" s="47">
        <v>1</v>
      </c>
      <c r="F41" s="47">
        <v>940</v>
      </c>
      <c r="G41" s="47">
        <v>25</v>
      </c>
      <c r="H41" s="47">
        <v>25</v>
      </c>
      <c r="I41" s="47">
        <v>940</v>
      </c>
      <c r="J41" s="47" t="s">
        <v>1993</v>
      </c>
      <c r="K41" s="45"/>
      <c r="L41" s="56"/>
    </row>
    <row r="42" spans="1:12" ht="29.25" thickBot="1">
      <c r="A42" s="60"/>
      <c r="B42" s="50"/>
      <c r="C42" s="41" t="s">
        <v>1992</v>
      </c>
      <c r="D42" s="41" t="s">
        <v>53</v>
      </c>
      <c r="E42" s="42">
        <v>72</v>
      </c>
      <c r="F42" s="42">
        <v>13.5</v>
      </c>
      <c r="G42" s="42">
        <v>1</v>
      </c>
      <c r="H42" s="42">
        <v>72</v>
      </c>
      <c r="I42" s="42">
        <v>972</v>
      </c>
      <c r="J42" s="42" t="s">
        <v>1993</v>
      </c>
      <c r="K42" s="50"/>
      <c r="L42" s="55"/>
    </row>
    <row r="43" spans="1:12" ht="29.25" thickBot="1">
      <c r="A43" s="59"/>
      <c r="B43" s="45"/>
      <c r="C43" s="46" t="s">
        <v>1992</v>
      </c>
      <c r="D43" s="46" t="s">
        <v>716</v>
      </c>
      <c r="E43" s="47">
        <v>24</v>
      </c>
      <c r="F43" s="47">
        <v>336</v>
      </c>
      <c r="G43" s="47">
        <v>1</v>
      </c>
      <c r="H43" s="47">
        <v>24</v>
      </c>
      <c r="I43" s="47">
        <v>8064</v>
      </c>
      <c r="J43" s="47" t="s">
        <v>1993</v>
      </c>
      <c r="K43" s="45"/>
      <c r="L43" s="56"/>
    </row>
    <row r="44" spans="1:12" ht="29.25" thickBot="1">
      <c r="A44" s="60"/>
      <c r="B44" s="50"/>
      <c r="C44" s="41" t="s">
        <v>1992</v>
      </c>
      <c r="D44" s="41" t="s">
        <v>450</v>
      </c>
      <c r="E44" s="42">
        <v>100</v>
      </c>
      <c r="F44" s="42">
        <v>650</v>
      </c>
      <c r="G44" s="42">
        <v>1</v>
      </c>
      <c r="H44" s="42">
        <v>100</v>
      </c>
      <c r="I44" s="42">
        <v>65000</v>
      </c>
      <c r="J44" s="42" t="s">
        <v>1993</v>
      </c>
      <c r="K44" s="50"/>
      <c r="L44" s="55"/>
    </row>
    <row r="45" spans="1:12" ht="43.5" thickBot="1">
      <c r="A45" s="59"/>
      <c r="B45" s="45"/>
      <c r="C45" s="46" t="s">
        <v>1992</v>
      </c>
      <c r="D45" s="46" t="s">
        <v>263</v>
      </c>
      <c r="E45" s="47">
        <v>12</v>
      </c>
      <c r="F45" s="47">
        <v>40</v>
      </c>
      <c r="G45" s="47">
        <v>1</v>
      </c>
      <c r="H45" s="47">
        <v>12</v>
      </c>
      <c r="I45" s="47">
        <v>480</v>
      </c>
      <c r="J45" s="47" t="s">
        <v>1993</v>
      </c>
      <c r="K45" s="45"/>
      <c r="L45" s="56"/>
    </row>
    <row r="46" spans="1:12" ht="29.25" thickBot="1">
      <c r="A46" s="60"/>
      <c r="B46" s="50"/>
      <c r="C46" s="41" t="s">
        <v>1992</v>
      </c>
      <c r="D46" s="41" t="s">
        <v>427</v>
      </c>
      <c r="E46" s="42">
        <v>100</v>
      </c>
      <c r="F46" s="42">
        <v>6.5</v>
      </c>
      <c r="G46" s="42">
        <v>1</v>
      </c>
      <c r="H46" s="42">
        <v>100</v>
      </c>
      <c r="I46" s="42">
        <v>650</v>
      </c>
      <c r="J46" s="42" t="s">
        <v>1993</v>
      </c>
      <c r="K46" s="50"/>
      <c r="L46" s="55"/>
    </row>
    <row r="47" spans="1:12" ht="29.25" thickBot="1">
      <c r="A47" s="59"/>
      <c r="B47" s="45"/>
      <c r="C47" s="46" t="s">
        <v>1992</v>
      </c>
      <c r="D47" s="46" t="s">
        <v>226</v>
      </c>
      <c r="E47" s="47">
        <v>100</v>
      </c>
      <c r="F47" s="47">
        <v>10.5</v>
      </c>
      <c r="G47" s="47">
        <v>1</v>
      </c>
      <c r="H47" s="47">
        <v>100</v>
      </c>
      <c r="I47" s="47">
        <v>1050</v>
      </c>
      <c r="J47" s="47" t="s">
        <v>1993</v>
      </c>
      <c r="K47" s="45"/>
      <c r="L47" s="56"/>
    </row>
    <row r="48" spans="1:12" ht="43.5" thickBot="1">
      <c r="A48" s="53">
        <v>46276</v>
      </c>
      <c r="B48" s="41" t="s">
        <v>1829</v>
      </c>
      <c r="C48" s="41" t="s">
        <v>1994</v>
      </c>
      <c r="D48" s="41" t="s">
        <v>228</v>
      </c>
      <c r="E48" s="42">
        <v>24</v>
      </c>
      <c r="F48" s="42">
        <v>90</v>
      </c>
      <c r="G48" s="42">
        <v>1</v>
      </c>
      <c r="H48" s="42">
        <v>24</v>
      </c>
      <c r="I48" s="42">
        <v>2160</v>
      </c>
      <c r="J48" s="43">
        <v>46336</v>
      </c>
      <c r="K48" s="50"/>
      <c r="L48" s="55"/>
    </row>
    <row r="49" spans="1:12" ht="29.25" thickBot="1">
      <c r="A49" s="54">
        <v>46284</v>
      </c>
      <c r="B49" s="46" t="s">
        <v>1788</v>
      </c>
      <c r="C49" s="46" t="s">
        <v>1995</v>
      </c>
      <c r="D49" s="46" t="s">
        <v>237</v>
      </c>
      <c r="E49" s="47">
        <v>3</v>
      </c>
      <c r="F49" s="47">
        <v>1635</v>
      </c>
      <c r="G49" s="47">
        <v>50</v>
      </c>
      <c r="H49" s="47">
        <v>150</v>
      </c>
      <c r="I49" s="47">
        <v>4905</v>
      </c>
      <c r="J49" s="47" t="s">
        <v>1996</v>
      </c>
      <c r="K49" s="45"/>
      <c r="L49" s="56"/>
    </row>
    <row r="50" spans="1:12" ht="29.25" thickBot="1">
      <c r="A50" s="60"/>
      <c r="B50" s="50"/>
      <c r="C50" s="41" t="s">
        <v>1995</v>
      </c>
      <c r="D50" s="41" t="s">
        <v>61</v>
      </c>
      <c r="E50" s="42">
        <v>3</v>
      </c>
      <c r="F50" s="42">
        <v>1523</v>
      </c>
      <c r="G50" s="42">
        <v>50</v>
      </c>
      <c r="H50" s="42">
        <v>150</v>
      </c>
      <c r="I50" s="42">
        <v>4569</v>
      </c>
      <c r="J50" s="42" t="s">
        <v>1996</v>
      </c>
      <c r="K50" s="50"/>
      <c r="L50" s="55"/>
    </row>
    <row r="51" spans="1:12" ht="29.25" thickBot="1">
      <c r="A51" s="59"/>
      <c r="B51" s="45"/>
      <c r="C51" s="46" t="s">
        <v>1995</v>
      </c>
      <c r="D51" s="46" t="s">
        <v>109</v>
      </c>
      <c r="E51" s="47">
        <v>1</v>
      </c>
      <c r="F51" s="47">
        <v>1623</v>
      </c>
      <c r="G51" s="47">
        <v>50</v>
      </c>
      <c r="H51" s="47">
        <v>50</v>
      </c>
      <c r="I51" s="47">
        <v>1623</v>
      </c>
      <c r="J51" s="47" t="s">
        <v>1996</v>
      </c>
      <c r="K51" s="45"/>
      <c r="L51" s="56"/>
    </row>
    <row r="52" spans="1:12" ht="43.5" thickBot="1">
      <c r="A52" s="60"/>
      <c r="B52" s="50"/>
      <c r="C52" s="41" t="s">
        <v>1995</v>
      </c>
      <c r="D52" s="41" t="s">
        <v>99</v>
      </c>
      <c r="E52" s="42">
        <v>2</v>
      </c>
      <c r="F52" s="42">
        <v>670</v>
      </c>
      <c r="G52" s="42">
        <v>25</v>
      </c>
      <c r="H52" s="42">
        <v>50</v>
      </c>
      <c r="I52" s="42">
        <v>1340</v>
      </c>
      <c r="J52" s="42" t="s">
        <v>1996</v>
      </c>
      <c r="K52" s="50"/>
      <c r="L52" s="55"/>
    </row>
    <row r="53" spans="1:12" ht="43.5" thickBot="1">
      <c r="A53" s="59"/>
      <c r="B53" s="45"/>
      <c r="C53" s="46" t="s">
        <v>1995</v>
      </c>
      <c r="D53" s="46" t="s">
        <v>71</v>
      </c>
      <c r="E53" s="47">
        <v>3</v>
      </c>
      <c r="F53" s="47">
        <v>1150</v>
      </c>
      <c r="G53" s="47">
        <v>25</v>
      </c>
      <c r="H53" s="47">
        <v>75</v>
      </c>
      <c r="I53" s="47">
        <v>3450</v>
      </c>
      <c r="J53" s="47" t="s">
        <v>1996</v>
      </c>
      <c r="K53" s="45"/>
      <c r="L53" s="56"/>
    </row>
    <row r="54" spans="1:12" ht="43.5" thickBot="1">
      <c r="A54" s="60"/>
      <c r="B54" s="50"/>
      <c r="C54" s="41" t="s">
        <v>1995</v>
      </c>
      <c r="D54" s="41" t="s">
        <v>343</v>
      </c>
      <c r="E54" s="42">
        <v>2</v>
      </c>
      <c r="F54" s="42">
        <v>900</v>
      </c>
      <c r="G54" s="42">
        <v>25</v>
      </c>
      <c r="H54" s="42">
        <v>50</v>
      </c>
      <c r="I54" s="42">
        <v>1800</v>
      </c>
      <c r="J54" s="42" t="s">
        <v>1996</v>
      </c>
      <c r="K54" s="50"/>
      <c r="L54" s="55"/>
    </row>
    <row r="55" spans="1:12" ht="43.5" thickBot="1">
      <c r="A55" s="59"/>
      <c r="B55" s="45"/>
      <c r="C55" s="46" t="s">
        <v>1995</v>
      </c>
      <c r="D55" s="46" t="s">
        <v>341</v>
      </c>
      <c r="E55" s="47">
        <v>2</v>
      </c>
      <c r="F55" s="47">
        <v>880</v>
      </c>
      <c r="G55" s="47">
        <v>25</v>
      </c>
      <c r="H55" s="47">
        <v>50</v>
      </c>
      <c r="I55" s="47">
        <v>1760</v>
      </c>
      <c r="J55" s="47" t="s">
        <v>1996</v>
      </c>
      <c r="K55" s="45"/>
      <c r="L55" s="56"/>
    </row>
    <row r="56" spans="1:12" ht="29.25" thickBot="1">
      <c r="A56" s="60"/>
      <c r="B56" s="50"/>
      <c r="C56" s="41" t="s">
        <v>1995</v>
      </c>
      <c r="D56" s="41" t="s">
        <v>302</v>
      </c>
      <c r="E56" s="42">
        <v>2</v>
      </c>
      <c r="F56" s="42">
        <v>980</v>
      </c>
      <c r="G56" s="42">
        <v>25</v>
      </c>
      <c r="H56" s="42">
        <v>50</v>
      </c>
      <c r="I56" s="42">
        <v>1960</v>
      </c>
      <c r="J56" s="42" t="s">
        <v>1996</v>
      </c>
      <c r="K56" s="50"/>
      <c r="L56" s="55"/>
    </row>
    <row r="57" spans="1:12" ht="57.75" thickBot="1">
      <c r="A57" s="54">
        <v>46291</v>
      </c>
      <c r="B57" s="46" t="s">
        <v>1766</v>
      </c>
      <c r="C57" s="46" t="s">
        <v>1997</v>
      </c>
      <c r="D57" s="46" t="s">
        <v>86</v>
      </c>
      <c r="E57" s="47">
        <v>10</v>
      </c>
      <c r="F57" s="47">
        <v>1350</v>
      </c>
      <c r="G57" s="47">
        <v>20</v>
      </c>
      <c r="H57" s="47">
        <v>200</v>
      </c>
      <c r="I57" s="47">
        <v>13500</v>
      </c>
      <c r="J57" s="47" t="s">
        <v>1998</v>
      </c>
      <c r="K57" s="45"/>
      <c r="L57" s="56"/>
    </row>
    <row r="58" spans="1:12" ht="57.75" thickBot="1">
      <c r="A58" s="60"/>
      <c r="B58" s="50"/>
      <c r="C58" s="41" t="s">
        <v>1997</v>
      </c>
      <c r="D58" s="41" t="s">
        <v>88</v>
      </c>
      <c r="E58" s="42">
        <v>3</v>
      </c>
      <c r="F58" s="42">
        <v>1640</v>
      </c>
      <c r="G58" s="42">
        <v>20</v>
      </c>
      <c r="H58" s="42">
        <v>60</v>
      </c>
      <c r="I58" s="42">
        <v>4920</v>
      </c>
      <c r="J58" s="42" t="s">
        <v>1998</v>
      </c>
      <c r="K58" s="50"/>
      <c r="L58" s="55"/>
    </row>
    <row r="59" spans="1:12" ht="43.5" thickBot="1">
      <c r="A59" s="59"/>
      <c r="B59" s="45"/>
      <c r="C59" s="46" t="s">
        <v>1997</v>
      </c>
      <c r="D59" s="46" t="s">
        <v>97</v>
      </c>
      <c r="E59" s="47">
        <v>3</v>
      </c>
      <c r="F59" s="47">
        <v>1270</v>
      </c>
      <c r="G59" s="47">
        <v>20</v>
      </c>
      <c r="H59" s="47">
        <v>60</v>
      </c>
      <c r="I59" s="47">
        <v>3810</v>
      </c>
      <c r="J59" s="47" t="s">
        <v>1998</v>
      </c>
      <c r="K59" s="45"/>
      <c r="L59" s="56"/>
    </row>
    <row r="60" spans="1:12" ht="57.75" thickBot="1">
      <c r="A60" s="60"/>
      <c r="B60" s="50"/>
      <c r="C60" s="41" t="s">
        <v>1997</v>
      </c>
      <c r="D60" s="41" t="s">
        <v>58</v>
      </c>
      <c r="E60" s="42">
        <v>1</v>
      </c>
      <c r="F60" s="42">
        <v>2350</v>
      </c>
      <c r="G60" s="42">
        <v>20</v>
      </c>
      <c r="H60" s="42">
        <v>20</v>
      </c>
      <c r="I60" s="42">
        <v>2350</v>
      </c>
      <c r="J60" s="42" t="s">
        <v>1998</v>
      </c>
      <c r="K60" s="50"/>
      <c r="L60" s="55"/>
    </row>
    <row r="61" spans="1:12" ht="43.5" thickBot="1">
      <c r="A61" s="59"/>
      <c r="B61" s="45"/>
      <c r="C61" s="46" t="s">
        <v>1997</v>
      </c>
      <c r="D61" s="46" t="s">
        <v>51</v>
      </c>
      <c r="E61" s="47">
        <v>1</v>
      </c>
      <c r="F61" s="47">
        <v>2520</v>
      </c>
      <c r="G61" s="47">
        <v>15</v>
      </c>
      <c r="H61" s="47">
        <v>15</v>
      </c>
      <c r="I61" s="47">
        <v>2520</v>
      </c>
      <c r="J61" s="47" t="s">
        <v>1998</v>
      </c>
      <c r="K61" s="45"/>
      <c r="L61" s="56"/>
    </row>
    <row r="62" spans="1:12" ht="29.25" thickBot="1">
      <c r="A62" s="60"/>
      <c r="B62" s="50"/>
      <c r="C62" s="41" t="s">
        <v>1997</v>
      </c>
      <c r="D62" s="41" t="s">
        <v>130</v>
      </c>
      <c r="E62" s="42">
        <v>2</v>
      </c>
      <c r="F62" s="42">
        <v>995</v>
      </c>
      <c r="G62" s="42">
        <v>7</v>
      </c>
      <c r="H62" s="42">
        <v>14</v>
      </c>
      <c r="I62" s="42">
        <v>1990</v>
      </c>
      <c r="J62" s="42" t="s">
        <v>1998</v>
      </c>
      <c r="K62" s="50"/>
      <c r="L62" s="55"/>
    </row>
    <row r="63" spans="1:12" ht="29.25" thickBot="1">
      <c r="A63" s="59"/>
      <c r="B63" s="45"/>
      <c r="C63" s="46" t="s">
        <v>1997</v>
      </c>
      <c r="D63" s="46" t="s">
        <v>167</v>
      </c>
      <c r="E63" s="47">
        <v>24</v>
      </c>
      <c r="F63" s="47">
        <v>71</v>
      </c>
      <c r="G63" s="47">
        <v>1</v>
      </c>
      <c r="H63" s="47">
        <v>24</v>
      </c>
      <c r="I63" s="47">
        <v>1704</v>
      </c>
      <c r="J63" s="47" t="s">
        <v>1998</v>
      </c>
      <c r="K63" s="45"/>
      <c r="L63" s="56"/>
    </row>
    <row r="64" spans="1:12" ht="29.25" thickBot="1">
      <c r="A64" s="60"/>
      <c r="B64" s="50"/>
      <c r="C64" s="41" t="s">
        <v>1997</v>
      </c>
      <c r="D64" s="41" t="s">
        <v>167</v>
      </c>
      <c r="E64" s="42">
        <v>24</v>
      </c>
      <c r="F64" s="42">
        <v>71</v>
      </c>
      <c r="G64" s="42">
        <v>1</v>
      </c>
      <c r="H64" s="42">
        <v>24</v>
      </c>
      <c r="I64" s="42">
        <v>1704</v>
      </c>
      <c r="J64" s="42" t="s">
        <v>1998</v>
      </c>
      <c r="K64" s="50"/>
      <c r="L64" s="55"/>
    </row>
    <row r="65" spans="1:12" ht="43.5" thickBot="1">
      <c r="A65" s="59"/>
      <c r="B65" s="45"/>
      <c r="C65" s="46" t="s">
        <v>1997</v>
      </c>
      <c r="D65" s="46" t="s">
        <v>25</v>
      </c>
      <c r="E65" s="47">
        <v>6</v>
      </c>
      <c r="F65" s="47">
        <v>100</v>
      </c>
      <c r="G65" s="47">
        <v>1</v>
      </c>
      <c r="H65" s="47">
        <v>6</v>
      </c>
      <c r="I65" s="47">
        <v>600</v>
      </c>
      <c r="J65" s="47" t="s">
        <v>1998</v>
      </c>
      <c r="K65" s="45"/>
      <c r="L65" s="56"/>
    </row>
    <row r="66" spans="1:12" ht="29.25" thickBot="1">
      <c r="A66" s="60"/>
      <c r="B66" s="50"/>
      <c r="C66" s="41" t="s">
        <v>1997</v>
      </c>
      <c r="D66" s="41" t="s">
        <v>1297</v>
      </c>
      <c r="E66" s="42">
        <v>6</v>
      </c>
      <c r="F66" s="42">
        <v>90</v>
      </c>
      <c r="G66" s="42">
        <v>1</v>
      </c>
      <c r="H66" s="42">
        <v>6</v>
      </c>
      <c r="I66" s="42">
        <v>540</v>
      </c>
      <c r="J66" s="42" t="s">
        <v>1998</v>
      </c>
      <c r="K66" s="50"/>
      <c r="L66" s="55"/>
    </row>
    <row r="67" spans="1:12" ht="29.25" thickBot="1">
      <c r="A67" s="59"/>
      <c r="B67" s="45"/>
      <c r="C67" s="46" t="s">
        <v>1997</v>
      </c>
      <c r="D67" s="46" t="s">
        <v>118</v>
      </c>
      <c r="E67" s="47">
        <v>1</v>
      </c>
      <c r="F67" s="47">
        <v>2440</v>
      </c>
      <c r="G67" s="47">
        <v>22</v>
      </c>
      <c r="H67" s="47">
        <v>22</v>
      </c>
      <c r="I67" s="47">
        <v>2440</v>
      </c>
      <c r="J67" s="47" t="s">
        <v>1998</v>
      </c>
      <c r="K67" s="45"/>
      <c r="L67" s="56"/>
    </row>
    <row r="68" spans="1:12" ht="29.25" thickBot="1">
      <c r="A68" s="60"/>
      <c r="B68" s="50"/>
      <c r="C68" s="41" t="s">
        <v>1997</v>
      </c>
      <c r="D68" s="41" t="s">
        <v>81</v>
      </c>
      <c r="E68" s="42">
        <v>1</v>
      </c>
      <c r="F68" s="42">
        <v>1640</v>
      </c>
      <c r="G68" s="42">
        <v>20</v>
      </c>
      <c r="H68" s="42">
        <v>20</v>
      </c>
      <c r="I68" s="42">
        <v>1640</v>
      </c>
      <c r="J68" s="42" t="s">
        <v>1998</v>
      </c>
      <c r="K68" s="50"/>
      <c r="L68" s="55"/>
    </row>
    <row r="69" spans="1:12" ht="43.5" thickBot="1">
      <c r="A69" s="54">
        <v>46287</v>
      </c>
      <c r="B69" s="46" t="s">
        <v>1788</v>
      </c>
      <c r="C69" s="46" t="s">
        <v>1999</v>
      </c>
      <c r="D69" s="46" t="s">
        <v>46</v>
      </c>
      <c r="E69" s="47">
        <v>3</v>
      </c>
      <c r="F69" s="47">
        <v>490</v>
      </c>
      <c r="G69" s="47">
        <v>8</v>
      </c>
      <c r="H69" s="47">
        <v>24</v>
      </c>
      <c r="I69" s="47">
        <v>1470</v>
      </c>
      <c r="J69" s="47" t="s">
        <v>2000</v>
      </c>
      <c r="K69" s="45"/>
      <c r="L69" s="56"/>
    </row>
    <row r="70" spans="1:12" ht="29.25" thickBot="1">
      <c r="A70" s="60"/>
      <c r="B70" s="50"/>
      <c r="C70" s="41" t="s">
        <v>1999</v>
      </c>
      <c r="D70" s="41" t="s">
        <v>550</v>
      </c>
      <c r="E70" s="42">
        <v>3</v>
      </c>
      <c r="F70" s="42">
        <v>135</v>
      </c>
      <c r="G70" s="42">
        <v>1</v>
      </c>
      <c r="H70" s="42">
        <v>3</v>
      </c>
      <c r="I70" s="42">
        <v>405</v>
      </c>
      <c r="J70" s="42" t="s">
        <v>2000</v>
      </c>
      <c r="K70" s="50"/>
      <c r="L70" s="55"/>
    </row>
    <row r="71" spans="1:12" ht="29.25" thickBot="1">
      <c r="A71" s="59"/>
      <c r="B71" s="45"/>
      <c r="C71" s="46" t="s">
        <v>1999</v>
      </c>
      <c r="D71" s="46" t="s">
        <v>552</v>
      </c>
      <c r="E71" s="47">
        <v>3</v>
      </c>
      <c r="F71" s="47">
        <v>265</v>
      </c>
      <c r="G71" s="47">
        <v>1</v>
      </c>
      <c r="H71" s="47">
        <v>3</v>
      </c>
      <c r="I71" s="47">
        <v>795</v>
      </c>
      <c r="J71" s="47" t="s">
        <v>2000</v>
      </c>
      <c r="K71" s="45"/>
      <c r="L71" s="56"/>
    </row>
    <row r="72" spans="1:12" ht="29.25" thickBot="1">
      <c r="A72" s="60"/>
      <c r="B72" s="50"/>
      <c r="C72" s="41" t="s">
        <v>1999</v>
      </c>
      <c r="D72" s="41" t="s">
        <v>379</v>
      </c>
      <c r="E72" s="42">
        <v>12</v>
      </c>
      <c r="F72" s="42">
        <v>16.25</v>
      </c>
      <c r="G72" s="42">
        <v>1</v>
      </c>
      <c r="H72" s="42">
        <v>12</v>
      </c>
      <c r="I72" s="42">
        <v>195</v>
      </c>
      <c r="J72" s="42" t="s">
        <v>2000</v>
      </c>
      <c r="K72" s="50"/>
      <c r="L72" s="55"/>
    </row>
    <row r="73" spans="1:12" ht="43.5" thickBot="1">
      <c r="A73" s="59"/>
      <c r="B73" s="45"/>
      <c r="C73" s="46" t="s">
        <v>1999</v>
      </c>
      <c r="D73" s="46" t="s">
        <v>758</v>
      </c>
      <c r="E73" s="47">
        <v>12</v>
      </c>
      <c r="F73" s="47">
        <v>35</v>
      </c>
      <c r="G73" s="47">
        <v>1</v>
      </c>
      <c r="H73" s="47">
        <v>12</v>
      </c>
      <c r="I73" s="47">
        <v>420</v>
      </c>
      <c r="J73" s="47" t="s">
        <v>2000</v>
      </c>
      <c r="K73" s="45"/>
      <c r="L73" s="56"/>
    </row>
    <row r="74" spans="1:12" ht="43.5" thickBot="1">
      <c r="A74" s="60"/>
      <c r="B74" s="50"/>
      <c r="C74" s="41" t="s">
        <v>1999</v>
      </c>
      <c r="D74" s="41" t="s">
        <v>761</v>
      </c>
      <c r="E74" s="42">
        <v>12</v>
      </c>
      <c r="F74" s="42">
        <v>45</v>
      </c>
      <c r="G74" s="42">
        <v>1</v>
      </c>
      <c r="H74" s="42">
        <v>12</v>
      </c>
      <c r="I74" s="42">
        <v>540</v>
      </c>
      <c r="J74" s="42" t="s">
        <v>2000</v>
      </c>
      <c r="K74" s="50"/>
      <c r="L74" s="55"/>
    </row>
    <row r="75" spans="1:12" ht="43.5" thickBot="1">
      <c r="A75" s="59"/>
      <c r="B75" s="45"/>
      <c r="C75" s="46" t="s">
        <v>1999</v>
      </c>
      <c r="D75" s="46" t="s">
        <v>165</v>
      </c>
      <c r="E75" s="47">
        <v>36</v>
      </c>
      <c r="F75" s="47">
        <v>14.58</v>
      </c>
      <c r="G75" s="47">
        <v>1</v>
      </c>
      <c r="H75" s="47">
        <v>36</v>
      </c>
      <c r="I75" s="47">
        <v>524.88</v>
      </c>
      <c r="J75" s="47" t="s">
        <v>2000</v>
      </c>
      <c r="K75" s="45"/>
      <c r="L75" s="56"/>
    </row>
    <row r="76" spans="1:12" ht="29.25" thickBot="1">
      <c r="A76" s="60"/>
      <c r="B76" s="50"/>
      <c r="C76" s="41" t="s">
        <v>1999</v>
      </c>
      <c r="D76" s="41" t="s">
        <v>1423</v>
      </c>
      <c r="E76" s="42">
        <v>6</v>
      </c>
      <c r="F76" s="42">
        <v>85</v>
      </c>
      <c r="G76" s="42">
        <v>1</v>
      </c>
      <c r="H76" s="42">
        <v>6</v>
      </c>
      <c r="I76" s="42">
        <v>510</v>
      </c>
      <c r="J76" s="42" t="s">
        <v>2000</v>
      </c>
      <c r="K76" s="50"/>
      <c r="L76" s="55"/>
    </row>
    <row r="77" spans="1:12" ht="43.5" thickBot="1">
      <c r="A77" s="59"/>
      <c r="B77" s="45"/>
      <c r="C77" s="46" t="s">
        <v>1999</v>
      </c>
      <c r="D77" s="46" t="s">
        <v>279</v>
      </c>
      <c r="E77" s="47">
        <v>60</v>
      </c>
      <c r="F77" s="47">
        <v>20</v>
      </c>
      <c r="G77" s="47">
        <v>1</v>
      </c>
      <c r="H77" s="47">
        <v>60</v>
      </c>
      <c r="I77" s="47">
        <v>1200</v>
      </c>
      <c r="J77" s="47" t="s">
        <v>2000</v>
      </c>
      <c r="K77" s="45"/>
      <c r="L77" s="56"/>
    </row>
    <row r="78" spans="1:12" ht="29.25" thickBot="1">
      <c r="A78" s="60"/>
      <c r="B78" s="50"/>
      <c r="C78" s="41" t="s">
        <v>1999</v>
      </c>
      <c r="D78" s="41" t="s">
        <v>644</v>
      </c>
      <c r="E78" s="42">
        <v>12</v>
      </c>
      <c r="F78" s="42">
        <v>16.670000000000002</v>
      </c>
      <c r="G78" s="42">
        <v>1</v>
      </c>
      <c r="H78" s="42">
        <v>12</v>
      </c>
      <c r="I78" s="42">
        <v>200.04</v>
      </c>
      <c r="J78" s="42" t="s">
        <v>2000</v>
      </c>
      <c r="K78" s="50"/>
      <c r="L78" s="55"/>
    </row>
    <row r="79" spans="1:12" ht="29.25" thickBot="1">
      <c r="A79" s="59"/>
      <c r="B79" s="45"/>
      <c r="C79" s="46" t="s">
        <v>1999</v>
      </c>
      <c r="D79" s="46" t="s">
        <v>706</v>
      </c>
      <c r="E79" s="47">
        <v>48</v>
      </c>
      <c r="F79" s="47">
        <v>20</v>
      </c>
      <c r="G79" s="47">
        <v>1</v>
      </c>
      <c r="H79" s="47">
        <v>48</v>
      </c>
      <c r="I79" s="47">
        <v>960</v>
      </c>
      <c r="J79" s="47" t="s">
        <v>2000</v>
      </c>
      <c r="K79" s="45"/>
      <c r="L79" s="56"/>
    </row>
    <row r="80" spans="1:12" ht="29.25" thickBot="1">
      <c r="A80" s="60"/>
      <c r="B80" s="50"/>
      <c r="C80" s="41" t="s">
        <v>1999</v>
      </c>
      <c r="D80" s="41" t="s">
        <v>424</v>
      </c>
      <c r="E80" s="42">
        <v>24</v>
      </c>
      <c r="F80" s="42">
        <v>15</v>
      </c>
      <c r="G80" s="42">
        <v>1</v>
      </c>
      <c r="H80" s="42">
        <v>24</v>
      </c>
      <c r="I80" s="42">
        <v>360</v>
      </c>
      <c r="J80" s="42" t="s">
        <v>2000</v>
      </c>
      <c r="K80" s="50"/>
      <c r="L80" s="55"/>
    </row>
    <row r="81" spans="1:12" ht="57.75" thickBot="1">
      <c r="A81" s="59"/>
      <c r="B81" s="45"/>
      <c r="C81" s="46" t="s">
        <v>1999</v>
      </c>
      <c r="D81" s="46" t="s">
        <v>83</v>
      </c>
      <c r="E81" s="47">
        <v>6</v>
      </c>
      <c r="F81" s="47">
        <v>1130</v>
      </c>
      <c r="G81" s="47">
        <v>9</v>
      </c>
      <c r="H81" s="47">
        <v>54</v>
      </c>
      <c r="I81" s="47">
        <v>6780</v>
      </c>
      <c r="J81" s="47" t="s">
        <v>2000</v>
      </c>
      <c r="K81" s="45"/>
      <c r="L81" s="56"/>
    </row>
    <row r="82" spans="1:12" ht="43.5" thickBot="1">
      <c r="A82" s="60"/>
      <c r="B82" s="50"/>
      <c r="C82" s="41" t="s">
        <v>1999</v>
      </c>
      <c r="D82" s="41" t="s">
        <v>210</v>
      </c>
      <c r="E82" s="42">
        <v>3</v>
      </c>
      <c r="F82" s="42">
        <v>860</v>
      </c>
      <c r="G82" s="42">
        <v>25</v>
      </c>
      <c r="H82" s="42">
        <v>75</v>
      </c>
      <c r="I82" s="42">
        <v>2580</v>
      </c>
      <c r="J82" s="42" t="s">
        <v>2000</v>
      </c>
      <c r="K82" s="50"/>
      <c r="L82" s="55"/>
    </row>
    <row r="83" spans="1:12" ht="29.25" thickBot="1">
      <c r="A83" s="59"/>
      <c r="B83" s="45"/>
      <c r="C83" s="46" t="s">
        <v>1999</v>
      </c>
      <c r="D83" s="46" t="s">
        <v>770</v>
      </c>
      <c r="E83" s="47">
        <v>12</v>
      </c>
      <c r="F83" s="47">
        <v>33</v>
      </c>
      <c r="G83" s="47">
        <v>1</v>
      </c>
      <c r="H83" s="47">
        <v>12</v>
      </c>
      <c r="I83" s="47">
        <v>396</v>
      </c>
      <c r="J83" s="47" t="s">
        <v>2000</v>
      </c>
      <c r="K83" s="45"/>
      <c r="L83" s="56"/>
    </row>
    <row r="84" spans="1:12" ht="29.25" thickBot="1">
      <c r="A84" s="60"/>
      <c r="B84" s="50"/>
      <c r="C84" s="41" t="s">
        <v>1999</v>
      </c>
      <c r="D84" s="41" t="s">
        <v>1487</v>
      </c>
      <c r="E84" s="42">
        <v>6</v>
      </c>
      <c r="F84" s="42">
        <v>100</v>
      </c>
      <c r="G84" s="42">
        <v>1</v>
      </c>
      <c r="H84" s="42">
        <v>6</v>
      </c>
      <c r="I84" s="42">
        <v>600</v>
      </c>
      <c r="J84" s="42" t="s">
        <v>2000</v>
      </c>
      <c r="K84" s="50"/>
      <c r="L84" s="55"/>
    </row>
    <row r="85" spans="1:12" ht="43.5" thickBot="1">
      <c r="A85" s="59"/>
      <c r="B85" s="45"/>
      <c r="C85" s="46" t="s">
        <v>1999</v>
      </c>
      <c r="D85" s="46" t="s">
        <v>620</v>
      </c>
      <c r="E85" s="47">
        <v>12</v>
      </c>
      <c r="F85" s="47">
        <v>160</v>
      </c>
      <c r="G85" s="47">
        <v>1</v>
      </c>
      <c r="H85" s="47">
        <v>12</v>
      </c>
      <c r="I85" s="47">
        <v>1920</v>
      </c>
      <c r="J85" s="47" t="s">
        <v>2000</v>
      </c>
      <c r="K85" s="45"/>
      <c r="L85" s="56"/>
    </row>
    <row r="86" spans="1:12" ht="43.5" thickBot="1">
      <c r="A86" s="60"/>
      <c r="B86" s="50"/>
      <c r="C86" s="41" t="s">
        <v>1999</v>
      </c>
      <c r="D86" s="41" t="s">
        <v>1550</v>
      </c>
      <c r="E86" s="42">
        <v>24</v>
      </c>
      <c r="F86" s="42">
        <v>35</v>
      </c>
      <c r="G86" s="42">
        <v>1</v>
      </c>
      <c r="H86" s="42">
        <v>24</v>
      </c>
      <c r="I86" s="42">
        <v>840</v>
      </c>
      <c r="J86" s="42" t="s">
        <v>2000</v>
      </c>
      <c r="K86" s="50"/>
      <c r="L86" s="55"/>
    </row>
    <row r="87" spans="1:12" ht="29.25" thickBot="1">
      <c r="A87" s="69"/>
      <c r="B87" s="61"/>
      <c r="C87" s="62" t="s">
        <v>1999</v>
      </c>
      <c r="D87" s="62" t="s">
        <v>181</v>
      </c>
      <c r="E87" s="63">
        <v>1</v>
      </c>
      <c r="F87" s="63">
        <v>1790</v>
      </c>
      <c r="G87" s="63">
        <v>50</v>
      </c>
      <c r="H87" s="63">
        <v>50</v>
      </c>
      <c r="I87" s="63">
        <v>1790</v>
      </c>
      <c r="J87" s="63" t="s">
        <v>2000</v>
      </c>
      <c r="K87" s="61"/>
      <c r="L87" s="64"/>
    </row>
    <row r="88" spans="1:12" ht="15.75" thickBot="1">
      <c r="A88" s="66"/>
      <c r="B88" s="50"/>
      <c r="C88" s="50"/>
      <c r="D88" s="50"/>
      <c r="E88" s="50"/>
      <c r="F88" s="50"/>
      <c r="G88" s="50"/>
      <c r="H88" s="50"/>
      <c r="I88" s="50"/>
      <c r="J88" s="50"/>
      <c r="K88" s="50"/>
      <c r="L88" s="44"/>
    </row>
    <row r="89" spans="1:12" ht="15.75" thickBot="1">
      <c r="A89" s="65"/>
      <c r="B89" s="45"/>
      <c r="C89" s="45"/>
      <c r="D89" s="45"/>
      <c r="E89" s="45"/>
      <c r="F89" s="45"/>
      <c r="G89" s="45"/>
      <c r="H89" s="45"/>
      <c r="I89" s="45"/>
      <c r="J89" s="45"/>
      <c r="K89" s="45"/>
      <c r="L89" s="49"/>
    </row>
    <row r="90" spans="1:12" ht="15.75" thickBot="1">
      <c r="A90" s="66"/>
      <c r="B90" s="50"/>
      <c r="C90" s="50"/>
      <c r="D90" s="50"/>
      <c r="E90" s="50"/>
      <c r="F90" s="50"/>
      <c r="G90" s="50"/>
      <c r="H90" s="50"/>
      <c r="I90" s="50"/>
      <c r="J90" s="50"/>
      <c r="K90" s="50"/>
      <c r="L90" s="44"/>
    </row>
    <row r="91" spans="1:12" ht="15.75" thickBot="1">
      <c r="A91" s="65"/>
      <c r="B91" s="45"/>
      <c r="C91" s="45"/>
      <c r="D91" s="45"/>
      <c r="E91" s="45"/>
      <c r="F91" s="45"/>
      <c r="G91" s="45"/>
      <c r="H91" s="45"/>
      <c r="I91" s="45"/>
      <c r="J91" s="45"/>
      <c r="K91" s="45"/>
      <c r="L91" s="49"/>
    </row>
    <row r="92" spans="1:12" ht="15.75" thickBot="1">
      <c r="A92" s="66"/>
      <c r="B92" s="50"/>
      <c r="C92" s="50"/>
      <c r="D92" s="50"/>
      <c r="E92" s="50"/>
      <c r="F92" s="50"/>
      <c r="G92" s="50"/>
      <c r="H92" s="50"/>
      <c r="I92" s="50"/>
      <c r="J92" s="50"/>
      <c r="K92" s="50"/>
      <c r="L92" s="44"/>
    </row>
    <row r="93" spans="1:12" ht="15.75" thickBot="1">
      <c r="A93" s="65"/>
      <c r="B93" s="45"/>
      <c r="C93" s="45"/>
      <c r="D93" s="45"/>
      <c r="E93" s="45"/>
      <c r="F93" s="45"/>
      <c r="G93" s="45"/>
      <c r="H93" s="45"/>
      <c r="I93" s="45"/>
      <c r="J93" s="45"/>
      <c r="K93" s="45"/>
      <c r="L93" s="49"/>
    </row>
    <row r="94" spans="1:12" ht="15.75" thickBot="1">
      <c r="A94" s="66"/>
      <c r="B94" s="50"/>
      <c r="C94" s="50"/>
      <c r="D94" s="50"/>
      <c r="E94" s="50"/>
      <c r="F94" s="50"/>
      <c r="G94" s="50"/>
      <c r="H94" s="50"/>
      <c r="I94" s="50"/>
      <c r="J94" s="50"/>
      <c r="K94" s="50"/>
      <c r="L94" s="44"/>
    </row>
    <row r="95" spans="1:12" ht="15.75" thickBot="1">
      <c r="A95" s="65"/>
      <c r="B95" s="45"/>
      <c r="C95" s="45"/>
      <c r="D95" s="45"/>
      <c r="E95" s="45"/>
      <c r="F95" s="45"/>
      <c r="G95" s="45"/>
      <c r="H95" s="45"/>
      <c r="I95" s="45"/>
      <c r="J95" s="45"/>
      <c r="K95" s="45"/>
      <c r="L95" s="49"/>
    </row>
    <row r="96" spans="1:12" ht="15.75" thickBot="1">
      <c r="A96" s="66"/>
      <c r="B96" s="50"/>
      <c r="C96" s="50"/>
      <c r="D96" s="50"/>
      <c r="E96" s="50"/>
      <c r="F96" s="50"/>
      <c r="G96" s="50"/>
      <c r="H96" s="50"/>
      <c r="I96" s="50"/>
      <c r="J96" s="50"/>
      <c r="K96" s="50"/>
      <c r="L96" s="44"/>
    </row>
    <row r="97" spans="1:12" ht="15.75" thickBot="1">
      <c r="A97" s="65"/>
      <c r="B97" s="45"/>
      <c r="C97" s="45"/>
      <c r="D97" s="45"/>
      <c r="E97" s="45"/>
      <c r="F97" s="45"/>
      <c r="G97" s="45"/>
      <c r="H97" s="45"/>
      <c r="I97" s="45"/>
      <c r="J97" s="45"/>
      <c r="K97" s="45"/>
      <c r="L97" s="49"/>
    </row>
    <row r="98" spans="1:12" ht="15.75" thickBot="1">
      <c r="A98" s="66"/>
      <c r="B98" s="50"/>
      <c r="C98" s="50"/>
      <c r="D98" s="50"/>
      <c r="E98" s="50"/>
      <c r="F98" s="50"/>
      <c r="G98" s="50"/>
      <c r="H98" s="50"/>
      <c r="I98" s="50"/>
      <c r="J98" s="50"/>
      <c r="K98" s="50"/>
      <c r="L98" s="44"/>
    </row>
    <row r="99" spans="1:12" ht="15.75" thickBot="1">
      <c r="A99" s="65"/>
      <c r="B99" s="45"/>
      <c r="C99" s="45"/>
      <c r="D99" s="45"/>
      <c r="E99" s="45"/>
      <c r="F99" s="45"/>
      <c r="G99" s="45"/>
      <c r="H99" s="45"/>
      <c r="I99" s="45"/>
      <c r="J99" s="45"/>
      <c r="K99" s="45"/>
      <c r="L99" s="49"/>
    </row>
    <row r="100" spans="1:12" ht="15.75" thickBot="1">
      <c r="A100" s="66"/>
      <c r="B100" s="50"/>
      <c r="C100" s="50"/>
      <c r="D100" s="50"/>
      <c r="E100" s="50"/>
      <c r="F100" s="50"/>
      <c r="G100" s="50"/>
      <c r="H100" s="50"/>
      <c r="I100" s="50"/>
      <c r="J100" s="50"/>
      <c r="K100" s="50"/>
      <c r="L100" s="44"/>
    </row>
    <row r="101" spans="1:12" ht="15.75" thickBot="1">
      <c r="A101" s="65"/>
      <c r="B101" s="45"/>
      <c r="C101" s="45"/>
      <c r="D101" s="45"/>
      <c r="E101" s="45"/>
      <c r="F101" s="45"/>
      <c r="G101" s="45"/>
      <c r="H101" s="45"/>
      <c r="I101" s="45"/>
      <c r="J101" s="45"/>
      <c r="K101" s="45"/>
      <c r="L101" s="49"/>
    </row>
    <row r="102" spans="1:12" ht="15.75" thickBot="1">
      <c r="A102" s="66"/>
      <c r="B102" s="50"/>
      <c r="C102" s="50"/>
      <c r="D102" s="50"/>
      <c r="E102" s="50"/>
      <c r="F102" s="50"/>
      <c r="G102" s="50"/>
      <c r="H102" s="50"/>
      <c r="I102" s="50"/>
      <c r="J102" s="50"/>
      <c r="K102" s="50"/>
      <c r="L102" s="44"/>
    </row>
    <row r="103" spans="1:12" ht="15.75" thickBot="1">
      <c r="A103" s="65"/>
      <c r="B103" s="45"/>
      <c r="C103" s="45"/>
      <c r="D103" s="45"/>
      <c r="E103" s="45"/>
      <c r="F103" s="45"/>
      <c r="G103" s="45"/>
      <c r="H103" s="45"/>
      <c r="I103" s="45"/>
      <c r="J103" s="45"/>
      <c r="K103" s="45"/>
      <c r="L103" s="49"/>
    </row>
    <row r="104" spans="1:12" ht="15.75" thickBot="1">
      <c r="A104" s="66"/>
      <c r="B104" s="50"/>
      <c r="C104" s="50"/>
      <c r="D104" s="50"/>
      <c r="E104" s="50"/>
      <c r="F104" s="50"/>
      <c r="G104" s="50"/>
      <c r="H104" s="50"/>
      <c r="I104" s="50"/>
      <c r="J104" s="50"/>
      <c r="K104" s="50"/>
      <c r="L104" s="44"/>
    </row>
    <row r="105" spans="1:12" ht="15.75" thickBot="1">
      <c r="A105" s="65"/>
      <c r="B105" s="45"/>
      <c r="C105" s="45"/>
      <c r="D105" s="45"/>
      <c r="E105" s="45"/>
      <c r="F105" s="45"/>
      <c r="G105" s="45"/>
      <c r="H105" s="45"/>
      <c r="I105" s="45"/>
      <c r="J105" s="45"/>
      <c r="K105" s="45"/>
      <c r="L105" s="49"/>
    </row>
    <row r="106" spans="1:12" ht="15.75" thickBot="1">
      <c r="A106" s="66"/>
      <c r="B106" s="50"/>
      <c r="C106" s="50"/>
      <c r="D106" s="50"/>
      <c r="E106" s="50"/>
      <c r="F106" s="50"/>
      <c r="G106" s="50"/>
      <c r="H106" s="50"/>
      <c r="I106" s="50"/>
      <c r="J106" s="50"/>
      <c r="K106" s="50"/>
      <c r="L106" s="44"/>
    </row>
    <row r="107" spans="1:12" ht="15.75" thickBot="1">
      <c r="A107" s="65"/>
      <c r="B107" s="45"/>
      <c r="C107" s="45"/>
      <c r="D107" s="45"/>
      <c r="E107" s="45"/>
      <c r="F107" s="45"/>
      <c r="G107" s="45"/>
      <c r="H107" s="45"/>
      <c r="I107" s="45"/>
      <c r="J107" s="45"/>
      <c r="K107" s="45"/>
      <c r="L107" s="49"/>
    </row>
    <row r="108" spans="1:12" ht="15.75" thickBot="1">
      <c r="A108" s="66"/>
      <c r="B108" s="50"/>
      <c r="C108" s="50"/>
      <c r="D108" s="50"/>
      <c r="E108" s="50"/>
      <c r="F108" s="50"/>
      <c r="G108" s="50"/>
      <c r="H108" s="50"/>
      <c r="I108" s="50"/>
      <c r="J108" s="50"/>
      <c r="K108" s="50"/>
      <c r="L108" s="44"/>
    </row>
    <row r="109" spans="1:12" ht="15.75" thickBot="1">
      <c r="A109" s="65"/>
      <c r="B109" s="45"/>
      <c r="C109" s="45"/>
      <c r="D109" s="45"/>
      <c r="E109" s="45"/>
      <c r="F109" s="45"/>
      <c r="G109" s="45"/>
      <c r="H109" s="45"/>
      <c r="I109" s="45"/>
      <c r="J109" s="45"/>
      <c r="K109" s="45"/>
      <c r="L109" s="49"/>
    </row>
    <row r="110" spans="1:12" ht="15.75" thickBot="1">
      <c r="A110" s="66"/>
      <c r="B110" s="50"/>
      <c r="C110" s="50"/>
      <c r="D110" s="50"/>
      <c r="E110" s="50"/>
      <c r="F110" s="50"/>
      <c r="G110" s="50"/>
      <c r="H110" s="50"/>
      <c r="I110" s="50"/>
      <c r="J110" s="50"/>
      <c r="K110" s="50"/>
      <c r="L110" s="44"/>
    </row>
    <row r="111" spans="1:12" ht="15.75" thickBot="1">
      <c r="A111" s="65"/>
      <c r="B111" s="45"/>
      <c r="C111" s="45"/>
      <c r="D111" s="45"/>
      <c r="E111" s="45"/>
      <c r="F111" s="45"/>
      <c r="G111" s="45"/>
      <c r="H111" s="45"/>
      <c r="I111" s="45"/>
      <c r="J111" s="45"/>
      <c r="K111" s="45"/>
      <c r="L111" s="49"/>
    </row>
    <row r="112" spans="1:12" ht="15.75" thickBot="1">
      <c r="A112" s="66"/>
      <c r="B112" s="50"/>
      <c r="C112" s="50"/>
      <c r="D112" s="50"/>
      <c r="E112" s="50"/>
      <c r="F112" s="50"/>
      <c r="G112" s="50"/>
      <c r="H112" s="50"/>
      <c r="I112" s="50"/>
      <c r="J112" s="50"/>
      <c r="K112" s="50"/>
      <c r="L112" s="44"/>
    </row>
    <row r="113" spans="1:12" ht="15.75" thickBot="1">
      <c r="A113" s="65"/>
      <c r="B113" s="45"/>
      <c r="C113" s="45"/>
      <c r="D113" s="45"/>
      <c r="E113" s="45"/>
      <c r="F113" s="45"/>
      <c r="G113" s="45"/>
      <c r="H113" s="45"/>
      <c r="I113" s="45"/>
      <c r="J113" s="45"/>
      <c r="K113" s="45"/>
      <c r="L113" s="49"/>
    </row>
    <row r="114" spans="1:12" ht="15.75" thickBot="1">
      <c r="A114" s="66"/>
      <c r="B114" s="50"/>
      <c r="C114" s="50"/>
      <c r="D114" s="50"/>
      <c r="E114" s="50"/>
      <c r="F114" s="50"/>
      <c r="G114" s="50"/>
      <c r="H114" s="50"/>
      <c r="I114" s="50"/>
      <c r="J114" s="50"/>
      <c r="K114" s="50"/>
      <c r="L114" s="44"/>
    </row>
    <row r="115" spans="1:12" ht="15.75" thickBot="1">
      <c r="A115" s="65"/>
      <c r="B115" s="45"/>
      <c r="C115" s="45"/>
      <c r="D115" s="45"/>
      <c r="E115" s="45"/>
      <c r="F115" s="45"/>
      <c r="G115" s="45"/>
      <c r="H115" s="45"/>
      <c r="I115" s="45"/>
      <c r="J115" s="45"/>
      <c r="K115" s="45"/>
      <c r="L115" s="49"/>
    </row>
    <row r="116" spans="1:12" ht="15.75" thickBot="1">
      <c r="A116" s="66"/>
      <c r="B116" s="50"/>
      <c r="C116" s="50"/>
      <c r="D116" s="50"/>
      <c r="E116" s="50"/>
      <c r="F116" s="50"/>
      <c r="G116" s="50"/>
      <c r="H116" s="50"/>
      <c r="I116" s="50"/>
      <c r="J116" s="50"/>
      <c r="K116" s="50"/>
      <c r="L116" s="44"/>
    </row>
    <row r="117" spans="1:12" ht="15.75" thickBot="1">
      <c r="A117" s="65"/>
      <c r="B117" s="45"/>
      <c r="C117" s="45"/>
      <c r="D117" s="45"/>
      <c r="E117" s="45"/>
      <c r="F117" s="45"/>
      <c r="G117" s="45"/>
      <c r="H117" s="45"/>
      <c r="I117" s="45"/>
      <c r="J117" s="45"/>
      <c r="K117" s="45"/>
      <c r="L117" s="49"/>
    </row>
    <row r="118" spans="1:12" ht="15.75" thickBot="1">
      <c r="A118" s="66"/>
      <c r="B118" s="50"/>
      <c r="C118" s="50"/>
      <c r="D118" s="50"/>
      <c r="E118" s="50"/>
      <c r="F118" s="50"/>
      <c r="G118" s="50"/>
      <c r="H118" s="50"/>
      <c r="I118" s="50"/>
      <c r="J118" s="50"/>
      <c r="K118" s="50"/>
      <c r="L118" s="44"/>
    </row>
    <row r="119" spans="1:12" ht="15.75" thickBot="1">
      <c r="A119" s="65"/>
      <c r="B119" s="45"/>
      <c r="C119" s="45"/>
      <c r="D119" s="45"/>
      <c r="E119" s="45"/>
      <c r="F119" s="45"/>
      <c r="G119" s="45"/>
      <c r="H119" s="45"/>
      <c r="I119" s="45"/>
      <c r="J119" s="45"/>
      <c r="K119" s="45"/>
      <c r="L119" s="49"/>
    </row>
    <row r="120" spans="1:12" ht="15.75" thickBot="1">
      <c r="A120" s="66"/>
      <c r="B120" s="50"/>
      <c r="C120" s="50"/>
      <c r="D120" s="50"/>
      <c r="E120" s="50"/>
      <c r="F120" s="50"/>
      <c r="G120" s="50"/>
      <c r="H120" s="50"/>
      <c r="I120" s="50"/>
      <c r="J120" s="50"/>
      <c r="K120" s="50"/>
      <c r="L120" s="44"/>
    </row>
    <row r="121" spans="1:12" ht="15.75" thickBot="1">
      <c r="A121" s="65"/>
      <c r="B121" s="45"/>
      <c r="C121" s="45"/>
      <c r="D121" s="45"/>
      <c r="E121" s="45"/>
      <c r="F121" s="45"/>
      <c r="G121" s="45"/>
      <c r="H121" s="45"/>
      <c r="I121" s="45"/>
      <c r="J121" s="45"/>
      <c r="K121" s="45"/>
      <c r="L121" s="49"/>
    </row>
    <row r="122" spans="1:12" ht="15.75" thickBot="1">
      <c r="A122" s="66"/>
      <c r="B122" s="50"/>
      <c r="C122" s="50"/>
      <c r="D122" s="50"/>
      <c r="E122" s="50"/>
      <c r="F122" s="50"/>
      <c r="G122" s="50"/>
      <c r="H122" s="50"/>
      <c r="I122" s="50"/>
      <c r="J122" s="50"/>
      <c r="K122" s="50"/>
      <c r="L122" s="44"/>
    </row>
    <row r="123" spans="1:12" ht="15.75" thickBot="1">
      <c r="A123" s="65"/>
      <c r="B123" s="45"/>
      <c r="C123" s="45"/>
      <c r="D123" s="45"/>
      <c r="E123" s="45"/>
      <c r="F123" s="45"/>
      <c r="G123" s="45"/>
      <c r="H123" s="45"/>
      <c r="I123" s="45"/>
      <c r="J123" s="45"/>
      <c r="K123" s="45"/>
      <c r="L123" s="49"/>
    </row>
    <row r="124" spans="1:12" ht="15.75" thickBot="1">
      <c r="A124" s="66"/>
      <c r="B124" s="50"/>
      <c r="C124" s="50"/>
      <c r="D124" s="50"/>
      <c r="E124" s="50"/>
      <c r="F124" s="50"/>
      <c r="G124" s="50"/>
      <c r="H124" s="50"/>
      <c r="I124" s="50"/>
      <c r="J124" s="50"/>
      <c r="K124" s="50"/>
      <c r="L124" s="44"/>
    </row>
    <row r="125" spans="1:12" ht="15.75" thickBot="1">
      <c r="A125" s="65"/>
      <c r="B125" s="45"/>
      <c r="C125" s="45"/>
      <c r="D125" s="45"/>
      <c r="E125" s="45"/>
      <c r="F125" s="45"/>
      <c r="G125" s="45"/>
      <c r="H125" s="45"/>
      <c r="I125" s="45"/>
      <c r="J125" s="45"/>
      <c r="K125" s="45"/>
      <c r="L125" s="49"/>
    </row>
    <row r="126" spans="1:12" ht="15.75" thickBot="1">
      <c r="A126" s="66"/>
      <c r="B126" s="50"/>
      <c r="C126" s="50"/>
      <c r="D126" s="50"/>
      <c r="E126" s="50"/>
      <c r="F126" s="50"/>
      <c r="G126" s="50"/>
      <c r="H126" s="50"/>
      <c r="I126" s="50"/>
      <c r="J126" s="50"/>
      <c r="K126" s="50"/>
      <c r="L126" s="44"/>
    </row>
    <row r="127" spans="1:12" ht="15.75" thickBot="1">
      <c r="A127" s="65"/>
      <c r="B127" s="45"/>
      <c r="C127" s="45"/>
      <c r="D127" s="45"/>
      <c r="E127" s="45"/>
      <c r="F127" s="45"/>
      <c r="G127" s="45"/>
      <c r="H127" s="45"/>
      <c r="I127" s="45"/>
      <c r="J127" s="45"/>
      <c r="K127" s="45"/>
      <c r="L127" s="49"/>
    </row>
    <row r="128" spans="1:12" ht="15.75" thickBot="1">
      <c r="A128" s="66"/>
      <c r="B128" s="50"/>
      <c r="C128" s="50"/>
      <c r="D128" s="50"/>
      <c r="E128" s="50"/>
      <c r="F128" s="50"/>
      <c r="G128" s="50"/>
      <c r="H128" s="50"/>
      <c r="I128" s="50"/>
      <c r="J128" s="50"/>
      <c r="K128" s="50"/>
      <c r="L128" s="44"/>
    </row>
    <row r="129" spans="1:12" ht="15.75" thickBot="1">
      <c r="A129" s="65"/>
      <c r="B129" s="45"/>
      <c r="C129" s="45"/>
      <c r="D129" s="45"/>
      <c r="E129" s="45"/>
      <c r="F129" s="45"/>
      <c r="G129" s="45"/>
      <c r="H129" s="45"/>
      <c r="I129" s="45"/>
      <c r="J129" s="45"/>
      <c r="K129" s="45"/>
      <c r="L129" s="49"/>
    </row>
    <row r="130" spans="1:12" ht="15.75" thickBot="1">
      <c r="A130" s="66"/>
      <c r="B130" s="50"/>
      <c r="C130" s="50"/>
      <c r="D130" s="50"/>
      <c r="E130" s="50"/>
      <c r="F130" s="50"/>
      <c r="G130" s="50"/>
      <c r="H130" s="50"/>
      <c r="I130" s="50"/>
      <c r="J130" s="50"/>
      <c r="K130" s="50"/>
      <c r="L130" s="44"/>
    </row>
    <row r="131" spans="1:12" ht="15.75" thickBot="1">
      <c r="A131" s="65"/>
      <c r="B131" s="45"/>
      <c r="C131" s="45"/>
      <c r="D131" s="45"/>
      <c r="E131" s="45"/>
      <c r="F131" s="45"/>
      <c r="G131" s="45"/>
      <c r="H131" s="45"/>
      <c r="I131" s="45"/>
      <c r="J131" s="45"/>
      <c r="K131" s="45"/>
      <c r="L131" s="49"/>
    </row>
    <row r="132" spans="1:12" ht="15.75" thickBot="1">
      <c r="A132" s="66"/>
      <c r="B132" s="50"/>
      <c r="C132" s="50"/>
      <c r="D132" s="50"/>
      <c r="E132" s="50"/>
      <c r="F132" s="50"/>
      <c r="G132" s="50"/>
      <c r="H132" s="50"/>
      <c r="I132" s="50"/>
      <c r="J132" s="50"/>
      <c r="K132" s="50"/>
      <c r="L132" s="44"/>
    </row>
    <row r="133" spans="1:12" ht="15.75" thickBot="1">
      <c r="A133" s="65"/>
      <c r="B133" s="45"/>
      <c r="C133" s="45"/>
      <c r="D133" s="45"/>
      <c r="E133" s="45"/>
      <c r="F133" s="45"/>
      <c r="G133" s="45"/>
      <c r="H133" s="45"/>
      <c r="I133" s="45"/>
      <c r="J133" s="45"/>
      <c r="K133" s="45"/>
      <c r="L133" s="49"/>
    </row>
    <row r="134" spans="1:12" ht="15.75" thickBot="1">
      <c r="A134" s="66"/>
      <c r="B134" s="50"/>
      <c r="C134" s="50"/>
      <c r="D134" s="50"/>
      <c r="E134" s="50"/>
      <c r="F134" s="50"/>
      <c r="G134" s="50"/>
      <c r="H134" s="50"/>
      <c r="I134" s="50"/>
      <c r="J134" s="50"/>
      <c r="K134" s="50"/>
      <c r="L134" s="44"/>
    </row>
    <row r="135" spans="1:12" ht="15.75" thickBot="1">
      <c r="A135" s="65"/>
      <c r="B135" s="45"/>
      <c r="C135" s="45"/>
      <c r="D135" s="45"/>
      <c r="E135" s="45"/>
      <c r="F135" s="45"/>
      <c r="G135" s="45"/>
      <c r="H135" s="45"/>
      <c r="I135" s="45"/>
      <c r="J135" s="45"/>
      <c r="K135" s="45"/>
      <c r="L135" s="49"/>
    </row>
    <row r="136" spans="1:12" ht="15.75" thickBot="1">
      <c r="A136" s="66"/>
      <c r="B136" s="50"/>
      <c r="C136" s="50"/>
      <c r="D136" s="50"/>
      <c r="E136" s="50"/>
      <c r="F136" s="50"/>
      <c r="G136" s="50"/>
      <c r="H136" s="50"/>
      <c r="I136" s="50"/>
      <c r="J136" s="50"/>
      <c r="K136" s="50"/>
      <c r="L136" s="44"/>
    </row>
    <row r="137" spans="1:12" ht="15.75" thickBot="1">
      <c r="A137" s="65"/>
      <c r="B137" s="45"/>
      <c r="C137" s="45"/>
      <c r="D137" s="45"/>
      <c r="E137" s="45"/>
      <c r="F137" s="45"/>
      <c r="G137" s="45"/>
      <c r="H137" s="45"/>
      <c r="I137" s="45"/>
      <c r="J137" s="45"/>
      <c r="K137" s="45"/>
      <c r="L137" s="49"/>
    </row>
    <row r="138" spans="1:12" ht="15.75" thickBot="1">
      <c r="A138" s="66"/>
      <c r="B138" s="50"/>
      <c r="C138" s="50"/>
      <c r="D138" s="50"/>
      <c r="E138" s="50"/>
      <c r="F138" s="50"/>
      <c r="G138" s="50"/>
      <c r="H138" s="50"/>
      <c r="I138" s="50"/>
      <c r="J138" s="50"/>
      <c r="K138" s="50"/>
      <c r="L138" s="44"/>
    </row>
    <row r="139" spans="1:12" ht="15.75" thickBot="1">
      <c r="A139" s="65"/>
      <c r="B139" s="45"/>
      <c r="C139" s="45"/>
      <c r="D139" s="45"/>
      <c r="E139" s="45"/>
      <c r="F139" s="45"/>
      <c r="G139" s="45"/>
      <c r="H139" s="45"/>
      <c r="I139" s="45"/>
      <c r="J139" s="45"/>
      <c r="K139" s="45"/>
      <c r="L139" s="49"/>
    </row>
    <row r="140" spans="1:12" ht="15.75" thickBot="1">
      <c r="A140" s="66"/>
      <c r="B140" s="50"/>
      <c r="C140" s="50"/>
      <c r="D140" s="50"/>
      <c r="E140" s="50"/>
      <c r="F140" s="50"/>
      <c r="G140" s="50"/>
      <c r="H140" s="50"/>
      <c r="I140" s="50"/>
      <c r="J140" s="50"/>
      <c r="K140" s="50"/>
      <c r="L140" s="44"/>
    </row>
    <row r="141" spans="1:12" ht="15.75" thickBot="1">
      <c r="A141" s="65"/>
      <c r="B141" s="45"/>
      <c r="C141" s="45"/>
      <c r="D141" s="45"/>
      <c r="E141" s="45"/>
      <c r="F141" s="45"/>
      <c r="G141" s="45"/>
      <c r="H141" s="45"/>
      <c r="I141" s="45"/>
      <c r="J141" s="45"/>
      <c r="K141" s="45"/>
      <c r="L141" s="49"/>
    </row>
    <row r="142" spans="1:12" ht="15.75" thickBot="1">
      <c r="A142" s="66"/>
      <c r="B142" s="50"/>
      <c r="C142" s="50"/>
      <c r="D142" s="50"/>
      <c r="E142" s="50"/>
      <c r="F142" s="50"/>
      <c r="G142" s="50"/>
      <c r="H142" s="50"/>
      <c r="I142" s="50"/>
      <c r="J142" s="50"/>
      <c r="K142" s="50"/>
      <c r="L142" s="44"/>
    </row>
    <row r="143" spans="1:12" ht="15.75" thickBot="1">
      <c r="A143" s="65"/>
      <c r="B143" s="45"/>
      <c r="C143" s="45"/>
      <c r="D143" s="45"/>
      <c r="E143" s="45"/>
      <c r="F143" s="45"/>
      <c r="G143" s="45"/>
      <c r="H143" s="45"/>
      <c r="I143" s="45"/>
      <c r="J143" s="45"/>
      <c r="K143" s="45"/>
      <c r="L143" s="49"/>
    </row>
    <row r="144" spans="1:12" ht="15.75" thickBot="1">
      <c r="A144" s="66"/>
      <c r="B144" s="50"/>
      <c r="C144" s="50"/>
      <c r="D144" s="50"/>
      <c r="E144" s="50"/>
      <c r="F144" s="50"/>
      <c r="G144" s="50"/>
      <c r="H144" s="50"/>
      <c r="I144" s="50"/>
      <c r="J144" s="50"/>
      <c r="K144" s="50"/>
      <c r="L144" s="44"/>
    </row>
    <row r="145" spans="1:12" ht="15.75" thickBot="1">
      <c r="A145" s="65"/>
      <c r="B145" s="45"/>
      <c r="C145" s="45"/>
      <c r="D145" s="45"/>
      <c r="E145" s="45"/>
      <c r="F145" s="45"/>
      <c r="G145" s="45"/>
      <c r="H145" s="45"/>
      <c r="I145" s="45"/>
      <c r="J145" s="45"/>
      <c r="K145" s="45"/>
      <c r="L145" s="49"/>
    </row>
    <row r="146" spans="1:12" ht="15.75" thickBot="1">
      <c r="A146" s="66"/>
      <c r="B146" s="50"/>
      <c r="C146" s="50"/>
      <c r="D146" s="50"/>
      <c r="E146" s="50"/>
      <c r="F146" s="50"/>
      <c r="G146" s="50"/>
      <c r="H146" s="50"/>
      <c r="I146" s="50"/>
      <c r="J146" s="50"/>
      <c r="K146" s="50"/>
      <c r="L146" s="44"/>
    </row>
    <row r="147" spans="1:12" ht="15.75" thickBot="1">
      <c r="A147" s="65"/>
      <c r="B147" s="45"/>
      <c r="C147" s="45"/>
      <c r="D147" s="45"/>
      <c r="E147" s="45"/>
      <c r="F147" s="45"/>
      <c r="G147" s="45"/>
      <c r="H147" s="45"/>
      <c r="I147" s="45"/>
      <c r="J147" s="45"/>
      <c r="K147" s="45"/>
      <c r="L147" s="49"/>
    </row>
    <row r="148" spans="1:12" ht="15.75" thickBot="1">
      <c r="A148" s="66"/>
      <c r="B148" s="50"/>
      <c r="C148" s="50"/>
      <c r="D148" s="50"/>
      <c r="E148" s="50"/>
      <c r="F148" s="50"/>
      <c r="G148" s="50"/>
      <c r="H148" s="50"/>
      <c r="I148" s="50"/>
      <c r="J148" s="50"/>
      <c r="K148" s="50"/>
      <c r="L148" s="44"/>
    </row>
    <row r="149" spans="1:12" ht="15.75" thickBot="1">
      <c r="A149" s="65"/>
      <c r="B149" s="45"/>
      <c r="C149" s="45"/>
      <c r="D149" s="45"/>
      <c r="E149" s="45"/>
      <c r="F149" s="45"/>
      <c r="G149" s="45"/>
      <c r="H149" s="45"/>
      <c r="I149" s="45"/>
      <c r="J149" s="45"/>
      <c r="K149" s="45"/>
      <c r="L149" s="49"/>
    </row>
    <row r="150" spans="1:12" ht="15.75" thickBot="1">
      <c r="A150" s="66"/>
      <c r="B150" s="50"/>
      <c r="C150" s="50"/>
      <c r="D150" s="50"/>
      <c r="E150" s="50"/>
      <c r="F150" s="50"/>
      <c r="G150" s="50"/>
      <c r="H150" s="50"/>
      <c r="I150" s="50"/>
      <c r="J150" s="50"/>
      <c r="K150" s="50"/>
      <c r="L150" s="44"/>
    </row>
    <row r="151" spans="1:12" ht="15.75" thickBot="1">
      <c r="A151" s="65"/>
      <c r="B151" s="45"/>
      <c r="C151" s="45"/>
      <c r="D151" s="45"/>
      <c r="E151" s="45"/>
      <c r="F151" s="45"/>
      <c r="G151" s="45"/>
      <c r="H151" s="45"/>
      <c r="I151" s="45"/>
      <c r="J151" s="45"/>
      <c r="K151" s="45"/>
      <c r="L151" s="49"/>
    </row>
    <row r="152" spans="1:12" ht="15.75" thickBot="1">
      <c r="A152" s="66"/>
      <c r="B152" s="50"/>
      <c r="C152" s="50"/>
      <c r="D152" s="50"/>
      <c r="E152" s="50"/>
      <c r="F152" s="50"/>
      <c r="G152" s="50"/>
      <c r="H152" s="50"/>
      <c r="I152" s="50"/>
      <c r="J152" s="50"/>
      <c r="K152" s="50"/>
      <c r="L152" s="44"/>
    </row>
    <row r="153" spans="1:12" ht="15.75" thickBot="1">
      <c r="A153" s="65"/>
      <c r="B153" s="45"/>
      <c r="C153" s="45"/>
      <c r="D153" s="45"/>
      <c r="E153" s="45"/>
      <c r="F153" s="45"/>
      <c r="G153" s="45"/>
      <c r="H153" s="45"/>
      <c r="I153" s="45"/>
      <c r="J153" s="45"/>
      <c r="K153" s="45"/>
      <c r="L153" s="49"/>
    </row>
    <row r="154" spans="1:12" ht="15.75" thickBot="1">
      <c r="A154" s="66"/>
      <c r="B154" s="50"/>
      <c r="C154" s="50"/>
      <c r="D154" s="50"/>
      <c r="E154" s="50"/>
      <c r="F154" s="50"/>
      <c r="G154" s="50"/>
      <c r="H154" s="50"/>
      <c r="I154" s="50"/>
      <c r="J154" s="50"/>
      <c r="K154" s="50"/>
      <c r="L154" s="44"/>
    </row>
    <row r="155" spans="1:12" ht="15.75" thickBot="1">
      <c r="A155" s="65"/>
      <c r="B155" s="45"/>
      <c r="C155" s="45"/>
      <c r="D155" s="45"/>
      <c r="E155" s="45"/>
      <c r="F155" s="45"/>
      <c r="G155" s="45"/>
      <c r="H155" s="45"/>
      <c r="I155" s="45"/>
      <c r="J155" s="45"/>
      <c r="K155" s="45"/>
      <c r="L155" s="49"/>
    </row>
    <row r="156" spans="1:12" ht="15.75" thickBot="1">
      <c r="A156" s="66"/>
      <c r="B156" s="50"/>
      <c r="C156" s="50"/>
      <c r="D156" s="50"/>
      <c r="E156" s="50"/>
      <c r="F156" s="50"/>
      <c r="G156" s="50"/>
      <c r="H156" s="50"/>
      <c r="I156" s="50"/>
      <c r="J156" s="50"/>
      <c r="K156" s="50"/>
      <c r="L156" s="44"/>
    </row>
    <row r="157" spans="1:12" ht="15.75" thickBot="1">
      <c r="A157" s="65"/>
      <c r="B157" s="45"/>
      <c r="C157" s="45"/>
      <c r="D157" s="45"/>
      <c r="E157" s="45"/>
      <c r="F157" s="45"/>
      <c r="G157" s="45"/>
      <c r="H157" s="45"/>
      <c r="I157" s="45"/>
      <c r="J157" s="45"/>
      <c r="K157" s="45"/>
      <c r="L157" s="49"/>
    </row>
    <row r="158" spans="1:12" ht="15.75" thickBot="1">
      <c r="A158" s="66"/>
      <c r="B158" s="50"/>
      <c r="C158" s="50"/>
      <c r="D158" s="50"/>
      <c r="E158" s="50"/>
      <c r="F158" s="50"/>
      <c r="G158" s="50"/>
      <c r="H158" s="50"/>
      <c r="I158" s="50"/>
      <c r="J158" s="50"/>
      <c r="K158" s="50"/>
      <c r="L158" s="44"/>
    </row>
    <row r="159" spans="1:12" ht="15.75" thickBot="1">
      <c r="A159" s="65"/>
      <c r="B159" s="45"/>
      <c r="C159" s="45"/>
      <c r="D159" s="45"/>
      <c r="E159" s="45"/>
      <c r="F159" s="45"/>
      <c r="G159" s="45"/>
      <c r="H159" s="45"/>
      <c r="I159" s="45"/>
      <c r="J159" s="45"/>
      <c r="K159" s="45"/>
      <c r="L159" s="49"/>
    </row>
    <row r="160" spans="1:12" ht="15.75" thickBot="1">
      <c r="A160" s="66"/>
      <c r="B160" s="50"/>
      <c r="C160" s="50"/>
      <c r="D160" s="50"/>
      <c r="E160" s="50"/>
      <c r="F160" s="50"/>
      <c r="G160" s="50"/>
      <c r="H160" s="50"/>
      <c r="I160" s="50"/>
      <c r="J160" s="50"/>
      <c r="K160" s="50"/>
      <c r="L160" s="44"/>
    </row>
    <row r="161" spans="1:12" ht="15.75" thickBot="1">
      <c r="A161" s="65"/>
      <c r="B161" s="45"/>
      <c r="C161" s="45"/>
      <c r="D161" s="45"/>
      <c r="E161" s="45"/>
      <c r="F161" s="45"/>
      <c r="G161" s="45"/>
      <c r="H161" s="45"/>
      <c r="I161" s="45"/>
      <c r="J161" s="45"/>
      <c r="K161" s="45"/>
      <c r="L161" s="49"/>
    </row>
    <row r="162" spans="1:12" ht="15.75" thickBot="1">
      <c r="A162" s="66"/>
      <c r="B162" s="50"/>
      <c r="C162" s="50"/>
      <c r="D162" s="50"/>
      <c r="E162" s="50"/>
      <c r="F162" s="50"/>
      <c r="G162" s="50"/>
      <c r="H162" s="50"/>
      <c r="I162" s="50"/>
      <c r="J162" s="50"/>
      <c r="K162" s="50"/>
      <c r="L162" s="44"/>
    </row>
    <row r="163" spans="1:12" ht="15.75" thickBot="1">
      <c r="A163" s="65"/>
      <c r="B163" s="45"/>
      <c r="C163" s="45"/>
      <c r="D163" s="45"/>
      <c r="E163" s="45"/>
      <c r="F163" s="45"/>
      <c r="G163" s="45"/>
      <c r="H163" s="45"/>
      <c r="I163" s="45"/>
      <c r="J163" s="45"/>
      <c r="K163" s="45"/>
      <c r="L163" s="49"/>
    </row>
    <row r="164" spans="1:12" ht="15.75" thickBot="1">
      <c r="A164" s="66"/>
      <c r="B164" s="50"/>
      <c r="C164" s="50"/>
      <c r="D164" s="50"/>
      <c r="E164" s="50"/>
      <c r="F164" s="50"/>
      <c r="G164" s="50"/>
      <c r="H164" s="50"/>
      <c r="I164" s="50"/>
      <c r="J164" s="50"/>
      <c r="K164" s="50"/>
      <c r="L164" s="44"/>
    </row>
    <row r="165" spans="1:12" ht="15.75" thickBot="1">
      <c r="A165" s="65"/>
      <c r="B165" s="45"/>
      <c r="C165" s="45"/>
      <c r="D165" s="45"/>
      <c r="E165" s="45"/>
      <c r="F165" s="45"/>
      <c r="G165" s="45"/>
      <c r="H165" s="45"/>
      <c r="I165" s="45"/>
      <c r="J165" s="45"/>
      <c r="K165" s="45"/>
      <c r="L165" s="49"/>
    </row>
    <row r="166" spans="1:12" ht="15.75" thickBot="1">
      <c r="A166" s="66"/>
      <c r="B166" s="50"/>
      <c r="C166" s="50"/>
      <c r="D166" s="50"/>
      <c r="E166" s="50"/>
      <c r="F166" s="50"/>
      <c r="G166" s="50"/>
      <c r="H166" s="50"/>
      <c r="I166" s="50"/>
      <c r="J166" s="50"/>
      <c r="K166" s="50"/>
      <c r="L166" s="44"/>
    </row>
    <row r="167" spans="1:12" ht="15.75" thickBot="1">
      <c r="A167" s="65"/>
      <c r="B167" s="45"/>
      <c r="C167" s="45"/>
      <c r="D167" s="45"/>
      <c r="E167" s="45"/>
      <c r="F167" s="45"/>
      <c r="G167" s="45"/>
      <c r="H167" s="45"/>
      <c r="I167" s="45"/>
      <c r="J167" s="45"/>
      <c r="K167" s="45"/>
      <c r="L167" s="49"/>
    </row>
    <row r="168" spans="1:12" ht="15.75" thickBot="1">
      <c r="A168" s="66"/>
      <c r="B168" s="50"/>
      <c r="C168" s="50"/>
      <c r="D168" s="50"/>
      <c r="E168" s="50"/>
      <c r="F168" s="50"/>
      <c r="G168" s="50"/>
      <c r="H168" s="50"/>
      <c r="I168" s="50"/>
      <c r="J168" s="50"/>
      <c r="K168" s="50"/>
      <c r="L168" s="44"/>
    </row>
    <row r="169" spans="1:12" ht="15.75" thickBot="1">
      <c r="A169" s="65"/>
      <c r="B169" s="45"/>
      <c r="C169" s="45"/>
      <c r="D169" s="45"/>
      <c r="E169" s="45"/>
      <c r="F169" s="45"/>
      <c r="G169" s="45"/>
      <c r="H169" s="45"/>
      <c r="I169" s="45"/>
      <c r="J169" s="45"/>
      <c r="K169" s="45"/>
      <c r="L169" s="49"/>
    </row>
    <row r="170" spans="1:12" ht="15.75" thickBot="1">
      <c r="A170" s="66"/>
      <c r="B170" s="50"/>
      <c r="C170" s="50"/>
      <c r="D170" s="50"/>
      <c r="E170" s="50"/>
      <c r="F170" s="50"/>
      <c r="G170" s="50"/>
      <c r="H170" s="50"/>
      <c r="I170" s="50"/>
      <c r="J170" s="50"/>
      <c r="K170" s="50"/>
      <c r="L170" s="44"/>
    </row>
    <row r="171" spans="1:12" ht="15.75" thickBot="1">
      <c r="A171" s="65"/>
      <c r="B171" s="45"/>
      <c r="C171" s="45"/>
      <c r="D171" s="45"/>
      <c r="E171" s="45"/>
      <c r="F171" s="45"/>
      <c r="G171" s="45"/>
      <c r="H171" s="45"/>
      <c r="I171" s="45"/>
      <c r="J171" s="45"/>
      <c r="K171" s="45"/>
      <c r="L171" s="49"/>
    </row>
    <row r="172" spans="1:12" ht="15.75" thickBot="1">
      <c r="A172" s="66"/>
      <c r="B172" s="50"/>
      <c r="C172" s="50"/>
      <c r="D172" s="50"/>
      <c r="E172" s="50"/>
      <c r="F172" s="50"/>
      <c r="G172" s="50"/>
      <c r="H172" s="50"/>
      <c r="I172" s="50"/>
      <c r="J172" s="50"/>
      <c r="K172" s="50"/>
      <c r="L172" s="44"/>
    </row>
    <row r="173" spans="1:12" ht="15.75" thickBot="1">
      <c r="A173" s="65"/>
      <c r="B173" s="45"/>
      <c r="C173" s="45"/>
      <c r="D173" s="45"/>
      <c r="E173" s="45"/>
      <c r="F173" s="45"/>
      <c r="G173" s="45"/>
      <c r="H173" s="45"/>
      <c r="I173" s="45"/>
      <c r="J173" s="45"/>
      <c r="K173" s="45"/>
      <c r="L173" s="49"/>
    </row>
    <row r="174" spans="1:12" ht="15.75" thickBot="1">
      <c r="A174" s="66"/>
      <c r="B174" s="50"/>
      <c r="C174" s="50"/>
      <c r="D174" s="50"/>
      <c r="E174" s="50"/>
      <c r="F174" s="50"/>
      <c r="G174" s="50"/>
      <c r="H174" s="50"/>
      <c r="I174" s="50"/>
      <c r="J174" s="50"/>
      <c r="K174" s="50"/>
      <c r="L174" s="44"/>
    </row>
    <row r="175" spans="1:12" ht="15.75" thickBot="1">
      <c r="A175" s="65"/>
      <c r="B175" s="45"/>
      <c r="C175" s="45"/>
      <c r="D175" s="45"/>
      <c r="E175" s="45"/>
      <c r="F175" s="45"/>
      <c r="G175" s="45"/>
      <c r="H175" s="45"/>
      <c r="I175" s="45"/>
      <c r="J175" s="45"/>
      <c r="K175" s="45"/>
      <c r="L175" s="49"/>
    </row>
    <row r="176" spans="1:12" ht="15.75" thickBot="1">
      <c r="A176" s="66"/>
      <c r="B176" s="50"/>
      <c r="C176" s="50"/>
      <c r="D176" s="50"/>
      <c r="E176" s="50"/>
      <c r="F176" s="50"/>
      <c r="G176" s="50"/>
      <c r="H176" s="50"/>
      <c r="I176" s="50"/>
      <c r="J176" s="50"/>
      <c r="K176" s="50"/>
      <c r="L176" s="44"/>
    </row>
    <row r="177" spans="1:12" ht="15.75" thickBot="1">
      <c r="A177" s="65"/>
      <c r="B177" s="45"/>
      <c r="C177" s="45"/>
      <c r="D177" s="45"/>
      <c r="E177" s="45"/>
      <c r="F177" s="45"/>
      <c r="G177" s="45"/>
      <c r="H177" s="45"/>
      <c r="I177" s="45"/>
      <c r="J177" s="45"/>
      <c r="K177" s="45"/>
      <c r="L177" s="49"/>
    </row>
    <row r="178" spans="1:12" ht="15.75" thickBot="1">
      <c r="A178" s="66"/>
      <c r="B178" s="50"/>
      <c r="C178" s="50"/>
      <c r="D178" s="50"/>
      <c r="E178" s="50"/>
      <c r="F178" s="50"/>
      <c r="G178" s="50"/>
      <c r="H178" s="50"/>
      <c r="I178" s="50"/>
      <c r="J178" s="50"/>
      <c r="K178" s="50"/>
      <c r="L178" s="44"/>
    </row>
    <row r="179" spans="1:12" ht="15.75" thickBot="1">
      <c r="A179" s="65"/>
      <c r="B179" s="45"/>
      <c r="C179" s="45"/>
      <c r="D179" s="45"/>
      <c r="E179" s="45"/>
      <c r="F179" s="45"/>
      <c r="G179" s="45"/>
      <c r="H179" s="45"/>
      <c r="I179" s="45"/>
      <c r="J179" s="45"/>
      <c r="K179" s="45"/>
      <c r="L179" s="49"/>
    </row>
    <row r="180" spans="1:12" ht="15.75" thickBot="1">
      <c r="A180" s="66"/>
      <c r="B180" s="50"/>
      <c r="C180" s="50"/>
      <c r="D180" s="50"/>
      <c r="E180" s="50"/>
      <c r="F180" s="50"/>
      <c r="G180" s="50"/>
      <c r="H180" s="50"/>
      <c r="I180" s="50"/>
      <c r="J180" s="50"/>
      <c r="K180" s="50"/>
      <c r="L180" s="44"/>
    </row>
    <row r="181" spans="1:12" ht="15.75" thickBot="1">
      <c r="A181" s="65"/>
      <c r="B181" s="45"/>
      <c r="C181" s="45"/>
      <c r="D181" s="45"/>
      <c r="E181" s="45"/>
      <c r="F181" s="45"/>
      <c r="G181" s="45"/>
      <c r="H181" s="45"/>
      <c r="I181" s="45"/>
      <c r="J181" s="45"/>
      <c r="K181" s="45"/>
      <c r="L181" s="49"/>
    </row>
    <row r="182" spans="1:12" ht="15.75" thickBot="1">
      <c r="A182" s="66"/>
      <c r="B182" s="50"/>
      <c r="C182" s="50"/>
      <c r="D182" s="50"/>
      <c r="E182" s="50"/>
      <c r="F182" s="50"/>
      <c r="G182" s="50"/>
      <c r="H182" s="50"/>
      <c r="I182" s="50"/>
      <c r="J182" s="50"/>
      <c r="K182" s="50"/>
      <c r="L182" s="44"/>
    </row>
    <row r="183" spans="1:12" ht="15.75" thickBot="1">
      <c r="A183" s="65"/>
      <c r="B183" s="45"/>
      <c r="C183" s="45"/>
      <c r="D183" s="45"/>
      <c r="E183" s="45"/>
      <c r="F183" s="45"/>
      <c r="G183" s="45"/>
      <c r="H183" s="45"/>
      <c r="I183" s="45"/>
      <c r="J183" s="45"/>
      <c r="K183" s="45"/>
      <c r="L183" s="49"/>
    </row>
    <row r="184" spans="1:12" ht="15.75" thickBot="1">
      <c r="A184" s="66"/>
      <c r="B184" s="50"/>
      <c r="C184" s="50"/>
      <c r="D184" s="50"/>
      <c r="E184" s="50"/>
      <c r="F184" s="50"/>
      <c r="G184" s="50"/>
      <c r="H184" s="50"/>
      <c r="I184" s="50"/>
      <c r="J184" s="50"/>
      <c r="K184" s="50"/>
      <c r="L184" s="44"/>
    </row>
    <row r="185" spans="1:12" ht="15.75" thickBot="1">
      <c r="A185" s="65"/>
      <c r="B185" s="45"/>
      <c r="C185" s="45"/>
      <c r="D185" s="45"/>
      <c r="E185" s="45"/>
      <c r="F185" s="45"/>
      <c r="G185" s="45"/>
      <c r="H185" s="45"/>
      <c r="I185" s="45"/>
      <c r="J185" s="45"/>
      <c r="K185" s="45"/>
      <c r="L185" s="49"/>
    </row>
    <row r="186" spans="1:12" ht="15.75" thickBot="1">
      <c r="A186" s="66"/>
      <c r="B186" s="50"/>
      <c r="C186" s="50"/>
      <c r="D186" s="50"/>
      <c r="E186" s="50"/>
      <c r="F186" s="50"/>
      <c r="G186" s="50"/>
      <c r="H186" s="50"/>
      <c r="I186" s="50"/>
      <c r="J186" s="50"/>
      <c r="K186" s="50"/>
      <c r="L186" s="44"/>
    </row>
    <row r="187" spans="1:12" ht="15.75" thickBot="1">
      <c r="A187" s="65"/>
      <c r="B187" s="45"/>
      <c r="C187" s="45"/>
      <c r="D187" s="45"/>
      <c r="E187" s="45"/>
      <c r="F187" s="45"/>
      <c r="G187" s="45"/>
      <c r="H187" s="45"/>
      <c r="I187" s="45"/>
      <c r="J187" s="45"/>
      <c r="K187" s="45"/>
      <c r="L187" s="49"/>
    </row>
    <row r="188" spans="1:12" ht="15.75" thickBot="1">
      <c r="A188" s="66"/>
      <c r="B188" s="50"/>
      <c r="C188" s="50"/>
      <c r="D188" s="50"/>
      <c r="E188" s="50"/>
      <c r="F188" s="50"/>
      <c r="G188" s="50"/>
      <c r="H188" s="50"/>
      <c r="I188" s="50"/>
      <c r="J188" s="50"/>
      <c r="K188" s="50"/>
      <c r="L188" s="44"/>
    </row>
    <row r="189" spans="1:12" ht="15.75" thickBot="1">
      <c r="A189" s="65"/>
      <c r="B189" s="45"/>
      <c r="C189" s="45"/>
      <c r="D189" s="45"/>
      <c r="E189" s="45"/>
      <c r="F189" s="45"/>
      <c r="G189" s="45"/>
      <c r="H189" s="45"/>
      <c r="I189" s="45"/>
      <c r="J189" s="45"/>
      <c r="K189" s="45"/>
      <c r="L189" s="49"/>
    </row>
    <row r="190" spans="1:12" ht="15.75" thickBot="1">
      <c r="A190" s="66"/>
      <c r="B190" s="50"/>
      <c r="C190" s="50"/>
      <c r="D190" s="50"/>
      <c r="E190" s="50"/>
      <c r="F190" s="50"/>
      <c r="G190" s="50"/>
      <c r="H190" s="50"/>
      <c r="I190" s="50"/>
      <c r="J190" s="50"/>
      <c r="K190" s="50"/>
      <c r="L190" s="44"/>
    </row>
    <row r="191" spans="1:12" ht="15.75" thickBot="1">
      <c r="A191" s="65"/>
      <c r="B191" s="45"/>
      <c r="C191" s="45"/>
      <c r="D191" s="45"/>
      <c r="E191" s="45"/>
      <c r="F191" s="45"/>
      <c r="G191" s="45"/>
      <c r="H191" s="45"/>
      <c r="I191" s="45"/>
      <c r="J191" s="45"/>
      <c r="K191" s="45"/>
      <c r="L191" s="49"/>
    </row>
    <row r="192" spans="1:12" ht="15.75" thickBot="1">
      <c r="A192" s="66"/>
      <c r="B192" s="50"/>
      <c r="C192" s="50"/>
      <c r="D192" s="50"/>
      <c r="E192" s="50"/>
      <c r="F192" s="50"/>
      <c r="G192" s="50"/>
      <c r="H192" s="50"/>
      <c r="I192" s="50"/>
      <c r="J192" s="50"/>
      <c r="K192" s="50"/>
      <c r="L192" s="44"/>
    </row>
    <row r="193" spans="1:12" ht="15.75" thickBot="1">
      <c r="A193" s="65"/>
      <c r="B193" s="45"/>
      <c r="C193" s="45"/>
      <c r="D193" s="45"/>
      <c r="E193" s="45"/>
      <c r="F193" s="45"/>
      <c r="G193" s="45"/>
      <c r="H193" s="45"/>
      <c r="I193" s="45"/>
      <c r="J193" s="45"/>
      <c r="K193" s="45"/>
      <c r="L193" s="49"/>
    </row>
    <row r="194" spans="1:12" ht="15.75" thickBot="1">
      <c r="A194" s="66"/>
      <c r="B194" s="50"/>
      <c r="C194" s="50"/>
      <c r="D194" s="50"/>
      <c r="E194" s="50"/>
      <c r="F194" s="50"/>
      <c r="G194" s="50"/>
      <c r="H194" s="50"/>
      <c r="I194" s="50"/>
      <c r="J194" s="50"/>
      <c r="K194" s="50"/>
      <c r="L194" s="44"/>
    </row>
    <row r="195" spans="1:12" ht="15.75" thickBot="1">
      <c r="A195" s="65"/>
      <c r="B195" s="45"/>
      <c r="C195" s="45"/>
      <c r="D195" s="45"/>
      <c r="E195" s="45"/>
      <c r="F195" s="45"/>
      <c r="G195" s="45"/>
      <c r="H195" s="45"/>
      <c r="I195" s="45"/>
      <c r="J195" s="45"/>
      <c r="K195" s="45"/>
      <c r="L195" s="49"/>
    </row>
    <row r="196" spans="1:12" ht="15.75" thickBot="1">
      <c r="A196" s="66"/>
      <c r="B196" s="50"/>
      <c r="C196" s="50"/>
      <c r="D196" s="50"/>
      <c r="E196" s="50"/>
      <c r="F196" s="50"/>
      <c r="G196" s="50"/>
      <c r="H196" s="50"/>
      <c r="I196" s="50"/>
      <c r="J196" s="50"/>
      <c r="K196" s="50"/>
      <c r="L196" s="44"/>
    </row>
    <row r="197" spans="1:12" ht="15.75" thickBot="1">
      <c r="A197" s="65"/>
      <c r="B197" s="45"/>
      <c r="C197" s="45"/>
      <c r="D197" s="45"/>
      <c r="E197" s="45"/>
      <c r="F197" s="45"/>
      <c r="G197" s="45"/>
      <c r="H197" s="45"/>
      <c r="I197" s="45"/>
      <c r="J197" s="45"/>
      <c r="K197" s="45"/>
      <c r="L197" s="49"/>
    </row>
    <row r="198" spans="1:12" ht="15.75" thickBot="1">
      <c r="A198" s="66"/>
      <c r="B198" s="50"/>
      <c r="C198" s="50"/>
      <c r="D198" s="50"/>
      <c r="E198" s="50"/>
      <c r="F198" s="50"/>
      <c r="G198" s="50"/>
      <c r="H198" s="50"/>
      <c r="I198" s="50"/>
      <c r="J198" s="50"/>
      <c r="K198" s="50"/>
      <c r="L198" s="44"/>
    </row>
    <row r="199" spans="1:12" ht="15.75" thickBot="1">
      <c r="A199" s="65"/>
      <c r="B199" s="45"/>
      <c r="C199" s="45"/>
      <c r="D199" s="45"/>
      <c r="E199" s="45"/>
      <c r="F199" s="45"/>
      <c r="G199" s="45"/>
      <c r="H199" s="45"/>
      <c r="I199" s="45"/>
      <c r="J199" s="45"/>
      <c r="K199" s="45"/>
      <c r="L199" s="49"/>
    </row>
    <row r="200" spans="1:12" ht="15.75" thickBot="1">
      <c r="A200" s="66"/>
      <c r="B200" s="50"/>
      <c r="C200" s="50"/>
      <c r="D200" s="50"/>
      <c r="E200" s="50"/>
      <c r="F200" s="50"/>
      <c r="G200" s="50"/>
      <c r="H200" s="50"/>
      <c r="I200" s="50"/>
      <c r="J200" s="50"/>
      <c r="K200" s="50"/>
      <c r="L200" s="44"/>
    </row>
    <row r="201" spans="1:12" ht="15.75" thickBot="1">
      <c r="A201" s="65"/>
      <c r="B201" s="45"/>
      <c r="C201" s="45"/>
      <c r="D201" s="45"/>
      <c r="E201" s="45"/>
      <c r="F201" s="45"/>
      <c r="G201" s="45"/>
      <c r="H201" s="45"/>
      <c r="I201" s="45"/>
      <c r="J201" s="45"/>
      <c r="K201" s="45"/>
      <c r="L201" s="49"/>
    </row>
    <row r="202" spans="1:12" ht="15.75" thickBot="1">
      <c r="A202" s="66"/>
      <c r="B202" s="50"/>
      <c r="C202" s="50"/>
      <c r="D202" s="50"/>
      <c r="E202" s="50"/>
      <c r="F202" s="50"/>
      <c r="G202" s="50"/>
      <c r="H202" s="50"/>
      <c r="I202" s="50"/>
      <c r="J202" s="50"/>
      <c r="K202" s="50"/>
      <c r="L202" s="44"/>
    </row>
    <row r="203" spans="1:12" ht="15.75" thickBot="1">
      <c r="A203" s="65"/>
      <c r="B203" s="45"/>
      <c r="C203" s="45"/>
      <c r="D203" s="45"/>
      <c r="E203" s="45"/>
      <c r="F203" s="45"/>
      <c r="G203" s="45"/>
      <c r="H203" s="45"/>
      <c r="I203" s="45"/>
      <c r="J203" s="45"/>
      <c r="K203" s="45"/>
      <c r="L203" s="49"/>
    </row>
    <row r="204" spans="1:12" ht="15.75" thickBot="1">
      <c r="A204" s="66"/>
      <c r="B204" s="50"/>
      <c r="C204" s="50"/>
      <c r="D204" s="50"/>
      <c r="E204" s="50"/>
      <c r="F204" s="50"/>
      <c r="G204" s="50"/>
      <c r="H204" s="50"/>
      <c r="I204" s="50"/>
      <c r="J204" s="50"/>
      <c r="K204" s="50"/>
      <c r="L204" s="44"/>
    </row>
    <row r="205" spans="1:12" ht="15.75" thickBot="1">
      <c r="A205" s="65"/>
      <c r="B205" s="45"/>
      <c r="C205" s="45"/>
      <c r="D205" s="45"/>
      <c r="E205" s="45"/>
      <c r="F205" s="45"/>
      <c r="G205" s="45"/>
      <c r="H205" s="45"/>
      <c r="I205" s="45"/>
      <c r="J205" s="45"/>
      <c r="K205" s="45"/>
      <c r="L205" s="49"/>
    </row>
    <row r="206" spans="1:12" ht="15.75" thickBot="1">
      <c r="A206" s="66"/>
      <c r="B206" s="50"/>
      <c r="C206" s="50"/>
      <c r="D206" s="50"/>
      <c r="E206" s="50"/>
      <c r="F206" s="50"/>
      <c r="G206" s="50"/>
      <c r="H206" s="50"/>
      <c r="I206" s="50"/>
      <c r="J206" s="50"/>
      <c r="K206" s="50"/>
      <c r="L206" s="44"/>
    </row>
    <row r="207" spans="1:12" ht="15.75" thickBot="1">
      <c r="A207" s="65"/>
      <c r="B207" s="45"/>
      <c r="C207" s="45"/>
      <c r="D207" s="45"/>
      <c r="E207" s="45"/>
      <c r="F207" s="45"/>
      <c r="G207" s="45"/>
      <c r="H207" s="45"/>
      <c r="I207" s="45"/>
      <c r="J207" s="45"/>
      <c r="K207" s="45"/>
      <c r="L207" s="49"/>
    </row>
    <row r="208" spans="1:12" ht="15.75" thickBot="1">
      <c r="A208" s="66"/>
      <c r="B208" s="50"/>
      <c r="C208" s="50"/>
      <c r="D208" s="50"/>
      <c r="E208" s="50"/>
      <c r="F208" s="50"/>
      <c r="G208" s="50"/>
      <c r="H208" s="50"/>
      <c r="I208" s="50"/>
      <c r="J208" s="50"/>
      <c r="K208" s="50"/>
      <c r="L208" s="44"/>
    </row>
    <row r="209" spans="1:12" ht="15.75" thickBot="1">
      <c r="A209" s="65"/>
      <c r="B209" s="45"/>
      <c r="C209" s="45"/>
      <c r="D209" s="45"/>
      <c r="E209" s="45"/>
      <c r="F209" s="45"/>
      <c r="G209" s="45"/>
      <c r="H209" s="45"/>
      <c r="I209" s="45"/>
      <c r="J209" s="45"/>
      <c r="K209" s="45"/>
      <c r="L209" s="49"/>
    </row>
    <row r="210" spans="1:12" ht="15.75" thickBot="1">
      <c r="A210" s="66"/>
      <c r="B210" s="50"/>
      <c r="C210" s="50"/>
      <c r="D210" s="50"/>
      <c r="E210" s="50"/>
      <c r="F210" s="50"/>
      <c r="G210" s="50"/>
      <c r="H210" s="50"/>
      <c r="I210" s="50"/>
      <c r="J210" s="50"/>
      <c r="K210" s="50"/>
      <c r="L210" s="44"/>
    </row>
    <row r="211" spans="1:12" ht="15.75" thickBot="1">
      <c r="A211" s="65"/>
      <c r="B211" s="45"/>
      <c r="C211" s="45"/>
      <c r="D211" s="45"/>
      <c r="E211" s="45"/>
      <c r="F211" s="45"/>
      <c r="G211" s="45"/>
      <c r="H211" s="45"/>
      <c r="I211" s="45"/>
      <c r="J211" s="45"/>
      <c r="K211" s="45"/>
      <c r="L211" s="49"/>
    </row>
    <row r="212" spans="1:12" ht="15.75" thickBot="1">
      <c r="A212" s="66"/>
      <c r="B212" s="50"/>
      <c r="C212" s="50"/>
      <c r="D212" s="50"/>
      <c r="E212" s="50"/>
      <c r="F212" s="50"/>
      <c r="G212" s="50"/>
      <c r="H212" s="50"/>
      <c r="I212" s="50"/>
      <c r="J212" s="50"/>
      <c r="K212" s="50"/>
      <c r="L212" s="44"/>
    </row>
    <row r="213" spans="1:12" ht="15.75" thickBot="1">
      <c r="A213" s="65"/>
      <c r="B213" s="45"/>
      <c r="C213" s="45"/>
      <c r="D213" s="45"/>
      <c r="E213" s="45"/>
      <c r="F213" s="45"/>
      <c r="G213" s="45"/>
      <c r="H213" s="45"/>
      <c r="I213" s="45"/>
      <c r="J213" s="45"/>
      <c r="K213" s="45"/>
      <c r="L213" s="49"/>
    </row>
    <row r="214" spans="1:12" ht="15.75" thickBot="1">
      <c r="A214" s="66"/>
      <c r="B214" s="50"/>
      <c r="C214" s="50"/>
      <c r="D214" s="50"/>
      <c r="E214" s="50"/>
      <c r="F214" s="50"/>
      <c r="G214" s="50"/>
      <c r="H214" s="50"/>
      <c r="I214" s="50"/>
      <c r="J214" s="50"/>
      <c r="K214" s="50"/>
      <c r="L214" s="44"/>
    </row>
    <row r="215" spans="1:12" ht="15.75" thickBot="1">
      <c r="A215" s="65"/>
      <c r="B215" s="45"/>
      <c r="C215" s="45"/>
      <c r="D215" s="45"/>
      <c r="E215" s="45"/>
      <c r="F215" s="45"/>
      <c r="G215" s="45"/>
      <c r="H215" s="45"/>
      <c r="I215" s="45"/>
      <c r="J215" s="45"/>
      <c r="K215" s="45"/>
      <c r="L215" s="49"/>
    </row>
    <row r="216" spans="1:12" ht="15.75" thickBot="1">
      <c r="A216" s="66"/>
      <c r="B216" s="50"/>
      <c r="C216" s="50"/>
      <c r="D216" s="50"/>
      <c r="E216" s="50"/>
      <c r="F216" s="50"/>
      <c r="G216" s="50"/>
      <c r="H216" s="50"/>
      <c r="I216" s="50"/>
      <c r="J216" s="50"/>
      <c r="K216" s="50"/>
      <c r="L216" s="44"/>
    </row>
    <row r="217" spans="1:12" ht="15.75" thickBot="1">
      <c r="A217" s="65"/>
      <c r="B217" s="45"/>
      <c r="C217" s="45"/>
      <c r="D217" s="45"/>
      <c r="E217" s="45"/>
      <c r="F217" s="45"/>
      <c r="G217" s="45"/>
      <c r="H217" s="45"/>
      <c r="I217" s="45"/>
      <c r="J217" s="45"/>
      <c r="K217" s="45"/>
      <c r="L217" s="49"/>
    </row>
    <row r="218" spans="1:12" ht="15.75" thickBot="1">
      <c r="A218" s="66"/>
      <c r="B218" s="50"/>
      <c r="C218" s="50"/>
      <c r="D218" s="50"/>
      <c r="E218" s="50"/>
      <c r="F218" s="50"/>
      <c r="G218" s="50"/>
      <c r="H218" s="50"/>
      <c r="I218" s="50"/>
      <c r="J218" s="50"/>
      <c r="K218" s="50"/>
      <c r="L218" s="44"/>
    </row>
    <row r="219" spans="1:12" ht="15.75" thickBot="1">
      <c r="A219" s="65"/>
      <c r="B219" s="45"/>
      <c r="C219" s="45"/>
      <c r="D219" s="45"/>
      <c r="E219" s="45"/>
      <c r="F219" s="45"/>
      <c r="G219" s="45"/>
      <c r="H219" s="45"/>
      <c r="I219" s="45"/>
      <c r="J219" s="45"/>
      <c r="K219" s="45"/>
      <c r="L219" s="49"/>
    </row>
    <row r="220" spans="1:12" ht="15.75" thickBot="1">
      <c r="A220" s="66"/>
      <c r="B220" s="50"/>
      <c r="C220" s="50"/>
      <c r="D220" s="50"/>
      <c r="E220" s="50"/>
      <c r="F220" s="50"/>
      <c r="G220" s="50"/>
      <c r="H220" s="50"/>
      <c r="I220" s="50"/>
      <c r="J220" s="50"/>
      <c r="K220" s="50"/>
      <c r="L220" s="44"/>
    </row>
    <row r="221" spans="1:12" ht="15.75" thickBot="1">
      <c r="A221" s="65"/>
      <c r="B221" s="45"/>
      <c r="C221" s="45"/>
      <c r="D221" s="45"/>
      <c r="E221" s="45"/>
      <c r="F221" s="45"/>
      <c r="G221" s="45"/>
      <c r="H221" s="45"/>
      <c r="I221" s="45"/>
      <c r="J221" s="45"/>
      <c r="K221" s="45"/>
      <c r="L221" s="49"/>
    </row>
    <row r="222" spans="1:12" ht="15.75" thickBot="1">
      <c r="A222" s="66"/>
      <c r="B222" s="50"/>
      <c r="C222" s="50"/>
      <c r="D222" s="50"/>
      <c r="E222" s="50"/>
      <c r="F222" s="50"/>
      <c r="G222" s="50"/>
      <c r="H222" s="50"/>
      <c r="I222" s="50"/>
      <c r="J222" s="50"/>
      <c r="K222" s="50"/>
      <c r="L222" s="44"/>
    </row>
    <row r="223" spans="1:12" ht="15.75" thickBot="1">
      <c r="A223" s="65"/>
      <c r="B223" s="45"/>
      <c r="C223" s="45"/>
      <c r="D223" s="45"/>
      <c r="E223" s="45"/>
      <c r="F223" s="45"/>
      <c r="G223" s="45"/>
      <c r="H223" s="45"/>
      <c r="I223" s="45"/>
      <c r="J223" s="45"/>
      <c r="K223" s="45"/>
      <c r="L223" s="49"/>
    </row>
    <row r="224" spans="1:12" ht="15.75" thickBot="1">
      <c r="A224" s="66"/>
      <c r="B224" s="50"/>
      <c r="C224" s="50"/>
      <c r="D224" s="50"/>
      <c r="E224" s="50"/>
      <c r="F224" s="50"/>
      <c r="G224" s="50"/>
      <c r="H224" s="50"/>
      <c r="I224" s="50"/>
      <c r="J224" s="50"/>
      <c r="K224" s="50"/>
      <c r="L224" s="44"/>
    </row>
    <row r="225" spans="1:12" ht="15.75" thickBot="1">
      <c r="A225" s="65"/>
      <c r="B225" s="45"/>
      <c r="C225" s="45"/>
      <c r="D225" s="45"/>
      <c r="E225" s="45"/>
      <c r="F225" s="45"/>
      <c r="G225" s="45"/>
      <c r="H225" s="45"/>
      <c r="I225" s="45"/>
      <c r="J225" s="45"/>
      <c r="K225" s="45"/>
      <c r="L225" s="49"/>
    </row>
    <row r="226" spans="1:12" ht="15.75" thickBot="1">
      <c r="A226" s="66"/>
      <c r="B226" s="50"/>
      <c r="C226" s="50"/>
      <c r="D226" s="50"/>
      <c r="E226" s="50"/>
      <c r="F226" s="50"/>
      <c r="G226" s="50"/>
      <c r="H226" s="50"/>
      <c r="I226" s="50"/>
      <c r="J226" s="50"/>
      <c r="K226" s="50"/>
      <c r="L226" s="44"/>
    </row>
    <row r="227" spans="1:12" ht="15.75" thickBot="1">
      <c r="A227" s="65"/>
      <c r="B227" s="45"/>
      <c r="C227" s="45"/>
      <c r="D227" s="45"/>
      <c r="E227" s="45"/>
      <c r="F227" s="45"/>
      <c r="G227" s="45"/>
      <c r="H227" s="45"/>
      <c r="I227" s="45"/>
      <c r="J227" s="45"/>
      <c r="K227" s="45"/>
      <c r="L227" s="49"/>
    </row>
    <row r="228" spans="1:12" ht="15.75" thickBot="1">
      <c r="A228" s="66"/>
      <c r="B228" s="50"/>
      <c r="C228" s="50"/>
      <c r="D228" s="50"/>
      <c r="E228" s="50"/>
      <c r="F228" s="50"/>
      <c r="G228" s="50"/>
      <c r="H228" s="50"/>
      <c r="I228" s="50"/>
      <c r="J228" s="50"/>
      <c r="K228" s="50"/>
      <c r="L228" s="44"/>
    </row>
    <row r="229" spans="1:12" ht="15.75" thickBot="1">
      <c r="A229" s="65"/>
      <c r="B229" s="45"/>
      <c r="C229" s="45"/>
      <c r="D229" s="45"/>
      <c r="E229" s="45"/>
      <c r="F229" s="45"/>
      <c r="G229" s="45"/>
      <c r="H229" s="45"/>
      <c r="I229" s="45"/>
      <c r="J229" s="45"/>
      <c r="K229" s="45"/>
      <c r="L229" s="49"/>
    </row>
    <row r="230" spans="1:12" ht="15.75" thickBot="1">
      <c r="A230" s="66"/>
      <c r="B230" s="50"/>
      <c r="C230" s="50"/>
      <c r="D230" s="50"/>
      <c r="E230" s="50"/>
      <c r="F230" s="50"/>
      <c r="G230" s="50"/>
      <c r="H230" s="50"/>
      <c r="I230" s="50"/>
      <c r="J230" s="50"/>
      <c r="K230" s="50"/>
      <c r="L230" s="44"/>
    </row>
    <row r="231" spans="1:12" ht="15.75" thickBot="1">
      <c r="A231" s="65"/>
      <c r="B231" s="45"/>
      <c r="C231" s="45"/>
      <c r="D231" s="45"/>
      <c r="E231" s="45"/>
      <c r="F231" s="45"/>
      <c r="G231" s="45"/>
      <c r="H231" s="45"/>
      <c r="I231" s="45"/>
      <c r="J231" s="45"/>
      <c r="K231" s="45"/>
      <c r="L231" s="49"/>
    </row>
    <row r="232" spans="1:12" ht="15.75" thickBot="1">
      <c r="A232" s="66"/>
      <c r="B232" s="50"/>
      <c r="C232" s="50"/>
      <c r="D232" s="50"/>
      <c r="E232" s="50"/>
      <c r="F232" s="50"/>
      <c r="G232" s="50"/>
      <c r="H232" s="50"/>
      <c r="I232" s="50"/>
      <c r="J232" s="50"/>
      <c r="K232" s="50"/>
      <c r="L232" s="44"/>
    </row>
    <row r="233" spans="1:12" ht="15.75" thickBot="1">
      <c r="A233" s="65"/>
      <c r="B233" s="45"/>
      <c r="C233" s="45"/>
      <c r="D233" s="45"/>
      <c r="E233" s="45"/>
      <c r="F233" s="45"/>
      <c r="G233" s="45"/>
      <c r="H233" s="45"/>
      <c r="I233" s="45"/>
      <c r="J233" s="45"/>
      <c r="K233" s="45"/>
      <c r="L233" s="49"/>
    </row>
    <row r="234" spans="1:12" ht="15.75" thickBot="1">
      <c r="A234" s="66"/>
      <c r="B234" s="50"/>
      <c r="C234" s="50"/>
      <c r="D234" s="50"/>
      <c r="E234" s="50"/>
      <c r="F234" s="50"/>
      <c r="G234" s="50"/>
      <c r="H234" s="50"/>
      <c r="I234" s="50"/>
      <c r="J234" s="50"/>
      <c r="K234" s="50"/>
      <c r="L234" s="44"/>
    </row>
    <row r="235" spans="1:12" ht="15.75" thickBot="1">
      <c r="A235" s="65"/>
      <c r="B235" s="45"/>
      <c r="C235" s="45"/>
      <c r="D235" s="45"/>
      <c r="E235" s="45"/>
      <c r="F235" s="45"/>
      <c r="G235" s="45"/>
      <c r="H235" s="45"/>
      <c r="I235" s="45"/>
      <c r="J235" s="45"/>
      <c r="K235" s="45"/>
      <c r="L235" s="49"/>
    </row>
    <row r="236" spans="1:12" ht="15.75" thickBot="1">
      <c r="A236" s="66"/>
      <c r="B236" s="50"/>
      <c r="C236" s="50"/>
      <c r="D236" s="50"/>
      <c r="E236" s="50"/>
      <c r="F236" s="50"/>
      <c r="G236" s="50"/>
      <c r="H236" s="50"/>
      <c r="I236" s="50"/>
      <c r="J236" s="50"/>
      <c r="K236" s="50"/>
      <c r="L236" s="44"/>
    </row>
    <row r="237" spans="1:12" ht="15.75" thickBot="1">
      <c r="A237" s="65"/>
      <c r="B237" s="45"/>
      <c r="C237" s="45"/>
      <c r="D237" s="45"/>
      <c r="E237" s="45"/>
      <c r="F237" s="45"/>
      <c r="G237" s="45"/>
      <c r="H237" s="45"/>
      <c r="I237" s="45"/>
      <c r="J237" s="45"/>
      <c r="K237" s="45"/>
      <c r="L237" s="49"/>
    </row>
    <row r="238" spans="1:12" ht="15.75" thickBot="1">
      <c r="A238" s="66"/>
      <c r="B238" s="50"/>
      <c r="C238" s="50"/>
      <c r="D238" s="50"/>
      <c r="E238" s="50"/>
      <c r="F238" s="50"/>
      <c r="G238" s="50"/>
      <c r="H238" s="50"/>
      <c r="I238" s="50"/>
      <c r="J238" s="50"/>
      <c r="K238" s="50"/>
      <c r="L238" s="44"/>
    </row>
    <row r="239" spans="1:12" ht="15.75" thickBot="1">
      <c r="A239" s="65"/>
      <c r="B239" s="45"/>
      <c r="C239" s="45"/>
      <c r="D239" s="45"/>
      <c r="E239" s="45"/>
      <c r="F239" s="45"/>
      <c r="G239" s="45"/>
      <c r="H239" s="45"/>
      <c r="I239" s="45"/>
      <c r="J239" s="45"/>
      <c r="K239" s="45"/>
      <c r="L239" s="49"/>
    </row>
    <row r="240" spans="1:12" ht="15.75" thickBot="1">
      <c r="A240" s="66"/>
      <c r="B240" s="50"/>
      <c r="C240" s="50"/>
      <c r="D240" s="50"/>
      <c r="E240" s="50"/>
      <c r="F240" s="50"/>
      <c r="G240" s="50"/>
      <c r="H240" s="50"/>
      <c r="I240" s="50"/>
      <c r="J240" s="50"/>
      <c r="K240" s="50"/>
      <c r="L240" s="44"/>
    </row>
    <row r="241" spans="1:12" ht="15.75" thickBot="1">
      <c r="A241" s="65"/>
      <c r="B241" s="45"/>
      <c r="C241" s="45"/>
      <c r="D241" s="45"/>
      <c r="E241" s="45"/>
      <c r="F241" s="45"/>
      <c r="G241" s="45"/>
      <c r="H241" s="45"/>
      <c r="I241" s="45"/>
      <c r="J241" s="45"/>
      <c r="K241" s="45"/>
      <c r="L241" s="49"/>
    </row>
    <row r="242" spans="1:12" ht="15.75" thickBot="1">
      <c r="A242" s="66"/>
      <c r="B242" s="50"/>
      <c r="C242" s="50"/>
      <c r="D242" s="50"/>
      <c r="E242" s="50"/>
      <c r="F242" s="50"/>
      <c r="G242" s="50"/>
      <c r="H242" s="50"/>
      <c r="I242" s="50"/>
      <c r="J242" s="50"/>
      <c r="K242" s="50"/>
      <c r="L242" s="44"/>
    </row>
    <row r="243" spans="1:12" ht="15.75" thickBot="1">
      <c r="A243" s="65"/>
      <c r="B243" s="45"/>
      <c r="C243" s="45"/>
      <c r="D243" s="45"/>
      <c r="E243" s="45"/>
      <c r="F243" s="45"/>
      <c r="G243" s="45"/>
      <c r="H243" s="45"/>
      <c r="I243" s="45"/>
      <c r="J243" s="45"/>
      <c r="K243" s="45"/>
      <c r="L243" s="49"/>
    </row>
    <row r="244" spans="1:12" ht="15.75" thickBot="1">
      <c r="A244" s="66"/>
      <c r="B244" s="50"/>
      <c r="C244" s="50"/>
      <c r="D244" s="50"/>
      <c r="E244" s="50"/>
      <c r="F244" s="50"/>
      <c r="G244" s="50"/>
      <c r="H244" s="50"/>
      <c r="I244" s="50"/>
      <c r="J244" s="50"/>
      <c r="K244" s="50"/>
      <c r="L244" s="44"/>
    </row>
    <row r="245" spans="1:12" ht="15.75" thickBot="1">
      <c r="A245" s="65"/>
      <c r="B245" s="45"/>
      <c r="C245" s="45"/>
      <c r="D245" s="45"/>
      <c r="E245" s="45"/>
      <c r="F245" s="45"/>
      <c r="G245" s="45"/>
      <c r="H245" s="45"/>
      <c r="I245" s="45"/>
      <c r="J245" s="45"/>
      <c r="K245" s="45"/>
      <c r="L245" s="49"/>
    </row>
    <row r="246" spans="1:12" ht="15.75" thickBot="1">
      <c r="A246" s="66"/>
      <c r="B246" s="50"/>
      <c r="C246" s="50"/>
      <c r="D246" s="50"/>
      <c r="E246" s="50"/>
      <c r="F246" s="50"/>
      <c r="G246" s="50"/>
      <c r="H246" s="50"/>
      <c r="I246" s="50"/>
      <c r="J246" s="50"/>
      <c r="K246" s="50"/>
      <c r="L246" s="44"/>
    </row>
    <row r="247" spans="1:12" ht="15.75" thickBot="1">
      <c r="A247" s="65"/>
      <c r="B247" s="45"/>
      <c r="C247" s="45"/>
      <c r="D247" s="45"/>
      <c r="E247" s="45"/>
      <c r="F247" s="45"/>
      <c r="G247" s="45"/>
      <c r="H247" s="45"/>
      <c r="I247" s="45"/>
      <c r="J247" s="45"/>
      <c r="K247" s="45"/>
      <c r="L247" s="49"/>
    </row>
    <row r="248" spans="1:12" ht="15.75" thickBot="1">
      <c r="A248" s="66"/>
      <c r="B248" s="50"/>
      <c r="C248" s="50"/>
      <c r="D248" s="50"/>
      <c r="E248" s="50"/>
      <c r="F248" s="50"/>
      <c r="G248" s="50"/>
      <c r="H248" s="50"/>
      <c r="I248" s="50"/>
      <c r="J248" s="50"/>
      <c r="K248" s="50"/>
      <c r="L248" s="44"/>
    </row>
    <row r="249" spans="1:12" ht="15.75" thickBot="1">
      <c r="A249" s="65"/>
      <c r="B249" s="45"/>
      <c r="C249" s="45"/>
      <c r="D249" s="45"/>
      <c r="E249" s="45"/>
      <c r="F249" s="45"/>
      <c r="G249" s="45"/>
      <c r="H249" s="45"/>
      <c r="I249" s="45"/>
      <c r="J249" s="45"/>
      <c r="K249" s="45"/>
      <c r="L249" s="49"/>
    </row>
    <row r="250" spans="1:12" ht="15.75" thickBot="1">
      <c r="A250" s="66"/>
      <c r="B250" s="50"/>
      <c r="C250" s="50"/>
      <c r="D250" s="50"/>
      <c r="E250" s="50"/>
      <c r="F250" s="50"/>
      <c r="G250" s="50"/>
      <c r="H250" s="50"/>
      <c r="I250" s="50"/>
      <c r="J250" s="50"/>
      <c r="K250" s="50"/>
      <c r="L250" s="44"/>
    </row>
    <row r="251" spans="1:12" ht="15.75" thickBot="1">
      <c r="A251" s="65"/>
      <c r="B251" s="45"/>
      <c r="C251" s="45"/>
      <c r="D251" s="45"/>
      <c r="E251" s="45"/>
      <c r="F251" s="45"/>
      <c r="G251" s="45"/>
      <c r="H251" s="45"/>
      <c r="I251" s="45"/>
      <c r="J251" s="45"/>
      <c r="K251" s="45"/>
      <c r="L251" s="49"/>
    </row>
    <row r="252" spans="1:12" ht="15.75" thickBot="1">
      <c r="A252" s="66"/>
      <c r="B252" s="50"/>
      <c r="C252" s="50"/>
      <c r="D252" s="50"/>
      <c r="E252" s="50"/>
      <c r="F252" s="50"/>
      <c r="G252" s="50"/>
      <c r="H252" s="50"/>
      <c r="I252" s="50"/>
      <c r="J252" s="50"/>
      <c r="K252" s="50"/>
      <c r="L252" s="44"/>
    </row>
    <row r="253" spans="1:12" ht="15.75" thickBot="1">
      <c r="A253" s="65"/>
      <c r="B253" s="45"/>
      <c r="C253" s="45"/>
      <c r="D253" s="45"/>
      <c r="E253" s="45"/>
      <c r="F253" s="45"/>
      <c r="G253" s="45"/>
      <c r="H253" s="45"/>
      <c r="I253" s="45"/>
      <c r="J253" s="45"/>
      <c r="K253" s="45"/>
      <c r="L253" s="49"/>
    </row>
    <row r="254" spans="1:12" ht="15.75" thickBot="1">
      <c r="A254" s="66"/>
      <c r="B254" s="50"/>
      <c r="C254" s="50"/>
      <c r="D254" s="50"/>
      <c r="E254" s="50"/>
      <c r="F254" s="50"/>
      <c r="G254" s="50"/>
      <c r="H254" s="50"/>
      <c r="I254" s="50"/>
      <c r="J254" s="50"/>
      <c r="K254" s="50"/>
      <c r="L254" s="44"/>
    </row>
    <row r="255" spans="1:12" ht="15.75" thickBot="1">
      <c r="A255" s="65"/>
      <c r="B255" s="45"/>
      <c r="C255" s="45"/>
      <c r="D255" s="45"/>
      <c r="E255" s="45"/>
      <c r="F255" s="45"/>
      <c r="G255" s="45"/>
      <c r="H255" s="45"/>
      <c r="I255" s="45"/>
      <c r="J255" s="45"/>
      <c r="K255" s="45"/>
      <c r="L255" s="49"/>
    </row>
    <row r="256" spans="1:12" ht="15.75" thickBot="1">
      <c r="A256" s="66"/>
      <c r="B256" s="50"/>
      <c r="C256" s="50"/>
      <c r="D256" s="50"/>
      <c r="E256" s="50"/>
      <c r="F256" s="50"/>
      <c r="G256" s="50"/>
      <c r="H256" s="50"/>
      <c r="I256" s="50"/>
      <c r="J256" s="50"/>
      <c r="K256" s="50"/>
      <c r="L256" s="44"/>
    </row>
    <row r="257" spans="1:12" ht="15.75" thickBot="1">
      <c r="A257" s="65"/>
      <c r="B257" s="45"/>
      <c r="C257" s="45"/>
      <c r="D257" s="45"/>
      <c r="E257" s="45"/>
      <c r="F257" s="45"/>
      <c r="G257" s="45"/>
      <c r="H257" s="45"/>
      <c r="I257" s="45"/>
      <c r="J257" s="45"/>
      <c r="K257" s="45"/>
      <c r="L257" s="49"/>
    </row>
    <row r="258" spans="1:12" ht="15.75" thickBot="1">
      <c r="A258" s="66"/>
      <c r="B258" s="50"/>
      <c r="C258" s="50"/>
      <c r="D258" s="50"/>
      <c r="E258" s="50"/>
      <c r="F258" s="50"/>
      <c r="G258" s="50"/>
      <c r="H258" s="50"/>
      <c r="I258" s="50"/>
      <c r="J258" s="50"/>
      <c r="K258" s="50"/>
      <c r="L258" s="44"/>
    </row>
    <row r="259" spans="1:12" ht="15.75" thickBot="1">
      <c r="A259" s="65"/>
      <c r="B259" s="45"/>
      <c r="C259" s="45"/>
      <c r="D259" s="45"/>
      <c r="E259" s="45"/>
      <c r="F259" s="45"/>
      <c r="G259" s="45"/>
      <c r="H259" s="45"/>
      <c r="I259" s="45"/>
      <c r="J259" s="45"/>
      <c r="K259" s="45"/>
      <c r="L259" s="49"/>
    </row>
    <row r="260" spans="1:12" ht="15.75" thickBot="1">
      <c r="A260" s="66"/>
      <c r="B260" s="50"/>
      <c r="C260" s="50"/>
      <c r="D260" s="50"/>
      <c r="E260" s="50"/>
      <c r="F260" s="50"/>
      <c r="G260" s="50"/>
      <c r="H260" s="50"/>
      <c r="I260" s="50"/>
      <c r="J260" s="50"/>
      <c r="K260" s="50"/>
      <c r="L260" s="44"/>
    </row>
    <row r="261" spans="1:12" ht="15.75" thickBot="1">
      <c r="A261" s="65"/>
      <c r="B261" s="45"/>
      <c r="C261" s="45"/>
      <c r="D261" s="45"/>
      <c r="E261" s="45"/>
      <c r="F261" s="45"/>
      <c r="G261" s="45"/>
      <c r="H261" s="45"/>
      <c r="I261" s="45"/>
      <c r="J261" s="45"/>
      <c r="K261" s="45"/>
      <c r="L261" s="49"/>
    </row>
    <row r="262" spans="1:12" ht="15.75" thickBot="1">
      <c r="A262" s="66"/>
      <c r="B262" s="50"/>
      <c r="C262" s="50"/>
      <c r="D262" s="50"/>
      <c r="E262" s="50"/>
      <c r="F262" s="50"/>
      <c r="G262" s="50"/>
      <c r="H262" s="50"/>
      <c r="I262" s="50"/>
      <c r="J262" s="50"/>
      <c r="K262" s="50"/>
      <c r="L262" s="44"/>
    </row>
    <row r="263" spans="1:12" ht="15.75" thickBot="1">
      <c r="A263" s="65"/>
      <c r="B263" s="45"/>
      <c r="C263" s="45"/>
      <c r="D263" s="45"/>
      <c r="E263" s="45"/>
      <c r="F263" s="45"/>
      <c r="G263" s="45"/>
      <c r="H263" s="45"/>
      <c r="I263" s="45"/>
      <c r="J263" s="45"/>
      <c r="K263" s="45"/>
      <c r="L263" s="49"/>
    </row>
    <row r="264" spans="1:12" ht="15.75" thickBot="1">
      <c r="A264" s="66"/>
      <c r="B264" s="50"/>
      <c r="C264" s="50"/>
      <c r="D264" s="50"/>
      <c r="E264" s="50"/>
      <c r="F264" s="50"/>
      <c r="G264" s="50"/>
      <c r="H264" s="50"/>
      <c r="I264" s="50"/>
      <c r="J264" s="50"/>
      <c r="K264" s="50"/>
      <c r="L264" s="44"/>
    </row>
    <row r="265" spans="1:12" ht="15.75" thickBot="1">
      <c r="A265" s="65"/>
      <c r="B265" s="45"/>
      <c r="C265" s="45"/>
      <c r="D265" s="45"/>
      <c r="E265" s="45"/>
      <c r="F265" s="45"/>
      <c r="G265" s="45"/>
      <c r="H265" s="45"/>
      <c r="I265" s="45"/>
      <c r="J265" s="45"/>
      <c r="K265" s="45"/>
      <c r="L265" s="49"/>
    </row>
    <row r="266" spans="1:12" ht="15.75" thickBot="1">
      <c r="A266" s="66"/>
      <c r="B266" s="50"/>
      <c r="C266" s="50"/>
      <c r="D266" s="50"/>
      <c r="E266" s="50"/>
      <c r="F266" s="50"/>
      <c r="G266" s="50"/>
      <c r="H266" s="50"/>
      <c r="I266" s="50"/>
      <c r="J266" s="50"/>
      <c r="K266" s="50"/>
      <c r="L266" s="44"/>
    </row>
    <row r="267" spans="1:12" ht="15.75" thickBot="1">
      <c r="A267" s="65"/>
      <c r="B267" s="45"/>
      <c r="C267" s="45"/>
      <c r="D267" s="45"/>
      <c r="E267" s="45"/>
      <c r="F267" s="45"/>
      <c r="G267" s="45"/>
      <c r="H267" s="45"/>
      <c r="I267" s="45"/>
      <c r="J267" s="45"/>
      <c r="K267" s="45"/>
      <c r="L267" s="49"/>
    </row>
    <row r="268" spans="1:12" ht="15.75" thickBot="1">
      <c r="A268" s="66"/>
      <c r="B268" s="50"/>
      <c r="C268" s="50"/>
      <c r="D268" s="50"/>
      <c r="E268" s="50"/>
      <c r="F268" s="50"/>
      <c r="G268" s="50"/>
      <c r="H268" s="50"/>
      <c r="I268" s="50"/>
      <c r="J268" s="50"/>
      <c r="K268" s="50"/>
      <c r="L268" s="44"/>
    </row>
    <row r="269" spans="1:12" ht="15.75" thickBot="1">
      <c r="A269" s="65"/>
      <c r="B269" s="45"/>
      <c r="C269" s="45"/>
      <c r="D269" s="45"/>
      <c r="E269" s="45"/>
      <c r="F269" s="45"/>
      <c r="G269" s="45"/>
      <c r="H269" s="45"/>
      <c r="I269" s="45"/>
      <c r="J269" s="45"/>
      <c r="K269" s="45"/>
      <c r="L269" s="49"/>
    </row>
    <row r="270" spans="1:12" ht="15.75" thickBot="1">
      <c r="A270" s="66"/>
      <c r="B270" s="50"/>
      <c r="C270" s="50"/>
      <c r="D270" s="50"/>
      <c r="E270" s="50"/>
      <c r="F270" s="50"/>
      <c r="G270" s="50"/>
      <c r="H270" s="50"/>
      <c r="I270" s="50"/>
      <c r="J270" s="50"/>
      <c r="K270" s="50"/>
      <c r="L270" s="44"/>
    </row>
    <row r="271" spans="1:12" ht="15.75" thickBot="1">
      <c r="A271" s="65"/>
      <c r="B271" s="45"/>
      <c r="C271" s="45"/>
      <c r="D271" s="45"/>
      <c r="E271" s="45"/>
      <c r="F271" s="45"/>
      <c r="G271" s="45"/>
      <c r="H271" s="45"/>
      <c r="I271" s="45"/>
      <c r="J271" s="45"/>
      <c r="K271" s="45"/>
      <c r="L271" s="49"/>
    </row>
    <row r="272" spans="1:12" ht="15.75" thickBot="1">
      <c r="A272" s="66"/>
      <c r="B272" s="50"/>
      <c r="C272" s="50"/>
      <c r="D272" s="50"/>
      <c r="E272" s="50"/>
      <c r="F272" s="50"/>
      <c r="G272" s="50"/>
      <c r="H272" s="50"/>
      <c r="I272" s="50"/>
      <c r="J272" s="50"/>
      <c r="K272" s="50"/>
      <c r="L272" s="44"/>
    </row>
    <row r="273" spans="1:12" ht="15.75" thickBot="1">
      <c r="A273" s="65"/>
      <c r="B273" s="45"/>
      <c r="C273" s="45"/>
      <c r="D273" s="45"/>
      <c r="E273" s="45"/>
      <c r="F273" s="45"/>
      <c r="G273" s="45"/>
      <c r="H273" s="45"/>
      <c r="I273" s="45"/>
      <c r="J273" s="45"/>
      <c r="K273" s="45"/>
      <c r="L273" s="49"/>
    </row>
    <row r="274" spans="1:12" ht="15.75" thickBot="1">
      <c r="A274" s="66"/>
      <c r="B274" s="50"/>
      <c r="C274" s="50"/>
      <c r="D274" s="50"/>
      <c r="E274" s="50"/>
      <c r="F274" s="50"/>
      <c r="G274" s="50"/>
      <c r="H274" s="50"/>
      <c r="I274" s="50"/>
      <c r="J274" s="50"/>
      <c r="K274" s="50"/>
      <c r="L274" s="44"/>
    </row>
    <row r="275" spans="1:12" ht="15.75" thickBot="1">
      <c r="A275" s="65"/>
      <c r="B275" s="45"/>
      <c r="C275" s="45"/>
      <c r="D275" s="45"/>
      <c r="E275" s="45"/>
      <c r="F275" s="45"/>
      <c r="G275" s="45"/>
      <c r="H275" s="45"/>
      <c r="I275" s="45"/>
      <c r="J275" s="45"/>
      <c r="K275" s="45"/>
      <c r="L275" s="49"/>
    </row>
    <row r="276" spans="1:12" ht="15.75" thickBot="1">
      <c r="A276" s="66"/>
      <c r="B276" s="50"/>
      <c r="C276" s="50"/>
      <c r="D276" s="50"/>
      <c r="E276" s="50"/>
      <c r="F276" s="50"/>
      <c r="G276" s="50"/>
      <c r="H276" s="50"/>
      <c r="I276" s="50"/>
      <c r="J276" s="50"/>
      <c r="K276" s="50"/>
      <c r="L276" s="44"/>
    </row>
    <row r="277" spans="1:12" ht="15.75" thickBot="1">
      <c r="A277" s="65"/>
      <c r="B277" s="45"/>
      <c r="C277" s="45"/>
      <c r="D277" s="45"/>
      <c r="E277" s="45"/>
      <c r="F277" s="45"/>
      <c r="G277" s="45"/>
      <c r="H277" s="45"/>
      <c r="I277" s="45"/>
      <c r="J277" s="45"/>
      <c r="K277" s="45"/>
      <c r="L277" s="49"/>
    </row>
    <row r="278" spans="1:12" ht="15.75" thickBot="1">
      <c r="A278" s="66"/>
      <c r="B278" s="50"/>
      <c r="C278" s="50"/>
      <c r="D278" s="50"/>
      <c r="E278" s="50"/>
      <c r="F278" s="50"/>
      <c r="G278" s="50"/>
      <c r="H278" s="50"/>
      <c r="I278" s="50"/>
      <c r="J278" s="50"/>
      <c r="K278" s="50"/>
      <c r="L278" s="44"/>
    </row>
    <row r="279" spans="1:12" ht="15.75" thickBot="1">
      <c r="A279" s="65"/>
      <c r="B279" s="45"/>
      <c r="C279" s="45"/>
      <c r="D279" s="45"/>
      <c r="E279" s="45"/>
      <c r="F279" s="45"/>
      <c r="G279" s="45"/>
      <c r="H279" s="45"/>
      <c r="I279" s="45"/>
      <c r="J279" s="45"/>
      <c r="K279" s="45"/>
      <c r="L279" s="49"/>
    </row>
    <row r="280" spans="1:12" ht="15.75" thickBot="1">
      <c r="A280" s="66"/>
      <c r="B280" s="50"/>
      <c r="C280" s="50"/>
      <c r="D280" s="50"/>
      <c r="E280" s="50"/>
      <c r="F280" s="50"/>
      <c r="G280" s="50"/>
      <c r="H280" s="50"/>
      <c r="I280" s="50"/>
      <c r="J280" s="50"/>
      <c r="K280" s="50"/>
      <c r="L280" s="44"/>
    </row>
    <row r="281" spans="1:12" ht="15.75" thickBot="1">
      <c r="A281" s="65"/>
      <c r="B281" s="45"/>
      <c r="C281" s="45"/>
      <c r="D281" s="45"/>
      <c r="E281" s="45"/>
      <c r="F281" s="45"/>
      <c r="G281" s="45"/>
      <c r="H281" s="45"/>
      <c r="I281" s="45"/>
      <c r="J281" s="45"/>
      <c r="K281" s="45"/>
      <c r="L281" s="49"/>
    </row>
    <row r="282" spans="1:12" ht="15.75" thickBot="1">
      <c r="A282" s="66"/>
      <c r="B282" s="50"/>
      <c r="C282" s="50"/>
      <c r="D282" s="50"/>
      <c r="E282" s="50"/>
      <c r="F282" s="50"/>
      <c r="G282" s="50"/>
      <c r="H282" s="50"/>
      <c r="I282" s="50"/>
      <c r="J282" s="50"/>
      <c r="K282" s="50"/>
      <c r="L282" s="44"/>
    </row>
    <row r="283" spans="1:12" ht="15.75" thickBot="1">
      <c r="A283" s="65"/>
      <c r="B283" s="45"/>
      <c r="C283" s="45"/>
      <c r="D283" s="45"/>
      <c r="E283" s="45"/>
      <c r="F283" s="45"/>
      <c r="G283" s="45"/>
      <c r="H283" s="45"/>
      <c r="I283" s="45"/>
      <c r="J283" s="45"/>
      <c r="K283" s="45"/>
      <c r="L283" s="49"/>
    </row>
    <row r="284" spans="1:12" ht="15.75" thickBot="1">
      <c r="A284" s="66"/>
      <c r="B284" s="50"/>
      <c r="C284" s="50"/>
      <c r="D284" s="50"/>
      <c r="E284" s="50"/>
      <c r="F284" s="50"/>
      <c r="G284" s="50"/>
      <c r="H284" s="50"/>
      <c r="I284" s="50"/>
      <c r="J284" s="50"/>
      <c r="K284" s="50"/>
      <c r="L284" s="44"/>
    </row>
    <row r="285" spans="1:12" ht="15.75" thickBot="1">
      <c r="A285" s="65"/>
      <c r="B285" s="45"/>
      <c r="C285" s="45"/>
      <c r="D285" s="45"/>
      <c r="E285" s="45"/>
      <c r="F285" s="45"/>
      <c r="G285" s="45"/>
      <c r="H285" s="45"/>
      <c r="I285" s="45"/>
      <c r="J285" s="45"/>
      <c r="K285" s="45"/>
      <c r="L285" s="49"/>
    </row>
    <row r="286" spans="1:12" ht="15.75" thickBot="1">
      <c r="A286" s="66"/>
      <c r="B286" s="50"/>
      <c r="C286" s="50"/>
      <c r="D286" s="50"/>
      <c r="E286" s="50"/>
      <c r="F286" s="50"/>
      <c r="G286" s="50"/>
      <c r="H286" s="50"/>
      <c r="I286" s="50"/>
      <c r="J286" s="50"/>
      <c r="K286" s="50"/>
      <c r="L286" s="44"/>
    </row>
    <row r="287" spans="1:12" ht="15.75" thickBot="1">
      <c r="A287" s="65"/>
      <c r="B287" s="45"/>
      <c r="C287" s="45"/>
      <c r="D287" s="45"/>
      <c r="E287" s="45"/>
      <c r="F287" s="45"/>
      <c r="G287" s="45"/>
      <c r="H287" s="45"/>
      <c r="I287" s="45"/>
      <c r="J287" s="45"/>
      <c r="K287" s="45"/>
      <c r="L287" s="49"/>
    </row>
    <row r="288" spans="1:12" ht="15.75" thickBot="1">
      <c r="A288" s="66"/>
      <c r="B288" s="50"/>
      <c r="C288" s="50"/>
      <c r="D288" s="50"/>
      <c r="E288" s="50"/>
      <c r="F288" s="50"/>
      <c r="G288" s="50"/>
      <c r="H288" s="50"/>
      <c r="I288" s="50"/>
      <c r="J288" s="50"/>
      <c r="K288" s="50"/>
      <c r="L288" s="44"/>
    </row>
    <row r="289" spans="1:12" ht="15.75" thickBot="1">
      <c r="A289" s="65"/>
      <c r="B289" s="45"/>
      <c r="C289" s="45"/>
      <c r="D289" s="45"/>
      <c r="E289" s="45"/>
      <c r="F289" s="45"/>
      <c r="G289" s="45"/>
      <c r="H289" s="45"/>
      <c r="I289" s="45"/>
      <c r="J289" s="45"/>
      <c r="K289" s="45"/>
      <c r="L289" s="49"/>
    </row>
    <row r="290" spans="1:12" ht="15.75" thickBot="1">
      <c r="A290" s="66"/>
      <c r="B290" s="50"/>
      <c r="C290" s="50"/>
      <c r="D290" s="50"/>
      <c r="E290" s="50"/>
      <c r="F290" s="50"/>
      <c r="G290" s="50"/>
      <c r="H290" s="50"/>
      <c r="I290" s="50"/>
      <c r="J290" s="50"/>
      <c r="K290" s="50"/>
      <c r="L290" s="44"/>
    </row>
    <row r="291" spans="1:12" ht="15.75" thickBot="1">
      <c r="A291" s="65"/>
      <c r="B291" s="45"/>
      <c r="C291" s="45"/>
      <c r="D291" s="45"/>
      <c r="E291" s="45"/>
      <c r="F291" s="45"/>
      <c r="G291" s="45"/>
      <c r="H291" s="45"/>
      <c r="I291" s="45"/>
      <c r="J291" s="45"/>
      <c r="K291" s="45"/>
      <c r="L291" s="49"/>
    </row>
    <row r="292" spans="1:12" ht="15.75" thickBot="1">
      <c r="A292" s="66"/>
      <c r="B292" s="50"/>
      <c r="C292" s="50"/>
      <c r="D292" s="50"/>
      <c r="E292" s="50"/>
      <c r="F292" s="50"/>
      <c r="G292" s="50"/>
      <c r="H292" s="50"/>
      <c r="I292" s="50"/>
      <c r="J292" s="50"/>
      <c r="K292" s="50"/>
      <c r="L292" s="44"/>
    </row>
    <row r="293" spans="1:12" ht="15.75" thickBot="1">
      <c r="A293" s="65"/>
      <c r="B293" s="45"/>
      <c r="C293" s="45"/>
      <c r="D293" s="45"/>
      <c r="E293" s="45"/>
      <c r="F293" s="45"/>
      <c r="G293" s="45"/>
      <c r="H293" s="45"/>
      <c r="I293" s="45"/>
      <c r="J293" s="45"/>
      <c r="K293" s="45"/>
      <c r="L293" s="49"/>
    </row>
    <row r="294" spans="1:12" ht="15.75" thickBot="1">
      <c r="A294" s="66"/>
      <c r="B294" s="50"/>
      <c r="C294" s="50"/>
      <c r="D294" s="50"/>
      <c r="E294" s="50"/>
      <c r="F294" s="50"/>
      <c r="G294" s="50"/>
      <c r="H294" s="50"/>
      <c r="I294" s="50"/>
      <c r="J294" s="50"/>
      <c r="K294" s="50"/>
      <c r="L294" s="44"/>
    </row>
    <row r="295" spans="1:12" ht="15.75" thickBot="1">
      <c r="A295" s="65"/>
      <c r="B295" s="45"/>
      <c r="C295" s="45"/>
      <c r="D295" s="45"/>
      <c r="E295" s="45"/>
      <c r="F295" s="45"/>
      <c r="G295" s="45"/>
      <c r="H295" s="45"/>
      <c r="I295" s="45"/>
      <c r="J295" s="45"/>
      <c r="K295" s="45"/>
      <c r="L295" s="49"/>
    </row>
    <row r="296" spans="1:12" ht="15.75" thickBot="1">
      <c r="A296" s="66"/>
      <c r="B296" s="50"/>
      <c r="C296" s="50"/>
      <c r="D296" s="50"/>
      <c r="E296" s="50"/>
      <c r="F296" s="50"/>
      <c r="G296" s="50"/>
      <c r="H296" s="50"/>
      <c r="I296" s="50"/>
      <c r="J296" s="50"/>
      <c r="K296" s="50"/>
      <c r="L296" s="44"/>
    </row>
    <row r="297" spans="1:12" ht="15.75" thickBot="1">
      <c r="A297" s="65"/>
      <c r="B297" s="45"/>
      <c r="C297" s="45"/>
      <c r="D297" s="45"/>
      <c r="E297" s="45"/>
      <c r="F297" s="45"/>
      <c r="G297" s="45"/>
      <c r="H297" s="45"/>
      <c r="I297" s="45"/>
      <c r="J297" s="45"/>
      <c r="K297" s="45"/>
      <c r="L297" s="49"/>
    </row>
    <row r="298" spans="1:12" ht="15.75" thickBot="1">
      <c r="A298" s="66"/>
      <c r="B298" s="50"/>
      <c r="C298" s="50"/>
      <c r="D298" s="50"/>
      <c r="E298" s="50"/>
      <c r="F298" s="50"/>
      <c r="G298" s="50"/>
      <c r="H298" s="50"/>
      <c r="I298" s="50"/>
      <c r="J298" s="50"/>
      <c r="K298" s="50"/>
      <c r="L298" s="44"/>
    </row>
    <row r="299" spans="1:12" ht="15.75" thickBot="1">
      <c r="A299" s="65"/>
      <c r="B299" s="45"/>
      <c r="C299" s="45"/>
      <c r="D299" s="45"/>
      <c r="E299" s="45"/>
      <c r="F299" s="45"/>
      <c r="G299" s="45"/>
      <c r="H299" s="45"/>
      <c r="I299" s="45"/>
      <c r="J299" s="45"/>
      <c r="K299" s="45"/>
      <c r="L299" s="49"/>
    </row>
    <row r="300" spans="1:12" ht="15.75" thickBot="1">
      <c r="A300" s="66"/>
      <c r="B300" s="50"/>
      <c r="C300" s="50"/>
      <c r="D300" s="50"/>
      <c r="E300" s="50"/>
      <c r="F300" s="50"/>
      <c r="G300" s="50"/>
      <c r="H300" s="50"/>
      <c r="I300" s="50"/>
      <c r="J300" s="50"/>
      <c r="K300" s="50"/>
      <c r="L300" s="44"/>
    </row>
    <row r="301" spans="1:12" ht="15.75" thickBot="1">
      <c r="A301" s="65"/>
      <c r="B301" s="45"/>
      <c r="C301" s="45"/>
      <c r="D301" s="45"/>
      <c r="E301" s="45"/>
      <c r="F301" s="45"/>
      <c r="G301" s="45"/>
      <c r="H301" s="45"/>
      <c r="I301" s="45"/>
      <c r="J301" s="45"/>
      <c r="K301" s="45"/>
      <c r="L301" s="49"/>
    </row>
    <row r="302" spans="1:12" ht="15.75" thickBot="1">
      <c r="A302" s="66"/>
      <c r="B302" s="50"/>
      <c r="C302" s="50"/>
      <c r="D302" s="50"/>
      <c r="E302" s="50"/>
      <c r="F302" s="50"/>
      <c r="G302" s="50"/>
      <c r="H302" s="50"/>
      <c r="I302" s="50"/>
      <c r="J302" s="50"/>
      <c r="K302" s="50"/>
      <c r="L302" s="44"/>
    </row>
    <row r="303" spans="1:12" ht="15.75" thickBot="1">
      <c r="A303" s="65"/>
      <c r="B303" s="45"/>
      <c r="C303" s="45"/>
      <c r="D303" s="45"/>
      <c r="E303" s="45"/>
      <c r="F303" s="45"/>
      <c r="G303" s="45"/>
      <c r="H303" s="45"/>
      <c r="I303" s="45"/>
      <c r="J303" s="45"/>
      <c r="K303" s="45"/>
      <c r="L303" s="49"/>
    </row>
    <row r="304" spans="1:12" ht="15.75" thickBot="1">
      <c r="A304" s="66"/>
      <c r="B304" s="50"/>
      <c r="C304" s="50"/>
      <c r="D304" s="50"/>
      <c r="E304" s="50"/>
      <c r="F304" s="50"/>
      <c r="G304" s="50"/>
      <c r="H304" s="50"/>
      <c r="I304" s="50"/>
      <c r="J304" s="50"/>
      <c r="K304" s="50"/>
      <c r="L304" s="44"/>
    </row>
    <row r="305" spans="1:12" ht="15.75" thickBot="1">
      <c r="A305" s="65"/>
      <c r="B305" s="45"/>
      <c r="C305" s="45"/>
      <c r="D305" s="45"/>
      <c r="E305" s="45"/>
      <c r="F305" s="45"/>
      <c r="G305" s="45"/>
      <c r="H305" s="45"/>
      <c r="I305" s="45"/>
      <c r="J305" s="45"/>
      <c r="K305" s="45"/>
      <c r="L305" s="49"/>
    </row>
    <row r="306" spans="1:12" ht="15.75" thickBot="1">
      <c r="A306" s="66"/>
      <c r="B306" s="50"/>
      <c r="C306" s="50"/>
      <c r="D306" s="50"/>
      <c r="E306" s="50"/>
      <c r="F306" s="50"/>
      <c r="G306" s="50"/>
      <c r="H306" s="50"/>
      <c r="I306" s="50"/>
      <c r="J306" s="50"/>
      <c r="K306" s="50"/>
      <c r="L306" s="44"/>
    </row>
    <row r="307" spans="1:12" ht="15.75" thickBot="1">
      <c r="A307" s="65"/>
      <c r="B307" s="45"/>
      <c r="C307" s="45"/>
      <c r="D307" s="45"/>
      <c r="E307" s="45"/>
      <c r="F307" s="45"/>
      <c r="G307" s="45"/>
      <c r="H307" s="45"/>
      <c r="I307" s="45"/>
      <c r="J307" s="45"/>
      <c r="K307" s="45"/>
      <c r="L307" s="49"/>
    </row>
    <row r="308" spans="1:12" ht="15.75" thickBot="1">
      <c r="A308" s="66"/>
      <c r="B308" s="50"/>
      <c r="C308" s="50"/>
      <c r="D308" s="50"/>
      <c r="E308" s="50"/>
      <c r="F308" s="50"/>
      <c r="G308" s="50"/>
      <c r="H308" s="50"/>
      <c r="I308" s="50"/>
      <c r="J308" s="50"/>
      <c r="K308" s="50"/>
      <c r="L308" s="44"/>
    </row>
    <row r="309" spans="1:12" ht="15.75" thickBot="1">
      <c r="A309" s="65"/>
      <c r="B309" s="45"/>
      <c r="C309" s="45"/>
      <c r="D309" s="45"/>
      <c r="E309" s="45"/>
      <c r="F309" s="45"/>
      <c r="G309" s="45"/>
      <c r="H309" s="45"/>
      <c r="I309" s="45"/>
      <c r="J309" s="45"/>
      <c r="K309" s="45"/>
      <c r="L309" s="49"/>
    </row>
    <row r="310" spans="1:12" ht="15.75" thickBot="1">
      <c r="A310" s="66"/>
      <c r="B310" s="50"/>
      <c r="C310" s="50"/>
      <c r="D310" s="50"/>
      <c r="E310" s="50"/>
      <c r="F310" s="50"/>
      <c r="G310" s="50"/>
      <c r="H310" s="50"/>
      <c r="I310" s="50"/>
      <c r="J310" s="50"/>
      <c r="K310" s="50"/>
      <c r="L310" s="44"/>
    </row>
    <row r="311" spans="1:12" ht="15.75" thickBot="1">
      <c r="A311" s="65"/>
      <c r="B311" s="45"/>
      <c r="C311" s="45"/>
      <c r="D311" s="45"/>
      <c r="E311" s="45"/>
      <c r="F311" s="45"/>
      <c r="G311" s="45"/>
      <c r="H311" s="45"/>
      <c r="I311" s="45"/>
      <c r="J311" s="45"/>
      <c r="K311" s="45"/>
      <c r="L311" s="49"/>
    </row>
    <row r="312" spans="1:12" ht="15.75" thickBot="1">
      <c r="A312" s="66"/>
      <c r="B312" s="50"/>
      <c r="C312" s="50"/>
      <c r="D312" s="50"/>
      <c r="E312" s="50"/>
      <c r="F312" s="50"/>
      <c r="G312" s="50"/>
      <c r="H312" s="50"/>
      <c r="I312" s="50"/>
      <c r="J312" s="50"/>
      <c r="K312" s="50"/>
      <c r="L312" s="44"/>
    </row>
    <row r="313" spans="1:12" ht="15.75" thickBot="1">
      <c r="A313" s="65"/>
      <c r="B313" s="45"/>
      <c r="C313" s="45"/>
      <c r="D313" s="45"/>
      <c r="E313" s="45"/>
      <c r="F313" s="45"/>
      <c r="G313" s="45"/>
      <c r="H313" s="45"/>
      <c r="I313" s="45"/>
      <c r="J313" s="45"/>
      <c r="K313" s="45"/>
      <c r="L313" s="49"/>
    </row>
    <row r="314" spans="1:12" ht="15.75" thickBot="1">
      <c r="A314" s="66"/>
      <c r="B314" s="50"/>
      <c r="C314" s="50"/>
      <c r="D314" s="50"/>
      <c r="E314" s="50"/>
      <c r="F314" s="50"/>
      <c r="G314" s="50"/>
      <c r="H314" s="50"/>
      <c r="I314" s="50"/>
      <c r="J314" s="50"/>
      <c r="K314" s="50"/>
      <c r="L314" s="44"/>
    </row>
    <row r="315" spans="1:12" ht="15.75" thickBot="1">
      <c r="A315" s="65"/>
      <c r="B315" s="45"/>
      <c r="C315" s="45"/>
      <c r="D315" s="45"/>
      <c r="E315" s="45"/>
      <c r="F315" s="45"/>
      <c r="G315" s="45"/>
      <c r="H315" s="45"/>
      <c r="I315" s="45"/>
      <c r="J315" s="45"/>
      <c r="K315" s="45"/>
      <c r="L315" s="49"/>
    </row>
    <row r="316" spans="1:12" ht="15.75" thickBot="1">
      <c r="A316" s="66"/>
      <c r="B316" s="50"/>
      <c r="C316" s="50"/>
      <c r="D316" s="50"/>
      <c r="E316" s="50"/>
      <c r="F316" s="50"/>
      <c r="G316" s="50"/>
      <c r="H316" s="50"/>
      <c r="I316" s="50"/>
      <c r="J316" s="50"/>
      <c r="K316" s="50"/>
      <c r="L316" s="44"/>
    </row>
    <row r="317" spans="1:12" ht="15.75" thickBot="1">
      <c r="A317" s="65"/>
      <c r="B317" s="45"/>
      <c r="C317" s="45"/>
      <c r="D317" s="45"/>
      <c r="E317" s="45"/>
      <c r="F317" s="45"/>
      <c r="G317" s="45"/>
      <c r="H317" s="45"/>
      <c r="I317" s="45"/>
      <c r="J317" s="45"/>
      <c r="K317" s="45"/>
      <c r="L317" s="49"/>
    </row>
    <row r="318" spans="1:12" ht="15.75" thickBot="1">
      <c r="A318" s="66"/>
      <c r="B318" s="50"/>
      <c r="C318" s="50"/>
      <c r="D318" s="50"/>
      <c r="E318" s="50"/>
      <c r="F318" s="50"/>
      <c r="G318" s="50"/>
      <c r="H318" s="50"/>
      <c r="I318" s="50"/>
      <c r="J318" s="50"/>
      <c r="K318" s="50"/>
      <c r="L318" s="44"/>
    </row>
    <row r="319" spans="1:12" ht="15.75" thickBot="1">
      <c r="A319" s="65"/>
      <c r="B319" s="45"/>
      <c r="C319" s="45"/>
      <c r="D319" s="45"/>
      <c r="E319" s="45"/>
      <c r="F319" s="45"/>
      <c r="G319" s="45"/>
      <c r="H319" s="45"/>
      <c r="I319" s="45"/>
      <c r="J319" s="45"/>
      <c r="K319" s="45"/>
      <c r="L319" s="49"/>
    </row>
    <row r="320" spans="1:12" ht="15.75" thickBot="1">
      <c r="A320" s="66"/>
      <c r="B320" s="50"/>
      <c r="C320" s="50"/>
      <c r="D320" s="50"/>
      <c r="E320" s="50"/>
      <c r="F320" s="50"/>
      <c r="G320" s="50"/>
      <c r="H320" s="50"/>
      <c r="I320" s="50"/>
      <c r="J320" s="50"/>
      <c r="K320" s="50"/>
      <c r="L320" s="44"/>
    </row>
    <row r="321" spans="1:12" ht="15.75" thickBot="1">
      <c r="A321" s="65"/>
      <c r="B321" s="45"/>
      <c r="C321" s="45"/>
      <c r="D321" s="45"/>
      <c r="E321" s="45"/>
      <c r="F321" s="45"/>
      <c r="G321" s="45"/>
      <c r="H321" s="45"/>
      <c r="I321" s="45"/>
      <c r="J321" s="45"/>
      <c r="K321" s="45"/>
      <c r="L321" s="49"/>
    </row>
    <row r="322" spans="1:12" ht="15.75" thickBot="1">
      <c r="A322" s="66"/>
      <c r="B322" s="50"/>
      <c r="C322" s="50"/>
      <c r="D322" s="50"/>
      <c r="E322" s="50"/>
      <c r="F322" s="50"/>
      <c r="G322" s="50"/>
      <c r="H322" s="50"/>
      <c r="I322" s="50"/>
      <c r="J322" s="50"/>
      <c r="K322" s="50"/>
      <c r="L322" s="44"/>
    </row>
    <row r="323" spans="1:12" ht="15.75" thickBot="1">
      <c r="A323" s="65"/>
      <c r="B323" s="45"/>
      <c r="C323" s="45"/>
      <c r="D323" s="45"/>
      <c r="E323" s="45"/>
      <c r="F323" s="45"/>
      <c r="G323" s="45"/>
      <c r="H323" s="45"/>
      <c r="I323" s="45"/>
      <c r="J323" s="45"/>
      <c r="K323" s="45"/>
      <c r="L323" s="49"/>
    </row>
    <row r="324" spans="1:12" ht="15.75" thickBot="1">
      <c r="A324" s="66"/>
      <c r="B324" s="50"/>
      <c r="C324" s="50"/>
      <c r="D324" s="50"/>
      <c r="E324" s="50"/>
      <c r="F324" s="50"/>
      <c r="G324" s="50"/>
      <c r="H324" s="50"/>
      <c r="I324" s="50"/>
      <c r="J324" s="50"/>
      <c r="K324" s="50"/>
      <c r="L324" s="44"/>
    </row>
    <row r="325" spans="1:12" ht="15.75" thickBot="1">
      <c r="A325" s="65"/>
      <c r="B325" s="45"/>
      <c r="C325" s="45"/>
      <c r="D325" s="45"/>
      <c r="E325" s="45"/>
      <c r="F325" s="45"/>
      <c r="G325" s="45"/>
      <c r="H325" s="45"/>
      <c r="I325" s="45"/>
      <c r="J325" s="45"/>
      <c r="K325" s="45"/>
      <c r="L325" s="49"/>
    </row>
    <row r="326" spans="1:12" ht="15.75" thickBot="1">
      <c r="A326" s="66"/>
      <c r="B326" s="50"/>
      <c r="C326" s="50"/>
      <c r="D326" s="50"/>
      <c r="E326" s="50"/>
      <c r="F326" s="50"/>
      <c r="G326" s="50"/>
      <c r="H326" s="50"/>
      <c r="I326" s="50"/>
      <c r="J326" s="50"/>
      <c r="K326" s="50"/>
      <c r="L326" s="44"/>
    </row>
    <row r="327" spans="1:12" ht="15.75" thickBot="1">
      <c r="A327" s="65"/>
      <c r="B327" s="45"/>
      <c r="C327" s="45"/>
      <c r="D327" s="45"/>
      <c r="E327" s="45"/>
      <c r="F327" s="45"/>
      <c r="G327" s="45"/>
      <c r="H327" s="45"/>
      <c r="I327" s="45"/>
      <c r="J327" s="45"/>
      <c r="K327" s="45"/>
      <c r="L327" s="49"/>
    </row>
    <row r="328" spans="1:12" ht="15.75" thickBot="1">
      <c r="A328" s="66"/>
      <c r="B328" s="50"/>
      <c r="C328" s="50"/>
      <c r="D328" s="50"/>
      <c r="E328" s="50"/>
      <c r="F328" s="50"/>
      <c r="G328" s="50"/>
      <c r="H328" s="50"/>
      <c r="I328" s="50"/>
      <c r="J328" s="50"/>
      <c r="K328" s="50"/>
      <c r="L328" s="44"/>
    </row>
    <row r="329" spans="1:12" ht="15.75" thickBot="1">
      <c r="A329" s="65"/>
      <c r="B329" s="45"/>
      <c r="C329" s="45"/>
      <c r="D329" s="45"/>
      <c r="E329" s="45"/>
      <c r="F329" s="45"/>
      <c r="G329" s="45"/>
      <c r="H329" s="45"/>
      <c r="I329" s="45"/>
      <c r="J329" s="45"/>
      <c r="K329" s="45"/>
      <c r="L329" s="49"/>
    </row>
    <row r="330" spans="1:12" ht="15.75" thickBot="1">
      <c r="A330" s="66"/>
      <c r="B330" s="50"/>
      <c r="C330" s="50"/>
      <c r="D330" s="50"/>
      <c r="E330" s="50"/>
      <c r="F330" s="50"/>
      <c r="G330" s="50"/>
      <c r="H330" s="50"/>
      <c r="I330" s="50"/>
      <c r="J330" s="50"/>
      <c r="K330" s="50"/>
      <c r="L330" s="44"/>
    </row>
    <row r="331" spans="1:12" ht="15.75" thickBot="1">
      <c r="A331" s="65"/>
      <c r="B331" s="45"/>
      <c r="C331" s="45"/>
      <c r="D331" s="45"/>
      <c r="E331" s="45"/>
      <c r="F331" s="45"/>
      <c r="G331" s="45"/>
      <c r="H331" s="45"/>
      <c r="I331" s="45"/>
      <c r="J331" s="45"/>
      <c r="K331" s="45"/>
      <c r="L331" s="49"/>
    </row>
    <row r="332" spans="1:12" ht="15.75" thickBot="1">
      <c r="A332" s="66"/>
      <c r="B332" s="50"/>
      <c r="C332" s="50"/>
      <c r="D332" s="50"/>
      <c r="E332" s="50"/>
      <c r="F332" s="50"/>
      <c r="G332" s="50"/>
      <c r="H332" s="50"/>
      <c r="I332" s="50"/>
      <c r="J332" s="50"/>
      <c r="K332" s="50"/>
      <c r="L332" s="44"/>
    </row>
    <row r="333" spans="1:12" ht="15.75" thickBot="1">
      <c r="A333" s="65"/>
      <c r="B333" s="45"/>
      <c r="C333" s="45"/>
      <c r="D333" s="45"/>
      <c r="E333" s="45"/>
      <c r="F333" s="45"/>
      <c r="G333" s="45"/>
      <c r="H333" s="45"/>
      <c r="I333" s="45"/>
      <c r="J333" s="45"/>
      <c r="K333" s="45"/>
      <c r="L333" s="49"/>
    </row>
    <row r="334" spans="1:12" ht="15.75" thickBot="1">
      <c r="A334" s="66"/>
      <c r="B334" s="50"/>
      <c r="C334" s="50"/>
      <c r="D334" s="50"/>
      <c r="E334" s="50"/>
      <c r="F334" s="50"/>
      <c r="G334" s="50"/>
      <c r="H334" s="50"/>
      <c r="I334" s="50"/>
      <c r="J334" s="50"/>
      <c r="K334" s="50"/>
      <c r="L334" s="44"/>
    </row>
    <row r="335" spans="1:12" ht="15.75" thickBot="1">
      <c r="A335" s="65"/>
      <c r="B335" s="45"/>
      <c r="C335" s="45"/>
      <c r="D335" s="45"/>
      <c r="E335" s="45"/>
      <c r="F335" s="45"/>
      <c r="G335" s="45"/>
      <c r="H335" s="45"/>
      <c r="I335" s="45"/>
      <c r="J335" s="45"/>
      <c r="K335" s="45"/>
      <c r="L335" s="49"/>
    </row>
    <row r="336" spans="1:12" ht="15.75" thickBot="1">
      <c r="A336" s="66"/>
      <c r="B336" s="50"/>
      <c r="C336" s="50"/>
      <c r="D336" s="50"/>
      <c r="E336" s="50"/>
      <c r="F336" s="50"/>
      <c r="G336" s="50"/>
      <c r="H336" s="50"/>
      <c r="I336" s="50"/>
      <c r="J336" s="50"/>
      <c r="K336" s="50"/>
      <c r="L336" s="44"/>
    </row>
    <row r="337" spans="1:12" ht="15.75" thickBot="1">
      <c r="A337" s="65"/>
      <c r="B337" s="45"/>
      <c r="C337" s="45"/>
      <c r="D337" s="45"/>
      <c r="E337" s="45"/>
      <c r="F337" s="45"/>
      <c r="G337" s="45"/>
      <c r="H337" s="45"/>
      <c r="I337" s="45"/>
      <c r="J337" s="45"/>
      <c r="K337" s="45"/>
      <c r="L337" s="49"/>
    </row>
    <row r="338" spans="1:12" ht="15.75" thickBot="1">
      <c r="A338" s="66"/>
      <c r="B338" s="50"/>
      <c r="C338" s="50"/>
      <c r="D338" s="50"/>
      <c r="E338" s="50"/>
      <c r="F338" s="50"/>
      <c r="G338" s="50"/>
      <c r="H338" s="50"/>
      <c r="I338" s="50"/>
      <c r="J338" s="50"/>
      <c r="K338" s="50"/>
      <c r="L338" s="44"/>
    </row>
    <row r="339" spans="1:12" ht="15.75" thickBot="1">
      <c r="A339" s="65"/>
      <c r="B339" s="45"/>
      <c r="C339" s="45"/>
      <c r="D339" s="45"/>
      <c r="E339" s="45"/>
      <c r="F339" s="45"/>
      <c r="G339" s="45"/>
      <c r="H339" s="45"/>
      <c r="I339" s="45"/>
      <c r="J339" s="45"/>
      <c r="K339" s="45"/>
      <c r="L339" s="49"/>
    </row>
    <row r="340" spans="1:12" ht="15.75" thickBot="1">
      <c r="A340" s="66"/>
      <c r="B340" s="50"/>
      <c r="C340" s="50"/>
      <c r="D340" s="50"/>
      <c r="E340" s="50"/>
      <c r="F340" s="50"/>
      <c r="G340" s="50"/>
      <c r="H340" s="50"/>
      <c r="I340" s="50"/>
      <c r="J340" s="50"/>
      <c r="K340" s="50"/>
      <c r="L340" s="44"/>
    </row>
    <row r="341" spans="1:12" ht="15.75" thickBot="1">
      <c r="A341" s="65"/>
      <c r="B341" s="45"/>
      <c r="C341" s="45"/>
      <c r="D341" s="45"/>
      <c r="E341" s="45"/>
      <c r="F341" s="45"/>
      <c r="G341" s="45"/>
      <c r="H341" s="45"/>
      <c r="I341" s="45"/>
      <c r="J341" s="45"/>
      <c r="K341" s="45"/>
      <c r="L341" s="49"/>
    </row>
    <row r="342" spans="1:12" ht="15.75" thickBot="1">
      <c r="A342" s="66"/>
      <c r="B342" s="50"/>
      <c r="C342" s="50"/>
      <c r="D342" s="50"/>
      <c r="E342" s="50"/>
      <c r="F342" s="50"/>
      <c r="G342" s="50"/>
      <c r="H342" s="50"/>
      <c r="I342" s="50"/>
      <c r="J342" s="50"/>
      <c r="K342" s="50"/>
      <c r="L342" s="44"/>
    </row>
    <row r="343" spans="1:12" ht="15.75" thickBot="1">
      <c r="A343" s="65"/>
      <c r="B343" s="45"/>
      <c r="C343" s="45"/>
      <c r="D343" s="45"/>
      <c r="E343" s="45"/>
      <c r="F343" s="45"/>
      <c r="G343" s="45"/>
      <c r="H343" s="45"/>
      <c r="I343" s="45"/>
      <c r="J343" s="45"/>
      <c r="K343" s="45"/>
      <c r="L343" s="49"/>
    </row>
    <row r="344" spans="1:12" ht="15.75" thickBot="1">
      <c r="A344" s="66"/>
      <c r="B344" s="50"/>
      <c r="C344" s="50"/>
      <c r="D344" s="50"/>
      <c r="E344" s="50"/>
      <c r="F344" s="50"/>
      <c r="G344" s="50"/>
      <c r="H344" s="50"/>
      <c r="I344" s="50"/>
      <c r="J344" s="50"/>
      <c r="K344" s="50"/>
      <c r="L344" s="44"/>
    </row>
    <row r="345" spans="1:12" ht="15.75" thickBot="1">
      <c r="A345" s="65"/>
      <c r="B345" s="45"/>
      <c r="C345" s="45"/>
      <c r="D345" s="45"/>
      <c r="E345" s="45"/>
      <c r="F345" s="45"/>
      <c r="G345" s="45"/>
      <c r="H345" s="45"/>
      <c r="I345" s="45"/>
      <c r="J345" s="45"/>
      <c r="K345" s="45"/>
      <c r="L345" s="49"/>
    </row>
    <row r="346" spans="1:12" ht="15.75" thickBot="1">
      <c r="A346" s="66"/>
      <c r="B346" s="50"/>
      <c r="C346" s="50"/>
      <c r="D346" s="50"/>
      <c r="E346" s="50"/>
      <c r="F346" s="50"/>
      <c r="G346" s="50"/>
      <c r="H346" s="50"/>
      <c r="I346" s="50"/>
      <c r="J346" s="50"/>
      <c r="K346" s="50"/>
      <c r="L346" s="44"/>
    </row>
    <row r="347" spans="1:12" ht="15.75" thickBot="1">
      <c r="A347" s="65"/>
      <c r="B347" s="45"/>
      <c r="C347" s="45"/>
      <c r="D347" s="45"/>
      <c r="E347" s="45"/>
      <c r="F347" s="45"/>
      <c r="G347" s="45"/>
      <c r="H347" s="45"/>
      <c r="I347" s="45"/>
      <c r="J347" s="45"/>
      <c r="K347" s="45"/>
      <c r="L347" s="49"/>
    </row>
    <row r="348" spans="1:12" ht="15.75" thickBot="1">
      <c r="A348" s="66"/>
      <c r="B348" s="50"/>
      <c r="C348" s="50"/>
      <c r="D348" s="50"/>
      <c r="E348" s="50"/>
      <c r="F348" s="50"/>
      <c r="G348" s="50"/>
      <c r="H348" s="50"/>
      <c r="I348" s="50"/>
      <c r="J348" s="50"/>
      <c r="K348" s="50"/>
      <c r="L348" s="44"/>
    </row>
    <row r="349" spans="1:12" ht="15.75" thickBot="1">
      <c r="A349" s="65"/>
      <c r="B349" s="45"/>
      <c r="C349" s="45"/>
      <c r="D349" s="45"/>
      <c r="E349" s="45"/>
      <c r="F349" s="45"/>
      <c r="G349" s="45"/>
      <c r="H349" s="45"/>
      <c r="I349" s="45"/>
      <c r="J349" s="45"/>
      <c r="K349" s="45"/>
      <c r="L349" s="49"/>
    </row>
    <row r="350" spans="1:12" ht="15.75" thickBot="1">
      <c r="A350" s="66"/>
      <c r="B350" s="50"/>
      <c r="C350" s="50"/>
      <c r="D350" s="50"/>
      <c r="E350" s="50"/>
      <c r="F350" s="50"/>
      <c r="G350" s="50"/>
      <c r="H350" s="50"/>
      <c r="I350" s="50"/>
      <c r="J350" s="50"/>
      <c r="K350" s="50"/>
      <c r="L350" s="44"/>
    </row>
    <row r="351" spans="1:12" ht="15.75" thickBot="1">
      <c r="A351" s="65"/>
      <c r="B351" s="45"/>
      <c r="C351" s="45"/>
      <c r="D351" s="45"/>
      <c r="E351" s="45"/>
      <c r="F351" s="45"/>
      <c r="G351" s="45"/>
      <c r="H351" s="45"/>
      <c r="I351" s="45"/>
      <c r="J351" s="45"/>
      <c r="K351" s="45"/>
      <c r="L351" s="49"/>
    </row>
    <row r="352" spans="1:12" ht="15.75" thickBot="1">
      <c r="A352" s="66"/>
      <c r="B352" s="50"/>
      <c r="C352" s="50"/>
      <c r="D352" s="50"/>
      <c r="E352" s="50"/>
      <c r="F352" s="50"/>
      <c r="G352" s="50"/>
      <c r="H352" s="50"/>
      <c r="I352" s="50"/>
      <c r="J352" s="50"/>
      <c r="K352" s="50"/>
      <c r="L352" s="44"/>
    </row>
    <row r="353" spans="1:12" ht="15.75" thickBot="1">
      <c r="A353" s="65"/>
      <c r="B353" s="45"/>
      <c r="C353" s="45"/>
      <c r="D353" s="45"/>
      <c r="E353" s="45"/>
      <c r="F353" s="45"/>
      <c r="G353" s="45"/>
      <c r="H353" s="45"/>
      <c r="I353" s="45"/>
      <c r="J353" s="45"/>
      <c r="K353" s="45"/>
      <c r="L353" s="49"/>
    </row>
    <row r="354" spans="1:12" ht="15.75" thickBot="1">
      <c r="A354" s="66"/>
      <c r="B354" s="50"/>
      <c r="C354" s="50"/>
      <c r="D354" s="50"/>
      <c r="E354" s="50"/>
      <c r="F354" s="50"/>
      <c r="G354" s="50"/>
      <c r="H354" s="50"/>
      <c r="I354" s="50"/>
      <c r="J354" s="50"/>
      <c r="K354" s="50"/>
      <c r="L354" s="44"/>
    </row>
    <row r="355" spans="1:12" ht="15.75" thickBot="1">
      <c r="A355" s="65"/>
      <c r="B355" s="45"/>
      <c r="C355" s="45"/>
      <c r="D355" s="45"/>
      <c r="E355" s="45"/>
      <c r="F355" s="45"/>
      <c r="G355" s="45"/>
      <c r="H355" s="45"/>
      <c r="I355" s="45"/>
      <c r="J355" s="45"/>
      <c r="K355" s="45"/>
      <c r="L355" s="49"/>
    </row>
    <row r="356" spans="1:12" ht="15.75" thickBot="1">
      <c r="A356" s="66"/>
      <c r="B356" s="50"/>
      <c r="C356" s="50"/>
      <c r="D356" s="50"/>
      <c r="E356" s="50"/>
      <c r="F356" s="50"/>
      <c r="G356" s="50"/>
      <c r="H356" s="50"/>
      <c r="I356" s="50"/>
      <c r="J356" s="50"/>
      <c r="K356" s="50"/>
      <c r="L356" s="44"/>
    </row>
    <row r="357" spans="1:12" ht="15.75" thickBot="1">
      <c r="A357" s="65"/>
      <c r="B357" s="45"/>
      <c r="C357" s="45"/>
      <c r="D357" s="45"/>
      <c r="E357" s="45"/>
      <c r="F357" s="45"/>
      <c r="G357" s="45"/>
      <c r="H357" s="45"/>
      <c r="I357" s="45"/>
      <c r="J357" s="45"/>
      <c r="K357" s="45"/>
      <c r="L357" s="49"/>
    </row>
    <row r="358" spans="1:12" ht="15.75" thickBot="1">
      <c r="A358" s="66"/>
      <c r="B358" s="50"/>
      <c r="C358" s="50"/>
      <c r="D358" s="50"/>
      <c r="E358" s="50"/>
      <c r="F358" s="50"/>
      <c r="G358" s="50"/>
      <c r="H358" s="50"/>
      <c r="I358" s="50"/>
      <c r="J358" s="50"/>
      <c r="K358" s="50"/>
      <c r="L358" s="44"/>
    </row>
    <row r="359" spans="1:12" ht="15.75" thickBot="1">
      <c r="A359" s="65"/>
      <c r="B359" s="45"/>
      <c r="C359" s="45"/>
      <c r="D359" s="45"/>
      <c r="E359" s="45"/>
      <c r="F359" s="45"/>
      <c r="G359" s="45"/>
      <c r="H359" s="45"/>
      <c r="I359" s="45"/>
      <c r="J359" s="45"/>
      <c r="K359" s="45"/>
      <c r="L359" s="49"/>
    </row>
    <row r="360" spans="1:12" ht="15.75" thickBot="1">
      <c r="A360" s="66"/>
      <c r="B360" s="50"/>
      <c r="C360" s="50"/>
      <c r="D360" s="50"/>
      <c r="E360" s="50"/>
      <c r="F360" s="50"/>
      <c r="G360" s="50"/>
      <c r="H360" s="50"/>
      <c r="I360" s="50"/>
      <c r="J360" s="50"/>
      <c r="K360" s="50"/>
      <c r="L360" s="44"/>
    </row>
    <row r="361" spans="1:12" ht="15.75" thickBot="1">
      <c r="A361" s="65"/>
      <c r="B361" s="45"/>
      <c r="C361" s="45"/>
      <c r="D361" s="45"/>
      <c r="E361" s="45"/>
      <c r="F361" s="45"/>
      <c r="G361" s="45"/>
      <c r="H361" s="45"/>
      <c r="I361" s="45"/>
      <c r="J361" s="45"/>
      <c r="K361" s="45"/>
      <c r="L361" s="49"/>
    </row>
    <row r="362" spans="1:12" ht="15.75" thickBot="1">
      <c r="A362" s="66"/>
      <c r="B362" s="50"/>
      <c r="C362" s="50"/>
      <c r="D362" s="50"/>
      <c r="E362" s="50"/>
      <c r="F362" s="50"/>
      <c r="G362" s="50"/>
      <c r="H362" s="50"/>
      <c r="I362" s="50"/>
      <c r="J362" s="50"/>
      <c r="K362" s="50"/>
      <c r="L362" s="44"/>
    </row>
    <row r="363" spans="1:12" ht="15.75" thickBot="1">
      <c r="A363" s="65"/>
      <c r="B363" s="45"/>
      <c r="C363" s="45"/>
      <c r="D363" s="45"/>
      <c r="E363" s="45"/>
      <c r="F363" s="45"/>
      <c r="G363" s="45"/>
      <c r="H363" s="45"/>
      <c r="I363" s="45"/>
      <c r="J363" s="45"/>
      <c r="K363" s="45"/>
      <c r="L363" s="49"/>
    </row>
    <row r="364" spans="1:12" ht="15.75" thickBot="1">
      <c r="A364" s="66"/>
      <c r="B364" s="50"/>
      <c r="C364" s="50"/>
      <c r="D364" s="50"/>
      <c r="E364" s="50"/>
      <c r="F364" s="50"/>
      <c r="G364" s="50"/>
      <c r="H364" s="50"/>
      <c r="I364" s="50"/>
      <c r="J364" s="50"/>
      <c r="K364" s="50"/>
      <c r="L364" s="44"/>
    </row>
    <row r="365" spans="1:12" ht="15.75" thickBot="1">
      <c r="A365" s="65"/>
      <c r="B365" s="45"/>
      <c r="C365" s="45"/>
      <c r="D365" s="45"/>
      <c r="E365" s="45"/>
      <c r="F365" s="45"/>
      <c r="G365" s="45"/>
      <c r="H365" s="45"/>
      <c r="I365" s="45"/>
      <c r="J365" s="45"/>
      <c r="K365" s="45"/>
      <c r="L365" s="49"/>
    </row>
    <row r="366" spans="1:12" ht="15.75" thickBot="1">
      <c r="A366" s="66"/>
      <c r="B366" s="50"/>
      <c r="C366" s="50"/>
      <c r="D366" s="50"/>
      <c r="E366" s="50"/>
      <c r="F366" s="50"/>
      <c r="G366" s="50"/>
      <c r="H366" s="50"/>
      <c r="I366" s="50"/>
      <c r="J366" s="50"/>
      <c r="K366" s="50"/>
      <c r="L366" s="44"/>
    </row>
    <row r="367" spans="1:12" ht="15.75" thickBot="1">
      <c r="A367" s="65"/>
      <c r="B367" s="45"/>
      <c r="C367" s="45"/>
      <c r="D367" s="45"/>
      <c r="E367" s="45"/>
      <c r="F367" s="45"/>
      <c r="G367" s="45"/>
      <c r="H367" s="45"/>
      <c r="I367" s="45"/>
      <c r="J367" s="45"/>
      <c r="K367" s="45"/>
      <c r="L367" s="49"/>
    </row>
    <row r="368" spans="1:12" ht="15.75" thickBot="1">
      <c r="A368" s="66"/>
      <c r="B368" s="50"/>
      <c r="C368" s="50"/>
      <c r="D368" s="50"/>
      <c r="E368" s="50"/>
      <c r="F368" s="50"/>
      <c r="G368" s="50"/>
      <c r="H368" s="50"/>
      <c r="I368" s="50"/>
      <c r="J368" s="50"/>
      <c r="K368" s="50"/>
      <c r="L368" s="44"/>
    </row>
    <row r="369" spans="1:12" ht="15.75" thickBot="1">
      <c r="A369" s="65"/>
      <c r="B369" s="45"/>
      <c r="C369" s="45"/>
      <c r="D369" s="45"/>
      <c r="E369" s="45"/>
      <c r="F369" s="45"/>
      <c r="G369" s="45"/>
      <c r="H369" s="45"/>
      <c r="I369" s="45"/>
      <c r="J369" s="45"/>
      <c r="K369" s="45"/>
      <c r="L369" s="49"/>
    </row>
    <row r="370" spans="1:12" ht="15.75" thickBot="1">
      <c r="A370" s="66"/>
      <c r="B370" s="50"/>
      <c r="C370" s="50"/>
      <c r="D370" s="50"/>
      <c r="E370" s="50"/>
      <c r="F370" s="50"/>
      <c r="G370" s="50"/>
      <c r="H370" s="50"/>
      <c r="I370" s="50"/>
      <c r="J370" s="50"/>
      <c r="K370" s="50"/>
      <c r="L370" s="44"/>
    </row>
    <row r="371" spans="1:12" ht="15.75" thickBot="1">
      <c r="A371" s="65"/>
      <c r="B371" s="45"/>
      <c r="C371" s="45"/>
      <c r="D371" s="45"/>
      <c r="E371" s="45"/>
      <c r="F371" s="45"/>
      <c r="G371" s="45"/>
      <c r="H371" s="45"/>
      <c r="I371" s="45"/>
      <c r="J371" s="45"/>
      <c r="K371" s="45"/>
      <c r="L371" s="49"/>
    </row>
    <row r="372" spans="1:12" ht="15.75" thickBot="1">
      <c r="A372" s="66"/>
      <c r="B372" s="50"/>
      <c r="C372" s="50"/>
      <c r="D372" s="50"/>
      <c r="E372" s="50"/>
      <c r="F372" s="50"/>
      <c r="G372" s="50"/>
      <c r="H372" s="50"/>
      <c r="I372" s="50"/>
      <c r="J372" s="50"/>
      <c r="K372" s="50"/>
      <c r="L372" s="44"/>
    </row>
    <row r="373" spans="1:12" ht="15.75" thickBot="1">
      <c r="A373" s="65"/>
      <c r="B373" s="45"/>
      <c r="C373" s="45"/>
      <c r="D373" s="45"/>
      <c r="E373" s="45"/>
      <c r="F373" s="45"/>
      <c r="G373" s="45"/>
      <c r="H373" s="45"/>
      <c r="I373" s="45"/>
      <c r="J373" s="45"/>
      <c r="K373" s="45"/>
      <c r="L373" s="49"/>
    </row>
    <row r="374" spans="1:12" ht="15.75" thickBot="1">
      <c r="A374" s="66"/>
      <c r="B374" s="50"/>
      <c r="C374" s="50"/>
      <c r="D374" s="50"/>
      <c r="E374" s="50"/>
      <c r="F374" s="50"/>
      <c r="G374" s="50"/>
      <c r="H374" s="50"/>
      <c r="I374" s="50"/>
      <c r="J374" s="50"/>
      <c r="K374" s="50"/>
      <c r="L374" s="44"/>
    </row>
    <row r="375" spans="1:12" ht="15.75" thickBot="1">
      <c r="A375" s="65"/>
      <c r="B375" s="45"/>
      <c r="C375" s="45"/>
      <c r="D375" s="45"/>
      <c r="E375" s="45"/>
      <c r="F375" s="45"/>
      <c r="G375" s="45"/>
      <c r="H375" s="45"/>
      <c r="I375" s="45"/>
      <c r="J375" s="45"/>
      <c r="K375" s="45"/>
      <c r="L375" s="49"/>
    </row>
    <row r="376" spans="1:12" ht="15.75" thickBot="1">
      <c r="A376" s="66"/>
      <c r="B376" s="50"/>
      <c r="C376" s="50"/>
      <c r="D376" s="50"/>
      <c r="E376" s="50"/>
      <c r="F376" s="50"/>
      <c r="G376" s="50"/>
      <c r="H376" s="50"/>
      <c r="I376" s="50"/>
      <c r="J376" s="50"/>
      <c r="K376" s="50"/>
      <c r="L376" s="44"/>
    </row>
    <row r="377" spans="1:12" ht="15.75" thickBot="1">
      <c r="A377" s="65"/>
      <c r="B377" s="45"/>
      <c r="C377" s="45"/>
      <c r="D377" s="45"/>
      <c r="E377" s="45"/>
      <c r="F377" s="45"/>
      <c r="G377" s="45"/>
      <c r="H377" s="45"/>
      <c r="I377" s="45"/>
      <c r="J377" s="45"/>
      <c r="K377" s="45"/>
      <c r="L377" s="49"/>
    </row>
    <row r="378" spans="1:12" ht="15.75" thickBot="1">
      <c r="A378" s="66"/>
      <c r="B378" s="50"/>
      <c r="C378" s="50"/>
      <c r="D378" s="50"/>
      <c r="E378" s="50"/>
      <c r="F378" s="50"/>
      <c r="G378" s="50"/>
      <c r="H378" s="50"/>
      <c r="I378" s="50"/>
      <c r="J378" s="50"/>
      <c r="K378" s="50"/>
      <c r="L378" s="44"/>
    </row>
    <row r="379" spans="1:12" ht="15.75" thickBot="1">
      <c r="A379" s="65"/>
      <c r="B379" s="45"/>
      <c r="C379" s="45"/>
      <c r="D379" s="45"/>
      <c r="E379" s="45"/>
      <c r="F379" s="45"/>
      <c r="G379" s="45"/>
      <c r="H379" s="45"/>
      <c r="I379" s="45"/>
      <c r="J379" s="45"/>
      <c r="K379" s="45"/>
      <c r="L379" s="49"/>
    </row>
    <row r="380" spans="1:12" ht="15.75" thickBot="1">
      <c r="A380" s="66"/>
      <c r="B380" s="50"/>
      <c r="C380" s="50"/>
      <c r="D380" s="50"/>
      <c r="E380" s="50"/>
      <c r="F380" s="50"/>
      <c r="G380" s="50"/>
      <c r="H380" s="50"/>
      <c r="I380" s="50"/>
      <c r="J380" s="50"/>
      <c r="K380" s="50"/>
      <c r="L380" s="44"/>
    </row>
    <row r="381" spans="1:12" ht="15.75" thickBot="1">
      <c r="A381" s="65"/>
      <c r="B381" s="45"/>
      <c r="C381" s="45"/>
      <c r="D381" s="45"/>
      <c r="E381" s="45"/>
      <c r="F381" s="45"/>
      <c r="G381" s="45"/>
      <c r="H381" s="45"/>
      <c r="I381" s="45"/>
      <c r="J381" s="45"/>
      <c r="K381" s="45"/>
      <c r="L381" s="49"/>
    </row>
    <row r="382" spans="1:12" ht="15.75" thickBot="1">
      <c r="A382" s="66"/>
      <c r="B382" s="50"/>
      <c r="C382" s="50"/>
      <c r="D382" s="50"/>
      <c r="E382" s="50"/>
      <c r="F382" s="50"/>
      <c r="G382" s="50"/>
      <c r="H382" s="50"/>
      <c r="I382" s="50"/>
      <c r="J382" s="50"/>
      <c r="K382" s="50"/>
      <c r="L382" s="44"/>
    </row>
    <row r="383" spans="1:12" ht="15.75" thickBot="1">
      <c r="A383" s="65"/>
      <c r="B383" s="45"/>
      <c r="C383" s="45"/>
      <c r="D383" s="45"/>
      <c r="E383" s="45"/>
      <c r="F383" s="45"/>
      <c r="G383" s="45"/>
      <c r="H383" s="45"/>
      <c r="I383" s="45"/>
      <c r="J383" s="45"/>
      <c r="K383" s="45"/>
      <c r="L383" s="49"/>
    </row>
    <row r="384" spans="1:12" ht="15.75" thickBot="1">
      <c r="A384" s="66"/>
      <c r="B384" s="50"/>
      <c r="C384" s="50"/>
      <c r="D384" s="50"/>
      <c r="E384" s="50"/>
      <c r="F384" s="50"/>
      <c r="G384" s="50"/>
      <c r="H384" s="50"/>
      <c r="I384" s="50"/>
      <c r="J384" s="50"/>
      <c r="K384" s="50"/>
      <c r="L384" s="44"/>
    </row>
    <row r="385" spans="1:12" ht="15.75" thickBot="1">
      <c r="A385" s="65"/>
      <c r="B385" s="45"/>
      <c r="C385" s="45"/>
      <c r="D385" s="45"/>
      <c r="E385" s="45"/>
      <c r="F385" s="45"/>
      <c r="G385" s="45"/>
      <c r="H385" s="45"/>
      <c r="I385" s="45"/>
      <c r="J385" s="45"/>
      <c r="K385" s="45"/>
      <c r="L385" s="49"/>
    </row>
    <row r="386" spans="1:12" ht="15.75" thickBot="1">
      <c r="A386" s="66"/>
      <c r="B386" s="50"/>
      <c r="C386" s="50"/>
      <c r="D386" s="50"/>
      <c r="E386" s="50"/>
      <c r="F386" s="50"/>
      <c r="G386" s="50"/>
      <c r="H386" s="50"/>
      <c r="I386" s="50"/>
      <c r="J386" s="50"/>
      <c r="K386" s="50"/>
      <c r="L386" s="44"/>
    </row>
    <row r="387" spans="1:12" ht="15.75" thickBot="1">
      <c r="A387" s="65"/>
      <c r="B387" s="45"/>
      <c r="C387" s="45"/>
      <c r="D387" s="45"/>
      <c r="E387" s="45"/>
      <c r="F387" s="45"/>
      <c r="G387" s="45"/>
      <c r="H387" s="45"/>
      <c r="I387" s="45"/>
      <c r="J387" s="45"/>
      <c r="K387" s="45"/>
      <c r="L387" s="49"/>
    </row>
    <row r="388" spans="1:12" ht="15.75" thickBot="1">
      <c r="A388" s="66"/>
      <c r="B388" s="50"/>
      <c r="C388" s="50"/>
      <c r="D388" s="50"/>
      <c r="E388" s="50"/>
      <c r="F388" s="50"/>
      <c r="G388" s="50"/>
      <c r="H388" s="50"/>
      <c r="I388" s="50"/>
      <c r="J388" s="50"/>
      <c r="K388" s="50"/>
      <c r="L388" s="44"/>
    </row>
    <row r="389" spans="1:12" ht="15.75" thickBot="1">
      <c r="A389" s="65"/>
      <c r="B389" s="45"/>
      <c r="C389" s="45"/>
      <c r="D389" s="45"/>
      <c r="E389" s="45"/>
      <c r="F389" s="45"/>
      <c r="G389" s="45"/>
      <c r="H389" s="45"/>
      <c r="I389" s="45"/>
      <c r="J389" s="45"/>
      <c r="K389" s="45"/>
      <c r="L389" s="49"/>
    </row>
    <row r="390" spans="1:12" ht="15.75" thickBot="1">
      <c r="A390" s="66"/>
      <c r="B390" s="50"/>
      <c r="C390" s="50"/>
      <c r="D390" s="50"/>
      <c r="E390" s="50"/>
      <c r="F390" s="50"/>
      <c r="G390" s="50"/>
      <c r="H390" s="50"/>
      <c r="I390" s="50"/>
      <c r="J390" s="50"/>
      <c r="K390" s="50"/>
      <c r="L390" s="44"/>
    </row>
    <row r="391" spans="1:12" ht="15.75" thickBot="1">
      <c r="A391" s="65"/>
      <c r="B391" s="45"/>
      <c r="C391" s="45"/>
      <c r="D391" s="45"/>
      <c r="E391" s="45"/>
      <c r="F391" s="45"/>
      <c r="G391" s="45"/>
      <c r="H391" s="45"/>
      <c r="I391" s="45"/>
      <c r="J391" s="45"/>
      <c r="K391" s="45"/>
      <c r="L391" s="49"/>
    </row>
    <row r="392" spans="1:12" ht="15.75" thickBot="1">
      <c r="A392" s="66"/>
      <c r="B392" s="50"/>
      <c r="C392" s="50"/>
      <c r="D392" s="50"/>
      <c r="E392" s="50"/>
      <c r="F392" s="50"/>
      <c r="G392" s="50"/>
      <c r="H392" s="50"/>
      <c r="I392" s="50"/>
      <c r="J392" s="50"/>
      <c r="K392" s="50"/>
      <c r="L392" s="44"/>
    </row>
    <row r="393" spans="1:12" ht="15.75" thickBot="1">
      <c r="A393" s="65"/>
      <c r="B393" s="45"/>
      <c r="C393" s="45"/>
      <c r="D393" s="45"/>
      <c r="E393" s="45"/>
      <c r="F393" s="45"/>
      <c r="G393" s="45"/>
      <c r="H393" s="45"/>
      <c r="I393" s="45"/>
      <c r="J393" s="45"/>
      <c r="K393" s="45"/>
      <c r="L393" s="49"/>
    </row>
    <row r="394" spans="1:12" ht="15.75" thickBot="1">
      <c r="A394" s="66"/>
      <c r="B394" s="50"/>
      <c r="C394" s="50"/>
      <c r="D394" s="50"/>
      <c r="E394" s="50"/>
      <c r="F394" s="50"/>
      <c r="G394" s="50"/>
      <c r="H394" s="50"/>
      <c r="I394" s="50"/>
      <c r="J394" s="50"/>
      <c r="K394" s="50"/>
      <c r="L394" s="44"/>
    </row>
    <row r="395" spans="1:12" ht="15.75" thickBot="1">
      <c r="A395" s="65"/>
      <c r="B395" s="45"/>
      <c r="C395" s="45"/>
      <c r="D395" s="45"/>
      <c r="E395" s="45"/>
      <c r="F395" s="45"/>
      <c r="G395" s="45"/>
      <c r="H395" s="45"/>
      <c r="I395" s="45"/>
      <c r="J395" s="45"/>
      <c r="K395" s="45"/>
      <c r="L395" s="49"/>
    </row>
    <row r="396" spans="1:12" ht="15.75" thickBot="1">
      <c r="A396" s="66"/>
      <c r="B396" s="50"/>
      <c r="C396" s="50"/>
      <c r="D396" s="50"/>
      <c r="E396" s="50"/>
      <c r="F396" s="50"/>
      <c r="G396" s="50"/>
      <c r="H396" s="50"/>
      <c r="I396" s="50"/>
      <c r="J396" s="50"/>
      <c r="K396" s="50"/>
      <c r="L396" s="44"/>
    </row>
    <row r="397" spans="1:12" ht="15.75" thickBot="1">
      <c r="A397" s="65"/>
      <c r="B397" s="45"/>
      <c r="C397" s="45"/>
      <c r="D397" s="45"/>
      <c r="E397" s="45"/>
      <c r="F397" s="45"/>
      <c r="G397" s="45"/>
      <c r="H397" s="45"/>
      <c r="I397" s="45"/>
      <c r="J397" s="45"/>
      <c r="K397" s="45"/>
      <c r="L397" s="49"/>
    </row>
    <row r="398" spans="1:12" ht="15.75" thickBot="1">
      <c r="A398" s="66"/>
      <c r="B398" s="50"/>
      <c r="C398" s="50"/>
      <c r="D398" s="50"/>
      <c r="E398" s="50"/>
      <c r="F398" s="50"/>
      <c r="G398" s="50"/>
      <c r="H398" s="50"/>
      <c r="I398" s="50"/>
      <c r="J398" s="50"/>
      <c r="K398" s="50"/>
      <c r="L398" s="44"/>
    </row>
    <row r="399" spans="1:12" ht="15.75" thickBot="1">
      <c r="A399" s="65"/>
      <c r="B399" s="45"/>
      <c r="C399" s="45"/>
      <c r="D399" s="45"/>
      <c r="E399" s="45"/>
      <c r="F399" s="45"/>
      <c r="G399" s="45"/>
      <c r="H399" s="45"/>
      <c r="I399" s="45"/>
      <c r="J399" s="45"/>
      <c r="K399" s="45"/>
      <c r="L399" s="49"/>
    </row>
    <row r="400" spans="1:12" ht="15.75" thickBot="1">
      <c r="A400" s="66"/>
      <c r="B400" s="50"/>
      <c r="C400" s="50"/>
      <c r="D400" s="50"/>
      <c r="E400" s="50"/>
      <c r="F400" s="50"/>
      <c r="G400" s="50"/>
      <c r="H400" s="50"/>
      <c r="I400" s="50"/>
      <c r="J400" s="50"/>
      <c r="K400" s="50"/>
      <c r="L400" s="44"/>
    </row>
    <row r="401" spans="1:12" ht="15.75" thickBot="1">
      <c r="A401" s="65"/>
      <c r="B401" s="45"/>
      <c r="C401" s="45"/>
      <c r="D401" s="45"/>
      <c r="E401" s="45"/>
      <c r="F401" s="45"/>
      <c r="G401" s="45"/>
      <c r="H401" s="45"/>
      <c r="I401" s="45"/>
      <c r="J401" s="45"/>
      <c r="K401" s="45"/>
      <c r="L401" s="49"/>
    </row>
    <row r="402" spans="1:12" ht="15.75" thickBot="1">
      <c r="A402" s="66"/>
      <c r="B402" s="50"/>
      <c r="C402" s="50"/>
      <c r="D402" s="50"/>
      <c r="E402" s="50"/>
      <c r="F402" s="50"/>
      <c r="G402" s="50"/>
      <c r="H402" s="50"/>
      <c r="I402" s="50"/>
      <c r="J402" s="50"/>
      <c r="K402" s="50"/>
      <c r="L402" s="44"/>
    </row>
    <row r="403" spans="1:12" ht="15.75" thickBot="1">
      <c r="A403" s="65"/>
      <c r="B403" s="45"/>
      <c r="C403" s="45"/>
      <c r="D403" s="45"/>
      <c r="E403" s="45"/>
      <c r="F403" s="45"/>
      <c r="G403" s="45"/>
      <c r="H403" s="45"/>
      <c r="I403" s="45"/>
      <c r="J403" s="45"/>
      <c r="K403" s="45"/>
      <c r="L403" s="49"/>
    </row>
    <row r="404" spans="1:12" ht="15.75" thickBot="1">
      <c r="A404" s="66"/>
      <c r="B404" s="50"/>
      <c r="C404" s="50"/>
      <c r="D404" s="50"/>
      <c r="E404" s="50"/>
      <c r="F404" s="50"/>
      <c r="G404" s="50"/>
      <c r="H404" s="50"/>
      <c r="I404" s="50"/>
      <c r="J404" s="50"/>
      <c r="K404" s="50"/>
      <c r="L404" s="44"/>
    </row>
    <row r="405" spans="1:12" ht="15.75" thickBot="1">
      <c r="A405" s="65"/>
      <c r="B405" s="45"/>
      <c r="C405" s="45"/>
      <c r="D405" s="45"/>
      <c r="E405" s="45"/>
      <c r="F405" s="45"/>
      <c r="G405" s="45"/>
      <c r="H405" s="45"/>
      <c r="I405" s="45"/>
      <c r="J405" s="45"/>
      <c r="K405" s="45"/>
      <c r="L405" s="49"/>
    </row>
    <row r="406" spans="1:12" ht="15.75" thickBot="1">
      <c r="A406" s="66"/>
      <c r="B406" s="50"/>
      <c r="C406" s="50"/>
      <c r="D406" s="50"/>
      <c r="E406" s="50"/>
      <c r="F406" s="50"/>
      <c r="G406" s="50"/>
      <c r="H406" s="50"/>
      <c r="I406" s="50"/>
      <c r="J406" s="50"/>
      <c r="K406" s="50"/>
      <c r="L406" s="44"/>
    </row>
    <row r="407" spans="1:12" ht="15.75" thickBot="1">
      <c r="A407" s="65"/>
      <c r="B407" s="45"/>
      <c r="C407" s="45"/>
      <c r="D407" s="45"/>
      <c r="E407" s="45"/>
      <c r="F407" s="45"/>
      <c r="G407" s="45"/>
      <c r="H407" s="45"/>
      <c r="I407" s="45"/>
      <c r="J407" s="45"/>
      <c r="K407" s="45"/>
      <c r="L407" s="49"/>
    </row>
    <row r="408" spans="1:12" ht="15.75" thickBot="1">
      <c r="A408" s="66"/>
      <c r="B408" s="50"/>
      <c r="C408" s="50"/>
      <c r="D408" s="50"/>
      <c r="E408" s="50"/>
      <c r="F408" s="50"/>
      <c r="G408" s="50"/>
      <c r="H408" s="50"/>
      <c r="I408" s="50"/>
      <c r="J408" s="50"/>
      <c r="K408" s="50"/>
      <c r="L408" s="44"/>
    </row>
    <row r="409" spans="1:12" ht="15.75" thickBot="1">
      <c r="A409" s="65"/>
      <c r="B409" s="45"/>
      <c r="C409" s="45"/>
      <c r="D409" s="45"/>
      <c r="E409" s="45"/>
      <c r="F409" s="45"/>
      <c r="G409" s="45"/>
      <c r="H409" s="45"/>
      <c r="I409" s="45"/>
      <c r="J409" s="45"/>
      <c r="K409" s="45"/>
      <c r="L409" s="49"/>
    </row>
    <row r="410" spans="1:12" ht="15.75" thickBot="1">
      <c r="A410" s="66"/>
      <c r="B410" s="50"/>
      <c r="C410" s="50"/>
      <c r="D410" s="50"/>
      <c r="E410" s="50"/>
      <c r="F410" s="50"/>
      <c r="G410" s="50"/>
      <c r="H410" s="50"/>
      <c r="I410" s="50"/>
      <c r="J410" s="50"/>
      <c r="K410" s="50"/>
      <c r="L410" s="44"/>
    </row>
    <row r="411" spans="1:12" ht="15.75" thickBot="1">
      <c r="A411" s="65"/>
      <c r="B411" s="45"/>
      <c r="C411" s="45"/>
      <c r="D411" s="45"/>
      <c r="E411" s="45"/>
      <c r="F411" s="45"/>
      <c r="G411" s="45"/>
      <c r="H411" s="45"/>
      <c r="I411" s="45"/>
      <c r="J411" s="45"/>
      <c r="K411" s="45"/>
      <c r="L411" s="49"/>
    </row>
    <row r="412" spans="1:12" ht="15.75" thickBot="1">
      <c r="A412" s="66"/>
      <c r="B412" s="50"/>
      <c r="C412" s="50"/>
      <c r="D412" s="50"/>
      <c r="E412" s="50"/>
      <c r="F412" s="50"/>
      <c r="G412" s="50"/>
      <c r="H412" s="50"/>
      <c r="I412" s="50"/>
      <c r="J412" s="50"/>
      <c r="K412" s="50"/>
      <c r="L412" s="44"/>
    </row>
    <row r="413" spans="1:12" ht="15.75" thickBot="1">
      <c r="A413" s="65"/>
      <c r="B413" s="45"/>
      <c r="C413" s="45"/>
      <c r="D413" s="45"/>
      <c r="E413" s="45"/>
      <c r="F413" s="45"/>
      <c r="G413" s="45"/>
      <c r="H413" s="45"/>
      <c r="I413" s="45"/>
      <c r="J413" s="45"/>
      <c r="K413" s="45"/>
      <c r="L413" s="49"/>
    </row>
    <row r="414" spans="1:12" ht="15.75" thickBot="1">
      <c r="A414" s="66"/>
      <c r="B414" s="50"/>
      <c r="C414" s="50"/>
      <c r="D414" s="50"/>
      <c r="E414" s="50"/>
      <c r="F414" s="50"/>
      <c r="G414" s="50"/>
      <c r="H414" s="50"/>
      <c r="I414" s="50"/>
      <c r="J414" s="50"/>
      <c r="K414" s="50"/>
      <c r="L414" s="44"/>
    </row>
    <row r="415" spans="1:12" ht="15.75" thickBot="1">
      <c r="A415" s="65"/>
      <c r="B415" s="45"/>
      <c r="C415" s="45"/>
      <c r="D415" s="45"/>
      <c r="E415" s="45"/>
      <c r="F415" s="45"/>
      <c r="G415" s="45"/>
      <c r="H415" s="45"/>
      <c r="I415" s="45"/>
      <c r="J415" s="45"/>
      <c r="K415" s="45"/>
      <c r="L415" s="49"/>
    </row>
    <row r="416" spans="1:12" ht="15.75" thickBot="1">
      <c r="A416" s="66"/>
      <c r="B416" s="50"/>
      <c r="C416" s="50"/>
      <c r="D416" s="50"/>
      <c r="E416" s="50"/>
      <c r="F416" s="50"/>
      <c r="G416" s="50"/>
      <c r="H416" s="50"/>
      <c r="I416" s="50"/>
      <c r="J416" s="50"/>
      <c r="K416" s="50"/>
      <c r="L416" s="44"/>
    </row>
    <row r="417" spans="1:12" ht="15.75" thickBot="1">
      <c r="A417" s="65"/>
      <c r="B417" s="45"/>
      <c r="C417" s="45"/>
      <c r="D417" s="45"/>
      <c r="E417" s="45"/>
      <c r="F417" s="45"/>
      <c r="G417" s="45"/>
      <c r="H417" s="45"/>
      <c r="I417" s="45"/>
      <c r="J417" s="45"/>
      <c r="K417" s="45"/>
      <c r="L417" s="49"/>
    </row>
    <row r="418" spans="1:12" ht="15.75" thickBot="1">
      <c r="A418" s="66"/>
      <c r="B418" s="50"/>
      <c r="C418" s="50"/>
      <c r="D418" s="50"/>
      <c r="E418" s="50"/>
      <c r="F418" s="50"/>
      <c r="G418" s="50"/>
      <c r="H418" s="50"/>
      <c r="I418" s="50"/>
      <c r="J418" s="50"/>
      <c r="K418" s="50"/>
      <c r="L418" s="44"/>
    </row>
    <row r="419" spans="1:12" ht="15.75" thickBot="1">
      <c r="A419" s="65"/>
      <c r="B419" s="45"/>
      <c r="C419" s="45"/>
      <c r="D419" s="45"/>
      <c r="E419" s="45"/>
      <c r="F419" s="45"/>
      <c r="G419" s="45"/>
      <c r="H419" s="45"/>
      <c r="I419" s="45"/>
      <c r="J419" s="45"/>
      <c r="K419" s="45"/>
      <c r="L419" s="49"/>
    </row>
    <row r="420" spans="1:12" ht="15.75" thickBot="1">
      <c r="A420" s="66"/>
      <c r="B420" s="50"/>
      <c r="C420" s="50"/>
      <c r="D420" s="50"/>
      <c r="E420" s="50"/>
      <c r="F420" s="50"/>
      <c r="G420" s="50"/>
      <c r="H420" s="50"/>
      <c r="I420" s="50"/>
      <c r="J420" s="50"/>
      <c r="K420" s="50"/>
      <c r="L420" s="44"/>
    </row>
    <row r="421" spans="1:12" ht="15.75" thickBot="1">
      <c r="A421" s="65"/>
      <c r="B421" s="45"/>
      <c r="C421" s="45"/>
      <c r="D421" s="45"/>
      <c r="E421" s="45"/>
      <c r="F421" s="45"/>
      <c r="G421" s="45"/>
      <c r="H421" s="45"/>
      <c r="I421" s="45"/>
      <c r="J421" s="45"/>
      <c r="K421" s="45"/>
      <c r="L421" s="49"/>
    </row>
    <row r="422" spans="1:12" ht="15.75" thickBot="1">
      <c r="A422" s="66"/>
      <c r="B422" s="50"/>
      <c r="C422" s="50"/>
      <c r="D422" s="50"/>
      <c r="E422" s="50"/>
      <c r="F422" s="50"/>
      <c r="G422" s="50"/>
      <c r="H422" s="50"/>
      <c r="I422" s="50"/>
      <c r="J422" s="50"/>
      <c r="K422" s="50"/>
      <c r="L422" s="44"/>
    </row>
    <row r="423" spans="1:12" ht="15.75" thickBot="1">
      <c r="A423" s="65"/>
      <c r="B423" s="45"/>
      <c r="C423" s="45"/>
      <c r="D423" s="45"/>
      <c r="E423" s="45"/>
      <c r="F423" s="45"/>
      <c r="G423" s="45"/>
      <c r="H423" s="45"/>
      <c r="I423" s="45"/>
      <c r="J423" s="45"/>
      <c r="K423" s="45"/>
      <c r="L423" s="49"/>
    </row>
    <row r="424" spans="1:12" ht="15.75" thickBot="1">
      <c r="A424" s="66"/>
      <c r="B424" s="50"/>
      <c r="C424" s="50"/>
      <c r="D424" s="50"/>
      <c r="E424" s="50"/>
      <c r="F424" s="50"/>
      <c r="G424" s="50"/>
      <c r="H424" s="50"/>
      <c r="I424" s="50"/>
      <c r="J424" s="50"/>
      <c r="K424" s="50"/>
      <c r="L424" s="44"/>
    </row>
    <row r="425" spans="1:12" ht="15.75" thickBot="1">
      <c r="A425" s="65"/>
      <c r="B425" s="45"/>
      <c r="C425" s="45"/>
      <c r="D425" s="45"/>
      <c r="E425" s="45"/>
      <c r="F425" s="45"/>
      <c r="G425" s="45"/>
      <c r="H425" s="45"/>
      <c r="I425" s="45"/>
      <c r="J425" s="45"/>
      <c r="K425" s="45"/>
      <c r="L425" s="49"/>
    </row>
    <row r="426" spans="1:12" ht="15.75" thickBot="1">
      <c r="A426" s="66"/>
      <c r="B426" s="50"/>
      <c r="C426" s="50"/>
      <c r="D426" s="50"/>
      <c r="E426" s="50"/>
      <c r="F426" s="50"/>
      <c r="G426" s="50"/>
      <c r="H426" s="50"/>
      <c r="I426" s="50"/>
      <c r="J426" s="50"/>
      <c r="K426" s="50"/>
      <c r="L426" s="44"/>
    </row>
    <row r="427" spans="1:12" ht="15.75" thickBot="1">
      <c r="A427" s="65"/>
      <c r="B427" s="45"/>
      <c r="C427" s="45"/>
      <c r="D427" s="45"/>
      <c r="E427" s="45"/>
      <c r="F427" s="45"/>
      <c r="G427" s="45"/>
      <c r="H427" s="45"/>
      <c r="I427" s="45"/>
      <c r="J427" s="45"/>
      <c r="K427" s="45"/>
      <c r="L427" s="49"/>
    </row>
    <row r="428" spans="1:12" ht="15.75" thickBot="1">
      <c r="A428" s="66"/>
      <c r="B428" s="50"/>
      <c r="C428" s="50"/>
      <c r="D428" s="50"/>
      <c r="E428" s="50"/>
      <c r="F428" s="50"/>
      <c r="G428" s="50"/>
      <c r="H428" s="50"/>
      <c r="I428" s="50"/>
      <c r="J428" s="50"/>
      <c r="K428" s="50"/>
      <c r="L428" s="44"/>
    </row>
    <row r="429" spans="1:12" ht="15.75" thickBot="1">
      <c r="A429" s="65"/>
      <c r="B429" s="45"/>
      <c r="C429" s="45"/>
      <c r="D429" s="45"/>
      <c r="E429" s="45"/>
      <c r="F429" s="45"/>
      <c r="G429" s="45"/>
      <c r="H429" s="45"/>
      <c r="I429" s="45"/>
      <c r="J429" s="45"/>
      <c r="K429" s="45"/>
      <c r="L429" s="49"/>
    </row>
    <row r="430" spans="1:12" ht="15.75" thickBot="1">
      <c r="A430" s="66"/>
      <c r="B430" s="50"/>
      <c r="C430" s="50"/>
      <c r="D430" s="50"/>
      <c r="E430" s="50"/>
      <c r="F430" s="50"/>
      <c r="G430" s="50"/>
      <c r="H430" s="50"/>
      <c r="I430" s="50"/>
      <c r="J430" s="50"/>
      <c r="K430" s="50"/>
      <c r="L430" s="44"/>
    </row>
    <row r="431" spans="1:12" ht="15.75" thickBot="1">
      <c r="A431" s="65"/>
      <c r="B431" s="45"/>
      <c r="C431" s="45"/>
      <c r="D431" s="45"/>
      <c r="E431" s="45"/>
      <c r="F431" s="45"/>
      <c r="G431" s="45"/>
      <c r="H431" s="45"/>
      <c r="I431" s="45"/>
      <c r="J431" s="45"/>
      <c r="K431" s="45"/>
      <c r="L431" s="49"/>
    </row>
    <row r="432" spans="1:12" ht="15.75" thickBot="1">
      <c r="A432" s="66"/>
      <c r="B432" s="50"/>
      <c r="C432" s="50"/>
      <c r="D432" s="50"/>
      <c r="E432" s="50"/>
      <c r="F432" s="50"/>
      <c r="G432" s="50"/>
      <c r="H432" s="50"/>
      <c r="I432" s="50"/>
      <c r="J432" s="50"/>
      <c r="K432" s="50"/>
      <c r="L432" s="44"/>
    </row>
    <row r="433" spans="1:12" ht="15.75" thickBot="1">
      <c r="A433" s="65"/>
      <c r="B433" s="45"/>
      <c r="C433" s="45"/>
      <c r="D433" s="45"/>
      <c r="E433" s="45"/>
      <c r="F433" s="45"/>
      <c r="G433" s="45"/>
      <c r="H433" s="45"/>
      <c r="I433" s="45"/>
      <c r="J433" s="45"/>
      <c r="K433" s="45"/>
      <c r="L433" s="49"/>
    </row>
    <row r="434" spans="1:12" ht="15.75" thickBot="1">
      <c r="A434" s="66"/>
      <c r="B434" s="50"/>
      <c r="C434" s="50"/>
      <c r="D434" s="50"/>
      <c r="E434" s="50"/>
      <c r="F434" s="50"/>
      <c r="G434" s="50"/>
      <c r="H434" s="50"/>
      <c r="I434" s="50"/>
      <c r="J434" s="50"/>
      <c r="K434" s="50"/>
      <c r="L434" s="44"/>
    </row>
    <row r="435" spans="1:12" ht="15.75" thickBot="1">
      <c r="A435" s="65"/>
      <c r="B435" s="45"/>
      <c r="C435" s="45"/>
      <c r="D435" s="45"/>
      <c r="E435" s="45"/>
      <c r="F435" s="45"/>
      <c r="G435" s="45"/>
      <c r="H435" s="45"/>
      <c r="I435" s="45"/>
      <c r="J435" s="45"/>
      <c r="K435" s="45"/>
      <c r="L435" s="49"/>
    </row>
    <row r="436" spans="1:12" ht="15.75" thickBot="1">
      <c r="A436" s="66"/>
      <c r="B436" s="50"/>
      <c r="C436" s="50"/>
      <c r="D436" s="50"/>
      <c r="E436" s="50"/>
      <c r="F436" s="50"/>
      <c r="G436" s="50"/>
      <c r="H436" s="50"/>
      <c r="I436" s="50"/>
      <c r="J436" s="50"/>
      <c r="K436" s="50"/>
      <c r="L436" s="44"/>
    </row>
    <row r="437" spans="1:12" ht="15.75" thickBot="1">
      <c r="A437" s="65"/>
      <c r="B437" s="45"/>
      <c r="C437" s="45"/>
      <c r="D437" s="45"/>
      <c r="E437" s="45"/>
      <c r="F437" s="45"/>
      <c r="G437" s="45"/>
      <c r="H437" s="45"/>
      <c r="I437" s="45"/>
      <c r="J437" s="45"/>
      <c r="K437" s="45"/>
      <c r="L437" s="49"/>
    </row>
    <row r="438" spans="1:12" ht="15.75" thickBot="1">
      <c r="A438" s="66"/>
      <c r="B438" s="50"/>
      <c r="C438" s="50"/>
      <c r="D438" s="50"/>
      <c r="E438" s="50"/>
      <c r="F438" s="50"/>
      <c r="G438" s="50"/>
      <c r="H438" s="50"/>
      <c r="I438" s="50"/>
      <c r="J438" s="50"/>
      <c r="K438" s="50"/>
      <c r="L438" s="44"/>
    </row>
    <row r="439" spans="1:12" ht="15.75" thickBot="1">
      <c r="A439" s="65"/>
      <c r="B439" s="45"/>
      <c r="C439" s="45"/>
      <c r="D439" s="45"/>
      <c r="E439" s="45"/>
      <c r="F439" s="45"/>
      <c r="G439" s="45"/>
      <c r="H439" s="45"/>
      <c r="I439" s="45"/>
      <c r="J439" s="45"/>
      <c r="K439" s="45"/>
      <c r="L439" s="49"/>
    </row>
    <row r="440" spans="1:12" ht="15.75" thickBot="1">
      <c r="A440" s="66"/>
      <c r="B440" s="50"/>
      <c r="C440" s="50"/>
      <c r="D440" s="50"/>
      <c r="E440" s="50"/>
      <c r="F440" s="50"/>
      <c r="G440" s="50"/>
      <c r="H440" s="50"/>
      <c r="I440" s="50"/>
      <c r="J440" s="50"/>
      <c r="K440" s="50"/>
      <c r="L440" s="44"/>
    </row>
    <row r="441" spans="1:12" ht="15.75" thickBot="1">
      <c r="A441" s="65"/>
      <c r="B441" s="45"/>
      <c r="C441" s="45"/>
      <c r="D441" s="45"/>
      <c r="E441" s="45"/>
      <c r="F441" s="45"/>
      <c r="G441" s="45"/>
      <c r="H441" s="45"/>
      <c r="I441" s="45"/>
      <c r="J441" s="45"/>
      <c r="K441" s="45"/>
      <c r="L441" s="49"/>
    </row>
    <row r="442" spans="1:12" ht="15.75" thickBot="1">
      <c r="A442" s="66"/>
      <c r="B442" s="50"/>
      <c r="C442" s="50"/>
      <c r="D442" s="50"/>
      <c r="E442" s="50"/>
      <c r="F442" s="50"/>
      <c r="G442" s="50"/>
      <c r="H442" s="50"/>
      <c r="I442" s="50"/>
      <c r="J442" s="50"/>
      <c r="K442" s="50"/>
      <c r="L442" s="44"/>
    </row>
    <row r="443" spans="1:12" ht="15.75" thickBot="1">
      <c r="A443" s="65"/>
      <c r="B443" s="45"/>
      <c r="C443" s="45"/>
      <c r="D443" s="45"/>
      <c r="E443" s="45"/>
      <c r="F443" s="45"/>
      <c r="G443" s="45"/>
      <c r="H443" s="45"/>
      <c r="I443" s="45"/>
      <c r="J443" s="45"/>
      <c r="K443" s="45"/>
      <c r="L443" s="49"/>
    </row>
    <row r="444" spans="1:12" ht="15.75" thickBot="1">
      <c r="A444" s="66"/>
      <c r="B444" s="50"/>
      <c r="C444" s="50"/>
      <c r="D444" s="50"/>
      <c r="E444" s="50"/>
      <c r="F444" s="50"/>
      <c r="G444" s="50"/>
      <c r="H444" s="50"/>
      <c r="I444" s="50"/>
      <c r="J444" s="50"/>
      <c r="K444" s="50"/>
      <c r="L444" s="44"/>
    </row>
    <row r="445" spans="1:12" ht="15.75" thickBot="1">
      <c r="A445" s="65"/>
      <c r="B445" s="45"/>
      <c r="C445" s="45"/>
      <c r="D445" s="45"/>
      <c r="E445" s="45"/>
      <c r="F445" s="45"/>
      <c r="G445" s="45"/>
      <c r="H445" s="45"/>
      <c r="I445" s="45"/>
      <c r="J445" s="45"/>
      <c r="K445" s="45"/>
      <c r="L445" s="49"/>
    </row>
    <row r="446" spans="1:12" ht="15.75" thickBot="1">
      <c r="A446" s="66"/>
      <c r="B446" s="50"/>
      <c r="C446" s="50"/>
      <c r="D446" s="50"/>
      <c r="E446" s="50"/>
      <c r="F446" s="50"/>
      <c r="G446" s="50"/>
      <c r="H446" s="50"/>
      <c r="I446" s="50"/>
      <c r="J446" s="50"/>
      <c r="K446" s="50"/>
      <c r="L446" s="44"/>
    </row>
    <row r="447" spans="1:12" ht="15.75" thickBot="1">
      <c r="A447" s="65"/>
      <c r="B447" s="45"/>
      <c r="C447" s="45"/>
      <c r="D447" s="45"/>
      <c r="E447" s="45"/>
      <c r="F447" s="45"/>
      <c r="G447" s="45"/>
      <c r="H447" s="45"/>
      <c r="I447" s="45"/>
      <c r="J447" s="45"/>
      <c r="K447" s="45"/>
      <c r="L447" s="49"/>
    </row>
    <row r="448" spans="1:12" ht="15.75" thickBot="1">
      <c r="A448" s="66"/>
      <c r="B448" s="50"/>
      <c r="C448" s="50"/>
      <c r="D448" s="50"/>
      <c r="E448" s="50"/>
      <c r="F448" s="50"/>
      <c r="G448" s="50"/>
      <c r="H448" s="50"/>
      <c r="I448" s="50"/>
      <c r="J448" s="50"/>
      <c r="K448" s="50"/>
      <c r="L448" s="44"/>
    </row>
    <row r="449" spans="1:12" ht="15.75" thickBot="1">
      <c r="A449" s="65"/>
      <c r="B449" s="45"/>
      <c r="C449" s="45"/>
      <c r="D449" s="45"/>
      <c r="E449" s="45"/>
      <c r="F449" s="45"/>
      <c r="G449" s="45"/>
      <c r="H449" s="45"/>
      <c r="I449" s="45"/>
      <c r="J449" s="45"/>
      <c r="K449" s="45"/>
      <c r="L449" s="49"/>
    </row>
    <row r="450" spans="1:12" ht="15.75" thickBot="1">
      <c r="A450" s="66"/>
      <c r="B450" s="50"/>
      <c r="C450" s="50"/>
      <c r="D450" s="50"/>
      <c r="E450" s="50"/>
      <c r="F450" s="50"/>
      <c r="G450" s="50"/>
      <c r="H450" s="50"/>
      <c r="I450" s="50"/>
      <c r="J450" s="50"/>
      <c r="K450" s="50"/>
      <c r="L450" s="44"/>
    </row>
    <row r="451" spans="1:12" ht="15.75" thickBot="1">
      <c r="A451" s="65"/>
      <c r="B451" s="45"/>
      <c r="C451" s="45"/>
      <c r="D451" s="45"/>
      <c r="E451" s="45"/>
      <c r="F451" s="45"/>
      <c r="G451" s="45"/>
      <c r="H451" s="45"/>
      <c r="I451" s="45"/>
      <c r="J451" s="45"/>
      <c r="K451" s="45"/>
      <c r="L451" s="49"/>
    </row>
    <row r="452" spans="1:12" ht="15.75" thickBot="1">
      <c r="A452" s="66"/>
      <c r="B452" s="50"/>
      <c r="C452" s="50"/>
      <c r="D452" s="50"/>
      <c r="E452" s="50"/>
      <c r="F452" s="50"/>
      <c r="G452" s="50"/>
      <c r="H452" s="50"/>
      <c r="I452" s="50"/>
      <c r="J452" s="50"/>
      <c r="K452" s="50"/>
      <c r="L452" s="44"/>
    </row>
    <row r="453" spans="1:12" ht="15.75" thickBot="1">
      <c r="A453" s="65"/>
      <c r="B453" s="45"/>
      <c r="C453" s="45"/>
      <c r="D453" s="45"/>
      <c r="E453" s="45"/>
      <c r="F453" s="45"/>
      <c r="G453" s="45"/>
      <c r="H453" s="45"/>
      <c r="I453" s="45"/>
      <c r="J453" s="45"/>
      <c r="K453" s="45"/>
      <c r="L453" s="49"/>
    </row>
    <row r="454" spans="1:12" ht="15.75" thickBot="1">
      <c r="A454" s="66"/>
      <c r="B454" s="50"/>
      <c r="C454" s="50"/>
      <c r="D454" s="50"/>
      <c r="E454" s="50"/>
      <c r="F454" s="50"/>
      <c r="G454" s="50"/>
      <c r="H454" s="50"/>
      <c r="I454" s="50"/>
      <c r="J454" s="50"/>
      <c r="K454" s="50"/>
      <c r="L454" s="44"/>
    </row>
    <row r="455" spans="1:12" ht="15.75" thickBot="1">
      <c r="A455" s="65"/>
      <c r="B455" s="45"/>
      <c r="C455" s="45"/>
      <c r="D455" s="45"/>
      <c r="E455" s="45"/>
      <c r="F455" s="45"/>
      <c r="G455" s="45"/>
      <c r="H455" s="45"/>
      <c r="I455" s="45"/>
      <c r="J455" s="45"/>
      <c r="K455" s="45"/>
      <c r="L455" s="49"/>
    </row>
    <row r="456" spans="1:12" ht="15.75" thickBot="1">
      <c r="A456" s="66"/>
      <c r="B456" s="50"/>
      <c r="C456" s="50"/>
      <c r="D456" s="50"/>
      <c r="E456" s="50"/>
      <c r="F456" s="50"/>
      <c r="G456" s="50"/>
      <c r="H456" s="50"/>
      <c r="I456" s="50"/>
      <c r="J456" s="50"/>
      <c r="K456" s="50"/>
      <c r="L456" s="44"/>
    </row>
    <row r="457" spans="1:12" ht="15.75" thickBot="1">
      <c r="A457" s="65"/>
      <c r="B457" s="45"/>
      <c r="C457" s="45"/>
      <c r="D457" s="45"/>
      <c r="E457" s="45"/>
      <c r="F457" s="45"/>
      <c r="G457" s="45"/>
      <c r="H457" s="45"/>
      <c r="I457" s="45"/>
      <c r="J457" s="45"/>
      <c r="K457" s="45"/>
      <c r="L457" s="49"/>
    </row>
    <row r="458" spans="1:12" ht="15.75" thickBot="1">
      <c r="A458" s="66"/>
      <c r="B458" s="50"/>
      <c r="C458" s="50"/>
      <c r="D458" s="50"/>
      <c r="E458" s="50"/>
      <c r="F458" s="50"/>
      <c r="G458" s="50"/>
      <c r="H458" s="50"/>
      <c r="I458" s="50"/>
      <c r="J458" s="50"/>
      <c r="K458" s="50"/>
      <c r="L458" s="44"/>
    </row>
    <row r="459" spans="1:12" ht="15.75" thickBot="1">
      <c r="A459" s="65"/>
      <c r="B459" s="45"/>
      <c r="C459" s="45"/>
      <c r="D459" s="45"/>
      <c r="E459" s="45"/>
      <c r="F459" s="45"/>
      <c r="G459" s="45"/>
      <c r="H459" s="45"/>
      <c r="I459" s="45"/>
      <c r="J459" s="45"/>
      <c r="K459" s="45"/>
      <c r="L459" s="49"/>
    </row>
    <row r="460" spans="1:12" ht="15.75" thickBot="1">
      <c r="A460" s="66"/>
      <c r="B460" s="50"/>
      <c r="C460" s="50"/>
      <c r="D460" s="50"/>
      <c r="E460" s="50"/>
      <c r="F460" s="50"/>
      <c r="G460" s="50"/>
      <c r="H460" s="50"/>
      <c r="I460" s="50"/>
      <c r="J460" s="50"/>
      <c r="K460" s="50"/>
      <c r="L460" s="44"/>
    </row>
    <row r="461" spans="1:12" ht="15.75" thickBot="1">
      <c r="A461" s="65"/>
      <c r="B461" s="45"/>
      <c r="C461" s="45"/>
      <c r="D461" s="45"/>
      <c r="E461" s="45"/>
      <c r="F461" s="45"/>
      <c r="G461" s="45"/>
      <c r="H461" s="45"/>
      <c r="I461" s="45"/>
      <c r="J461" s="45"/>
      <c r="K461" s="45"/>
      <c r="L461" s="49"/>
    </row>
    <row r="462" spans="1:12" ht="15.75" thickBot="1">
      <c r="A462" s="66"/>
      <c r="B462" s="50"/>
      <c r="C462" s="50"/>
      <c r="D462" s="50"/>
      <c r="E462" s="50"/>
      <c r="F462" s="50"/>
      <c r="G462" s="50"/>
      <c r="H462" s="50"/>
      <c r="I462" s="50"/>
      <c r="J462" s="50"/>
      <c r="K462" s="50"/>
      <c r="L462" s="44"/>
    </row>
    <row r="463" spans="1:12" ht="15.75" thickBot="1">
      <c r="A463" s="65"/>
      <c r="B463" s="45"/>
      <c r="C463" s="45"/>
      <c r="D463" s="45"/>
      <c r="E463" s="45"/>
      <c r="F463" s="45"/>
      <c r="G463" s="45"/>
      <c r="H463" s="45"/>
      <c r="I463" s="45"/>
      <c r="J463" s="45"/>
      <c r="K463" s="45"/>
      <c r="L463" s="49"/>
    </row>
    <row r="464" spans="1:12" ht="15.75" thickBot="1">
      <c r="A464" s="66"/>
      <c r="B464" s="50"/>
      <c r="C464" s="50"/>
      <c r="D464" s="50"/>
      <c r="E464" s="50"/>
      <c r="F464" s="50"/>
      <c r="G464" s="50"/>
      <c r="H464" s="50"/>
      <c r="I464" s="50"/>
      <c r="J464" s="50"/>
      <c r="K464" s="50"/>
      <c r="L464" s="44"/>
    </row>
    <row r="465" spans="1:12" ht="15.75" thickBot="1">
      <c r="A465" s="65"/>
      <c r="B465" s="45"/>
      <c r="C465" s="45"/>
      <c r="D465" s="45"/>
      <c r="E465" s="45"/>
      <c r="F465" s="45"/>
      <c r="G465" s="45"/>
      <c r="H465" s="45"/>
      <c r="I465" s="45"/>
      <c r="J465" s="45"/>
      <c r="K465" s="45"/>
      <c r="L465" s="49"/>
    </row>
    <row r="466" spans="1:12" ht="15.75" thickBot="1">
      <c r="A466" s="66"/>
      <c r="B466" s="50"/>
      <c r="C466" s="50"/>
      <c r="D466" s="50"/>
      <c r="E466" s="50"/>
      <c r="F466" s="50"/>
      <c r="G466" s="50"/>
      <c r="H466" s="50"/>
      <c r="I466" s="50"/>
      <c r="J466" s="50"/>
      <c r="K466" s="50"/>
      <c r="L466" s="44"/>
    </row>
    <row r="467" spans="1:12" ht="15.75" thickBot="1">
      <c r="A467" s="65"/>
      <c r="B467" s="45"/>
      <c r="C467" s="45"/>
      <c r="D467" s="45"/>
      <c r="E467" s="45"/>
      <c r="F467" s="45"/>
      <c r="G467" s="45"/>
      <c r="H467" s="45"/>
      <c r="I467" s="45"/>
      <c r="J467" s="45"/>
      <c r="K467" s="45"/>
      <c r="L467" s="49"/>
    </row>
    <row r="468" spans="1:12" ht="15.75" thickBot="1">
      <c r="A468" s="66"/>
      <c r="B468" s="50"/>
      <c r="C468" s="50"/>
      <c r="D468" s="50"/>
      <c r="E468" s="50"/>
      <c r="F468" s="50"/>
      <c r="G468" s="50"/>
      <c r="H468" s="50"/>
      <c r="I468" s="50"/>
      <c r="J468" s="50"/>
      <c r="K468" s="50"/>
      <c r="L468" s="44"/>
    </row>
    <row r="469" spans="1:12" ht="15.75" thickBot="1">
      <c r="A469" s="65"/>
      <c r="B469" s="45"/>
      <c r="C469" s="45"/>
      <c r="D469" s="45"/>
      <c r="E469" s="45"/>
      <c r="F469" s="45"/>
      <c r="G469" s="45"/>
      <c r="H469" s="45"/>
      <c r="I469" s="45"/>
      <c r="J469" s="45"/>
      <c r="K469" s="45"/>
      <c r="L469" s="49"/>
    </row>
    <row r="470" spans="1:12" ht="15.75" thickBot="1">
      <c r="A470" s="66"/>
      <c r="B470" s="50"/>
      <c r="C470" s="50"/>
      <c r="D470" s="50"/>
      <c r="E470" s="50"/>
      <c r="F470" s="50"/>
      <c r="G470" s="50"/>
      <c r="H470" s="50"/>
      <c r="I470" s="50"/>
      <c r="J470" s="50"/>
      <c r="K470" s="50"/>
      <c r="L470" s="44"/>
    </row>
    <row r="471" spans="1:12" ht="15.75" thickBot="1">
      <c r="A471" s="65"/>
      <c r="B471" s="45"/>
      <c r="C471" s="45"/>
      <c r="D471" s="45"/>
      <c r="E471" s="45"/>
      <c r="F471" s="45"/>
      <c r="G471" s="45"/>
      <c r="H471" s="45"/>
      <c r="I471" s="45"/>
      <c r="J471" s="45"/>
      <c r="K471" s="45"/>
      <c r="L471" s="49"/>
    </row>
    <row r="472" spans="1:12" ht="15.75" thickBot="1">
      <c r="A472" s="66"/>
      <c r="B472" s="50"/>
      <c r="C472" s="50"/>
      <c r="D472" s="50"/>
      <c r="E472" s="50"/>
      <c r="F472" s="50"/>
      <c r="G472" s="50"/>
      <c r="H472" s="50"/>
      <c r="I472" s="50"/>
      <c r="J472" s="50"/>
      <c r="K472" s="50"/>
      <c r="L472" s="44"/>
    </row>
    <row r="473" spans="1:12" ht="15.75" thickBot="1">
      <c r="A473" s="65"/>
      <c r="B473" s="45"/>
      <c r="C473" s="45"/>
      <c r="D473" s="45"/>
      <c r="E473" s="45"/>
      <c r="F473" s="45"/>
      <c r="G473" s="45"/>
      <c r="H473" s="45"/>
      <c r="I473" s="45"/>
      <c r="J473" s="45"/>
      <c r="K473" s="45"/>
      <c r="L473" s="49"/>
    </row>
    <row r="474" spans="1:12" ht="15.75" thickBot="1">
      <c r="A474" s="66"/>
      <c r="B474" s="50"/>
      <c r="C474" s="50"/>
      <c r="D474" s="50"/>
      <c r="E474" s="50"/>
      <c r="F474" s="50"/>
      <c r="G474" s="50"/>
      <c r="H474" s="50"/>
      <c r="I474" s="50"/>
      <c r="J474" s="50"/>
      <c r="K474" s="50"/>
      <c r="L474" s="44"/>
    </row>
    <row r="475" spans="1:12" ht="15.75" thickBot="1">
      <c r="A475" s="65"/>
      <c r="B475" s="45"/>
      <c r="C475" s="45"/>
      <c r="D475" s="45"/>
      <c r="E475" s="45"/>
      <c r="F475" s="45"/>
      <c r="G475" s="45"/>
      <c r="H475" s="45"/>
      <c r="I475" s="45"/>
      <c r="J475" s="45"/>
      <c r="K475" s="45"/>
      <c r="L475" s="49"/>
    </row>
    <row r="476" spans="1:12" ht="15.75" thickBot="1">
      <c r="A476" s="66"/>
      <c r="B476" s="50"/>
      <c r="C476" s="50"/>
      <c r="D476" s="50"/>
      <c r="E476" s="50"/>
      <c r="F476" s="50"/>
      <c r="G476" s="50"/>
      <c r="H476" s="50"/>
      <c r="I476" s="50"/>
      <c r="J476" s="50"/>
      <c r="K476" s="50"/>
      <c r="L476" s="44"/>
    </row>
    <row r="477" spans="1:12" ht="15.75" thickBot="1">
      <c r="A477" s="65"/>
      <c r="B477" s="45"/>
      <c r="C477" s="45"/>
      <c r="D477" s="45"/>
      <c r="E477" s="45"/>
      <c r="F477" s="45"/>
      <c r="G477" s="45"/>
      <c r="H477" s="45"/>
      <c r="I477" s="45"/>
      <c r="J477" s="45"/>
      <c r="K477" s="45"/>
      <c r="L477" s="49"/>
    </row>
    <row r="478" spans="1:12" ht="15.75" thickBot="1">
      <c r="A478" s="66"/>
      <c r="B478" s="50"/>
      <c r="C478" s="50"/>
      <c r="D478" s="50"/>
      <c r="E478" s="50"/>
      <c r="F478" s="50"/>
      <c r="G478" s="50"/>
      <c r="H478" s="50"/>
      <c r="I478" s="50"/>
      <c r="J478" s="50"/>
      <c r="K478" s="50"/>
      <c r="L478" s="44"/>
    </row>
    <row r="479" spans="1:12" ht="15.75" thickBot="1">
      <c r="A479" s="65"/>
      <c r="B479" s="45"/>
      <c r="C479" s="45"/>
      <c r="D479" s="45"/>
      <c r="E479" s="45"/>
      <c r="F479" s="45"/>
      <c r="G479" s="45"/>
      <c r="H479" s="45"/>
      <c r="I479" s="45"/>
      <c r="J479" s="45"/>
      <c r="K479" s="45"/>
      <c r="L479" s="49"/>
    </row>
    <row r="480" spans="1:12" ht="15.75" thickBot="1">
      <c r="A480" s="66"/>
      <c r="B480" s="50"/>
      <c r="C480" s="50"/>
      <c r="D480" s="50"/>
      <c r="E480" s="50"/>
      <c r="F480" s="50"/>
      <c r="G480" s="50"/>
      <c r="H480" s="50"/>
      <c r="I480" s="50"/>
      <c r="J480" s="50"/>
      <c r="K480" s="50"/>
      <c r="L480" s="44"/>
    </row>
    <row r="481" spans="1:12" ht="15.75" thickBot="1">
      <c r="A481" s="65"/>
      <c r="B481" s="45"/>
      <c r="C481" s="45"/>
      <c r="D481" s="45"/>
      <c r="E481" s="45"/>
      <c r="F481" s="45"/>
      <c r="G481" s="45"/>
      <c r="H481" s="45"/>
      <c r="I481" s="45"/>
      <c r="J481" s="45"/>
      <c r="K481" s="45"/>
      <c r="L481" s="49"/>
    </row>
    <row r="482" spans="1:12" ht="15.75" thickBot="1">
      <c r="A482" s="66"/>
      <c r="B482" s="50"/>
      <c r="C482" s="50"/>
      <c r="D482" s="50"/>
      <c r="E482" s="50"/>
      <c r="F482" s="50"/>
      <c r="G482" s="50"/>
      <c r="H482" s="50"/>
      <c r="I482" s="50"/>
      <c r="J482" s="50"/>
      <c r="K482" s="50"/>
      <c r="L482" s="44"/>
    </row>
    <row r="483" spans="1:12" ht="15.75" thickBot="1">
      <c r="A483" s="65"/>
      <c r="B483" s="45"/>
      <c r="C483" s="45"/>
      <c r="D483" s="45"/>
      <c r="E483" s="45"/>
      <c r="F483" s="45"/>
      <c r="G483" s="45"/>
      <c r="H483" s="45"/>
      <c r="I483" s="45"/>
      <c r="J483" s="45"/>
      <c r="K483" s="45"/>
      <c r="L483" s="49"/>
    </row>
    <row r="484" spans="1:12" ht="15.75" thickBot="1">
      <c r="A484" s="66"/>
      <c r="B484" s="50"/>
      <c r="C484" s="50"/>
      <c r="D484" s="50"/>
      <c r="E484" s="50"/>
      <c r="F484" s="50"/>
      <c r="G484" s="50"/>
      <c r="H484" s="50"/>
      <c r="I484" s="50"/>
      <c r="J484" s="50"/>
      <c r="K484" s="50"/>
      <c r="L484" s="44"/>
    </row>
    <row r="485" spans="1:12" ht="15.75" thickBot="1">
      <c r="A485" s="65"/>
      <c r="B485" s="45"/>
      <c r="C485" s="45"/>
      <c r="D485" s="45"/>
      <c r="E485" s="45"/>
      <c r="F485" s="45"/>
      <c r="G485" s="45"/>
      <c r="H485" s="45"/>
      <c r="I485" s="45"/>
      <c r="J485" s="45"/>
      <c r="K485" s="45"/>
      <c r="L485" s="49"/>
    </row>
    <row r="486" spans="1:12" ht="15.75" thickBot="1">
      <c r="A486" s="66"/>
      <c r="B486" s="50"/>
      <c r="C486" s="50"/>
      <c r="D486" s="50"/>
      <c r="E486" s="50"/>
      <c r="F486" s="50"/>
      <c r="G486" s="50"/>
      <c r="H486" s="50"/>
      <c r="I486" s="50"/>
      <c r="J486" s="50"/>
      <c r="K486" s="50"/>
      <c r="L486" s="44"/>
    </row>
    <row r="487" spans="1:12" ht="15.75" thickBot="1">
      <c r="A487" s="65"/>
      <c r="B487" s="45"/>
      <c r="C487" s="45"/>
      <c r="D487" s="45"/>
      <c r="E487" s="45"/>
      <c r="F487" s="45"/>
      <c r="G487" s="45"/>
      <c r="H487" s="45"/>
      <c r="I487" s="45"/>
      <c r="J487" s="45"/>
      <c r="K487" s="45"/>
      <c r="L487" s="49"/>
    </row>
    <row r="488" spans="1:12" ht="15.75" thickBot="1">
      <c r="A488" s="66"/>
      <c r="B488" s="50"/>
      <c r="C488" s="50"/>
      <c r="D488" s="50"/>
      <c r="E488" s="50"/>
      <c r="F488" s="50"/>
      <c r="G488" s="50"/>
      <c r="H488" s="50"/>
      <c r="I488" s="50"/>
      <c r="J488" s="50"/>
      <c r="K488" s="50"/>
      <c r="L488" s="44"/>
    </row>
    <row r="489" spans="1:12" ht="15.75" thickBot="1">
      <c r="A489" s="65"/>
      <c r="B489" s="45"/>
      <c r="C489" s="45"/>
      <c r="D489" s="45"/>
      <c r="E489" s="45"/>
      <c r="F489" s="45"/>
      <c r="G489" s="45"/>
      <c r="H489" s="45"/>
      <c r="I489" s="45"/>
      <c r="J489" s="45"/>
      <c r="K489" s="45"/>
      <c r="L489" s="49"/>
    </row>
    <row r="490" spans="1:12" ht="15.75" thickBot="1">
      <c r="A490" s="66"/>
      <c r="B490" s="50"/>
      <c r="C490" s="50"/>
      <c r="D490" s="50"/>
      <c r="E490" s="50"/>
      <c r="F490" s="50"/>
      <c r="G490" s="50"/>
      <c r="H490" s="50"/>
      <c r="I490" s="50"/>
      <c r="J490" s="50"/>
      <c r="K490" s="50"/>
      <c r="L490" s="44"/>
    </row>
    <row r="491" spans="1:12" ht="15.75" thickBot="1">
      <c r="A491" s="65"/>
      <c r="B491" s="45"/>
      <c r="C491" s="45"/>
      <c r="D491" s="45"/>
      <c r="E491" s="45"/>
      <c r="F491" s="45"/>
      <c r="G491" s="45"/>
      <c r="H491" s="45"/>
      <c r="I491" s="45"/>
      <c r="J491" s="45"/>
      <c r="K491" s="45"/>
      <c r="L491" s="49"/>
    </row>
    <row r="492" spans="1:12" ht="15.75" thickBot="1">
      <c r="A492" s="66"/>
      <c r="B492" s="50"/>
      <c r="C492" s="50"/>
      <c r="D492" s="50"/>
      <c r="E492" s="50"/>
      <c r="F492" s="50"/>
      <c r="G492" s="50"/>
      <c r="H492" s="50"/>
      <c r="I492" s="50"/>
      <c r="J492" s="50"/>
      <c r="K492" s="50"/>
      <c r="L492" s="44"/>
    </row>
    <row r="493" spans="1:12" ht="15.75" thickBot="1">
      <c r="A493" s="65"/>
      <c r="B493" s="45"/>
      <c r="C493" s="45"/>
      <c r="D493" s="45"/>
      <c r="E493" s="45"/>
      <c r="F493" s="45"/>
      <c r="G493" s="45"/>
      <c r="H493" s="45"/>
      <c r="I493" s="45"/>
      <c r="J493" s="45"/>
      <c r="K493" s="45"/>
      <c r="L493" s="49"/>
    </row>
    <row r="494" spans="1:12" ht="15.75" thickBot="1">
      <c r="A494" s="66"/>
      <c r="B494" s="50"/>
      <c r="C494" s="50"/>
      <c r="D494" s="50"/>
      <c r="E494" s="50"/>
      <c r="F494" s="50"/>
      <c r="G494" s="50"/>
      <c r="H494" s="50"/>
      <c r="I494" s="50"/>
      <c r="J494" s="50"/>
      <c r="K494" s="50"/>
      <c r="L494" s="44"/>
    </row>
    <row r="495" spans="1:12" ht="15.75" thickBot="1">
      <c r="A495" s="65"/>
      <c r="B495" s="45"/>
      <c r="C495" s="45"/>
      <c r="D495" s="45"/>
      <c r="E495" s="45"/>
      <c r="F495" s="45"/>
      <c r="G495" s="45"/>
      <c r="H495" s="45"/>
      <c r="I495" s="45"/>
      <c r="J495" s="45"/>
      <c r="K495" s="45"/>
      <c r="L495" s="49"/>
    </row>
    <row r="496" spans="1:12" ht="15.75" thickBot="1">
      <c r="A496" s="66"/>
      <c r="B496" s="50"/>
      <c r="C496" s="50"/>
      <c r="D496" s="50"/>
      <c r="E496" s="50"/>
      <c r="F496" s="50"/>
      <c r="G496" s="50"/>
      <c r="H496" s="50"/>
      <c r="I496" s="50"/>
      <c r="J496" s="50"/>
      <c r="K496" s="50"/>
      <c r="L496" s="44"/>
    </row>
    <row r="497" spans="1:12" ht="15.75" thickBot="1">
      <c r="A497" s="65"/>
      <c r="B497" s="45"/>
      <c r="C497" s="45"/>
      <c r="D497" s="45"/>
      <c r="E497" s="45"/>
      <c r="F497" s="45"/>
      <c r="G497" s="45"/>
      <c r="H497" s="45"/>
      <c r="I497" s="45"/>
      <c r="J497" s="45"/>
      <c r="K497" s="45"/>
      <c r="L497" s="49"/>
    </row>
    <row r="498" spans="1:12" ht="15.75" thickBot="1">
      <c r="A498" s="66"/>
      <c r="B498" s="50"/>
      <c r="C498" s="50"/>
      <c r="D498" s="50"/>
      <c r="E498" s="50"/>
      <c r="F498" s="50"/>
      <c r="G498" s="50"/>
      <c r="H498" s="50"/>
      <c r="I498" s="50"/>
      <c r="J498" s="50"/>
      <c r="K498" s="50"/>
      <c r="L498" s="44"/>
    </row>
    <row r="499" spans="1:12" ht="15.75" thickBot="1">
      <c r="A499" s="65"/>
      <c r="B499" s="45"/>
      <c r="C499" s="45"/>
      <c r="D499" s="45"/>
      <c r="E499" s="45"/>
      <c r="F499" s="45"/>
      <c r="G499" s="45"/>
      <c r="H499" s="45"/>
      <c r="I499" s="45"/>
      <c r="J499" s="45"/>
      <c r="K499" s="45"/>
      <c r="L499" s="49"/>
    </row>
    <row r="500" spans="1:12" ht="15.75" thickBot="1">
      <c r="A500" s="66"/>
      <c r="B500" s="50"/>
      <c r="C500" s="50"/>
      <c r="D500" s="50"/>
      <c r="E500" s="50"/>
      <c r="F500" s="50"/>
      <c r="G500" s="50"/>
      <c r="H500" s="50"/>
      <c r="I500" s="50"/>
      <c r="J500" s="50"/>
      <c r="K500" s="50"/>
      <c r="L500" s="44"/>
    </row>
    <row r="501" spans="1:12" ht="15.75" thickBot="1">
      <c r="A501" s="65"/>
      <c r="B501" s="45"/>
      <c r="C501" s="45"/>
      <c r="D501" s="45"/>
      <c r="E501" s="45"/>
      <c r="F501" s="45"/>
      <c r="G501" s="45"/>
      <c r="H501" s="45"/>
      <c r="I501" s="45"/>
      <c r="J501" s="45"/>
      <c r="K501" s="45"/>
      <c r="L501" s="49"/>
    </row>
    <row r="502" spans="1:12" ht="15.75" thickBot="1">
      <c r="A502" s="66"/>
      <c r="B502" s="50"/>
      <c r="C502" s="50"/>
      <c r="D502" s="50"/>
      <c r="E502" s="50"/>
      <c r="F502" s="50"/>
      <c r="G502" s="50"/>
      <c r="H502" s="50"/>
      <c r="I502" s="50"/>
      <c r="J502" s="50"/>
      <c r="K502" s="50"/>
      <c r="L502" s="44"/>
    </row>
    <row r="503" spans="1:12" ht="15.75" thickBot="1">
      <c r="A503" s="65"/>
      <c r="B503" s="45"/>
      <c r="C503" s="45"/>
      <c r="D503" s="45"/>
      <c r="E503" s="45"/>
      <c r="F503" s="45"/>
      <c r="G503" s="45"/>
      <c r="H503" s="45"/>
      <c r="I503" s="45"/>
      <c r="J503" s="45"/>
      <c r="K503" s="45"/>
      <c r="L503" s="49"/>
    </row>
    <row r="504" spans="1:12" ht="15.75" thickBot="1">
      <c r="A504" s="66"/>
      <c r="B504" s="50"/>
      <c r="C504" s="50"/>
      <c r="D504" s="50"/>
      <c r="E504" s="50"/>
      <c r="F504" s="50"/>
      <c r="G504" s="50"/>
      <c r="H504" s="50"/>
      <c r="I504" s="50"/>
      <c r="J504" s="50"/>
      <c r="K504" s="50"/>
      <c r="L504" s="44"/>
    </row>
    <row r="505" spans="1:12" ht="15.75" thickBot="1">
      <c r="A505" s="65"/>
      <c r="B505" s="45"/>
      <c r="C505" s="45"/>
      <c r="D505" s="45"/>
      <c r="E505" s="45"/>
      <c r="F505" s="45"/>
      <c r="G505" s="45"/>
      <c r="H505" s="45"/>
      <c r="I505" s="45"/>
      <c r="J505" s="45"/>
      <c r="K505" s="45"/>
      <c r="L505" s="49"/>
    </row>
    <row r="506" spans="1:12" ht="15.75" thickBot="1">
      <c r="A506" s="66"/>
      <c r="B506" s="50"/>
      <c r="C506" s="50"/>
      <c r="D506" s="50"/>
      <c r="E506" s="50"/>
      <c r="F506" s="50"/>
      <c r="G506" s="50"/>
      <c r="H506" s="50"/>
      <c r="I506" s="50"/>
      <c r="J506" s="50"/>
      <c r="K506" s="50"/>
      <c r="L506" s="44"/>
    </row>
    <row r="507" spans="1:12" ht="15.75" thickBot="1">
      <c r="A507" s="65"/>
      <c r="B507" s="45"/>
      <c r="C507" s="45"/>
      <c r="D507" s="45"/>
      <c r="E507" s="45"/>
      <c r="F507" s="45"/>
      <c r="G507" s="45"/>
      <c r="H507" s="45"/>
      <c r="I507" s="45"/>
      <c r="J507" s="45"/>
      <c r="K507" s="45"/>
      <c r="L507" s="49"/>
    </row>
    <row r="508" spans="1:12" ht="15.75" thickBot="1">
      <c r="A508" s="66"/>
      <c r="B508" s="50"/>
      <c r="C508" s="50"/>
      <c r="D508" s="50"/>
      <c r="E508" s="50"/>
      <c r="F508" s="50"/>
      <c r="G508" s="50"/>
      <c r="H508" s="50"/>
      <c r="I508" s="50"/>
      <c r="J508" s="50"/>
      <c r="K508" s="50"/>
      <c r="L508" s="44"/>
    </row>
    <row r="509" spans="1:12" ht="15.75" thickBot="1">
      <c r="A509" s="65"/>
      <c r="B509" s="45"/>
      <c r="C509" s="45"/>
      <c r="D509" s="45"/>
      <c r="E509" s="45"/>
      <c r="F509" s="45"/>
      <c r="G509" s="45"/>
      <c r="H509" s="45"/>
      <c r="I509" s="45"/>
      <c r="J509" s="45"/>
      <c r="K509" s="45"/>
      <c r="L509" s="49"/>
    </row>
    <row r="510" spans="1:12" ht="15.75" thickBot="1">
      <c r="A510" s="66"/>
      <c r="B510" s="50"/>
      <c r="C510" s="50"/>
      <c r="D510" s="50"/>
      <c r="E510" s="50"/>
      <c r="F510" s="50"/>
      <c r="G510" s="50"/>
      <c r="H510" s="50"/>
      <c r="I510" s="50"/>
      <c r="J510" s="50"/>
      <c r="K510" s="50"/>
      <c r="L510" s="44"/>
    </row>
    <row r="511" spans="1:12" ht="15.75" thickBot="1">
      <c r="A511" s="65"/>
      <c r="B511" s="45"/>
      <c r="C511" s="45"/>
      <c r="D511" s="45"/>
      <c r="E511" s="45"/>
      <c r="F511" s="45"/>
      <c r="G511" s="45"/>
      <c r="H511" s="45"/>
      <c r="I511" s="45"/>
      <c r="J511" s="45"/>
      <c r="K511" s="45"/>
      <c r="L511" s="49"/>
    </row>
    <row r="512" spans="1:12" ht="15.75" thickBot="1">
      <c r="A512" s="66"/>
      <c r="B512" s="50"/>
      <c r="C512" s="50"/>
      <c r="D512" s="50"/>
      <c r="E512" s="50"/>
      <c r="F512" s="50"/>
      <c r="G512" s="50"/>
      <c r="H512" s="50"/>
      <c r="I512" s="50"/>
      <c r="J512" s="50"/>
      <c r="K512" s="50"/>
      <c r="L512" s="44"/>
    </row>
    <row r="513" spans="1:12" ht="15.75" thickBot="1">
      <c r="A513" s="65"/>
      <c r="B513" s="45"/>
      <c r="C513" s="45"/>
      <c r="D513" s="45"/>
      <c r="E513" s="45"/>
      <c r="F513" s="45"/>
      <c r="G513" s="45"/>
      <c r="H513" s="45"/>
      <c r="I513" s="45"/>
      <c r="J513" s="45"/>
      <c r="K513" s="45"/>
      <c r="L513" s="49"/>
    </row>
    <row r="514" spans="1:12" ht="15.75" thickBot="1">
      <c r="A514" s="66"/>
      <c r="B514" s="50"/>
      <c r="C514" s="50"/>
      <c r="D514" s="50"/>
      <c r="E514" s="50"/>
      <c r="F514" s="50"/>
      <c r="G514" s="50"/>
      <c r="H514" s="50"/>
      <c r="I514" s="50"/>
      <c r="J514" s="50"/>
      <c r="K514" s="50"/>
      <c r="L514" s="44"/>
    </row>
    <row r="515" spans="1:12" ht="15.75" thickBot="1">
      <c r="A515" s="65"/>
      <c r="B515" s="45"/>
      <c r="C515" s="45"/>
      <c r="D515" s="45"/>
      <c r="E515" s="45"/>
      <c r="F515" s="45"/>
      <c r="G515" s="45"/>
      <c r="H515" s="45"/>
      <c r="I515" s="45"/>
      <c r="J515" s="45"/>
      <c r="K515" s="45"/>
      <c r="L515" s="49"/>
    </row>
    <row r="516" spans="1:12" ht="15.75" thickBot="1">
      <c r="A516" s="66"/>
      <c r="B516" s="50"/>
      <c r="C516" s="50"/>
      <c r="D516" s="50"/>
      <c r="E516" s="50"/>
      <c r="F516" s="50"/>
      <c r="G516" s="50"/>
      <c r="H516" s="50"/>
      <c r="I516" s="50"/>
      <c r="J516" s="50"/>
      <c r="K516" s="50"/>
      <c r="L516" s="44"/>
    </row>
    <row r="517" spans="1:12" ht="15.75" thickBot="1">
      <c r="A517" s="65"/>
      <c r="B517" s="45"/>
      <c r="C517" s="45"/>
      <c r="D517" s="45"/>
      <c r="E517" s="45"/>
      <c r="F517" s="45"/>
      <c r="G517" s="45"/>
      <c r="H517" s="45"/>
      <c r="I517" s="45"/>
      <c r="J517" s="45"/>
      <c r="K517" s="45"/>
      <c r="L517" s="49"/>
    </row>
    <row r="518" spans="1:12" ht="15.75" thickBot="1">
      <c r="A518" s="66"/>
      <c r="B518" s="50"/>
      <c r="C518" s="50"/>
      <c r="D518" s="50"/>
      <c r="E518" s="50"/>
      <c r="F518" s="50"/>
      <c r="G518" s="50"/>
      <c r="H518" s="50"/>
      <c r="I518" s="50"/>
      <c r="J518" s="50"/>
      <c r="K518" s="50"/>
      <c r="L518" s="44"/>
    </row>
    <row r="519" spans="1:12" ht="15.75" thickBot="1">
      <c r="A519" s="65"/>
      <c r="B519" s="45"/>
      <c r="C519" s="45"/>
      <c r="D519" s="45"/>
      <c r="E519" s="45"/>
      <c r="F519" s="45"/>
      <c r="G519" s="45"/>
      <c r="H519" s="45"/>
      <c r="I519" s="45"/>
      <c r="J519" s="45"/>
      <c r="K519" s="45"/>
      <c r="L519" s="49"/>
    </row>
    <row r="520" spans="1:12" ht="15.75" thickBot="1">
      <c r="A520" s="66"/>
      <c r="B520" s="50"/>
      <c r="C520" s="50"/>
      <c r="D520" s="50"/>
      <c r="E520" s="50"/>
      <c r="F520" s="50"/>
      <c r="G520" s="50"/>
      <c r="H520" s="50"/>
      <c r="I520" s="50"/>
      <c r="J520" s="50"/>
      <c r="K520" s="50"/>
      <c r="L520" s="44"/>
    </row>
    <row r="521" spans="1:12" ht="15.75" thickBot="1">
      <c r="A521" s="65"/>
      <c r="B521" s="45"/>
      <c r="C521" s="45"/>
      <c r="D521" s="45"/>
      <c r="E521" s="45"/>
      <c r="F521" s="45"/>
      <c r="G521" s="45"/>
      <c r="H521" s="45"/>
      <c r="I521" s="45"/>
      <c r="J521" s="45"/>
      <c r="K521" s="45"/>
      <c r="L521" s="49"/>
    </row>
    <row r="522" spans="1:12" ht="15.75" thickBot="1">
      <c r="A522" s="66"/>
      <c r="B522" s="50"/>
      <c r="C522" s="50"/>
      <c r="D522" s="50"/>
      <c r="E522" s="50"/>
      <c r="F522" s="50"/>
      <c r="G522" s="50"/>
      <c r="H522" s="50"/>
      <c r="I522" s="50"/>
      <c r="J522" s="50"/>
      <c r="K522" s="50"/>
      <c r="L522" s="44"/>
    </row>
    <row r="523" spans="1:12" ht="15.75" thickBot="1">
      <c r="A523" s="65"/>
      <c r="B523" s="45"/>
      <c r="C523" s="45"/>
      <c r="D523" s="45"/>
      <c r="E523" s="45"/>
      <c r="F523" s="45"/>
      <c r="G523" s="45"/>
      <c r="H523" s="45"/>
      <c r="I523" s="45"/>
      <c r="J523" s="45"/>
      <c r="K523" s="45"/>
      <c r="L523" s="49"/>
    </row>
    <row r="524" spans="1:12" ht="15.75" thickBot="1">
      <c r="A524" s="66"/>
      <c r="B524" s="50"/>
      <c r="C524" s="50"/>
      <c r="D524" s="50"/>
      <c r="E524" s="50"/>
      <c r="F524" s="50"/>
      <c r="G524" s="50"/>
      <c r="H524" s="50"/>
      <c r="I524" s="50"/>
      <c r="J524" s="50"/>
      <c r="K524" s="50"/>
      <c r="L524" s="44"/>
    </row>
    <row r="525" spans="1:12" ht="15.75" thickBot="1">
      <c r="A525" s="65"/>
      <c r="B525" s="45"/>
      <c r="C525" s="45"/>
      <c r="D525" s="45"/>
      <c r="E525" s="45"/>
      <c r="F525" s="45"/>
      <c r="G525" s="45"/>
      <c r="H525" s="45"/>
      <c r="I525" s="45"/>
      <c r="J525" s="45"/>
      <c r="K525" s="45"/>
      <c r="L525" s="49"/>
    </row>
    <row r="526" spans="1:12" ht="15.75" thickBot="1">
      <c r="A526" s="66"/>
      <c r="B526" s="50"/>
      <c r="C526" s="50"/>
      <c r="D526" s="50"/>
      <c r="E526" s="50"/>
      <c r="F526" s="50"/>
      <c r="G526" s="50"/>
      <c r="H526" s="50"/>
      <c r="I526" s="50"/>
      <c r="J526" s="50"/>
      <c r="K526" s="50"/>
      <c r="L526" s="44"/>
    </row>
    <row r="527" spans="1:12" ht="15.75" thickBot="1">
      <c r="A527" s="65"/>
      <c r="B527" s="45"/>
      <c r="C527" s="45"/>
      <c r="D527" s="45"/>
      <c r="E527" s="45"/>
      <c r="F527" s="45"/>
      <c r="G527" s="45"/>
      <c r="H527" s="45"/>
      <c r="I527" s="45"/>
      <c r="J527" s="45"/>
      <c r="K527" s="45"/>
      <c r="L527" s="49"/>
    </row>
    <row r="528" spans="1:12" ht="15.75" thickBot="1">
      <c r="A528" s="66"/>
      <c r="B528" s="50"/>
      <c r="C528" s="50"/>
      <c r="D528" s="50"/>
      <c r="E528" s="50"/>
      <c r="F528" s="50"/>
      <c r="G528" s="50"/>
      <c r="H528" s="50"/>
      <c r="I528" s="50"/>
      <c r="J528" s="50"/>
      <c r="K528" s="50"/>
      <c r="L528" s="44"/>
    </row>
    <row r="529" spans="1:12" ht="15.75" thickBot="1">
      <c r="A529" s="65"/>
      <c r="B529" s="45"/>
      <c r="C529" s="45"/>
      <c r="D529" s="45"/>
      <c r="E529" s="45"/>
      <c r="F529" s="45"/>
      <c r="G529" s="45"/>
      <c r="H529" s="45"/>
      <c r="I529" s="45"/>
      <c r="J529" s="45"/>
      <c r="K529" s="45"/>
      <c r="L529" s="49"/>
    </row>
    <row r="530" spans="1:12" ht="15.75" thickBot="1">
      <c r="A530" s="66"/>
      <c r="B530" s="50"/>
      <c r="C530" s="50"/>
      <c r="D530" s="50"/>
      <c r="E530" s="50"/>
      <c r="F530" s="50"/>
      <c r="G530" s="50"/>
      <c r="H530" s="50"/>
      <c r="I530" s="50"/>
      <c r="J530" s="50"/>
      <c r="K530" s="50"/>
      <c r="L530" s="44"/>
    </row>
    <row r="531" spans="1:12" ht="15.75" thickBot="1">
      <c r="A531" s="65"/>
      <c r="B531" s="45"/>
      <c r="C531" s="45"/>
      <c r="D531" s="45"/>
      <c r="E531" s="45"/>
      <c r="F531" s="45"/>
      <c r="G531" s="45"/>
      <c r="H531" s="45"/>
      <c r="I531" s="45"/>
      <c r="J531" s="45"/>
      <c r="K531" s="45"/>
      <c r="L531" s="49"/>
    </row>
    <row r="532" spans="1:12" ht="15.75" thickBot="1">
      <c r="A532" s="66"/>
      <c r="B532" s="50"/>
      <c r="C532" s="50"/>
      <c r="D532" s="50"/>
      <c r="E532" s="50"/>
      <c r="F532" s="50"/>
      <c r="G532" s="50"/>
      <c r="H532" s="50"/>
      <c r="I532" s="50"/>
      <c r="J532" s="50"/>
      <c r="K532" s="50"/>
      <c r="L532" s="44"/>
    </row>
    <row r="533" spans="1:12" ht="15.75" thickBot="1">
      <c r="A533" s="65"/>
      <c r="B533" s="45"/>
      <c r="C533" s="45"/>
      <c r="D533" s="45"/>
      <c r="E533" s="45"/>
      <c r="F533" s="45"/>
      <c r="G533" s="45"/>
      <c r="H533" s="45"/>
      <c r="I533" s="45"/>
      <c r="J533" s="45"/>
      <c r="K533" s="45"/>
      <c r="L533" s="49"/>
    </row>
    <row r="534" spans="1:12" ht="15.75" thickBot="1">
      <c r="A534" s="66"/>
      <c r="B534" s="50"/>
      <c r="C534" s="50"/>
      <c r="D534" s="50"/>
      <c r="E534" s="50"/>
      <c r="F534" s="50"/>
      <c r="G534" s="50"/>
      <c r="H534" s="50"/>
      <c r="I534" s="50"/>
      <c r="J534" s="50"/>
      <c r="K534" s="50"/>
      <c r="L534" s="44"/>
    </row>
    <row r="535" spans="1:12" ht="15.75" thickBot="1">
      <c r="A535" s="65"/>
      <c r="B535" s="45"/>
      <c r="C535" s="45"/>
      <c r="D535" s="45"/>
      <c r="E535" s="45"/>
      <c r="F535" s="45"/>
      <c r="G535" s="45"/>
      <c r="H535" s="45"/>
      <c r="I535" s="45"/>
      <c r="J535" s="45"/>
      <c r="K535" s="45"/>
      <c r="L535" s="49"/>
    </row>
    <row r="536" spans="1:12" ht="15.75" thickBot="1">
      <c r="A536" s="66"/>
      <c r="B536" s="50"/>
      <c r="C536" s="50"/>
      <c r="D536" s="50"/>
      <c r="E536" s="50"/>
      <c r="F536" s="50"/>
      <c r="G536" s="50"/>
      <c r="H536" s="50"/>
      <c r="I536" s="50"/>
      <c r="J536" s="50"/>
      <c r="K536" s="50"/>
      <c r="L536" s="44"/>
    </row>
    <row r="537" spans="1:12" ht="15.75" thickBot="1">
      <c r="A537" s="65"/>
      <c r="B537" s="45"/>
      <c r="C537" s="45"/>
      <c r="D537" s="45"/>
      <c r="E537" s="45"/>
      <c r="F537" s="45"/>
      <c r="G537" s="45"/>
      <c r="H537" s="45"/>
      <c r="I537" s="45"/>
      <c r="J537" s="45"/>
      <c r="K537" s="45"/>
      <c r="L537" s="49"/>
    </row>
    <row r="538" spans="1:12" ht="15.75" thickBot="1">
      <c r="A538" s="66"/>
      <c r="B538" s="50"/>
      <c r="C538" s="50"/>
      <c r="D538" s="50"/>
      <c r="E538" s="50"/>
      <c r="F538" s="50"/>
      <c r="G538" s="50"/>
      <c r="H538" s="50"/>
      <c r="I538" s="50"/>
      <c r="J538" s="50"/>
      <c r="K538" s="50"/>
      <c r="L538" s="44"/>
    </row>
    <row r="539" spans="1:12" ht="15.75" thickBot="1">
      <c r="A539" s="65"/>
      <c r="B539" s="45"/>
      <c r="C539" s="45"/>
      <c r="D539" s="45"/>
      <c r="E539" s="45"/>
      <c r="F539" s="45"/>
      <c r="G539" s="45"/>
      <c r="H539" s="45"/>
      <c r="I539" s="45"/>
      <c r="J539" s="45"/>
      <c r="K539" s="45"/>
      <c r="L539" s="49"/>
    </row>
    <row r="540" spans="1:12" ht="15.75" thickBot="1">
      <c r="A540" s="66"/>
      <c r="B540" s="50"/>
      <c r="C540" s="50"/>
      <c r="D540" s="50"/>
      <c r="E540" s="50"/>
      <c r="F540" s="50"/>
      <c r="G540" s="50"/>
      <c r="H540" s="50"/>
      <c r="I540" s="50"/>
      <c r="J540" s="50"/>
      <c r="K540" s="50"/>
      <c r="L540" s="44"/>
    </row>
    <row r="541" spans="1:12" ht="15.75" thickBot="1">
      <c r="A541" s="65"/>
      <c r="B541" s="45"/>
      <c r="C541" s="45"/>
      <c r="D541" s="45"/>
      <c r="E541" s="45"/>
      <c r="F541" s="45"/>
      <c r="G541" s="45"/>
      <c r="H541" s="45"/>
      <c r="I541" s="45"/>
      <c r="J541" s="45"/>
      <c r="K541" s="45"/>
      <c r="L541" s="49"/>
    </row>
    <row r="542" spans="1:12" ht="15.75" thickBot="1">
      <c r="A542" s="66"/>
      <c r="B542" s="50"/>
      <c r="C542" s="50"/>
      <c r="D542" s="50"/>
      <c r="E542" s="50"/>
      <c r="F542" s="50"/>
      <c r="G542" s="50"/>
      <c r="H542" s="50"/>
      <c r="I542" s="50"/>
      <c r="J542" s="50"/>
      <c r="K542" s="50"/>
      <c r="L542" s="44"/>
    </row>
    <row r="543" spans="1:12" ht="15.75" thickBot="1">
      <c r="A543" s="65"/>
      <c r="B543" s="45"/>
      <c r="C543" s="45"/>
      <c r="D543" s="45"/>
      <c r="E543" s="45"/>
      <c r="F543" s="45"/>
      <c r="G543" s="45"/>
      <c r="H543" s="45"/>
      <c r="I543" s="45"/>
      <c r="J543" s="45"/>
      <c r="K543" s="45"/>
      <c r="L543" s="49"/>
    </row>
    <row r="544" spans="1:12" ht="15.75" thickBot="1">
      <c r="A544" s="66"/>
      <c r="B544" s="50"/>
      <c r="C544" s="50"/>
      <c r="D544" s="50"/>
      <c r="E544" s="50"/>
      <c r="F544" s="50"/>
      <c r="G544" s="50"/>
      <c r="H544" s="50"/>
      <c r="I544" s="50"/>
      <c r="J544" s="50"/>
      <c r="K544" s="50"/>
      <c r="L544" s="44"/>
    </row>
    <row r="545" spans="1:12" ht="15.75" thickBot="1">
      <c r="A545" s="65"/>
      <c r="B545" s="45"/>
      <c r="C545" s="45"/>
      <c r="D545" s="45"/>
      <c r="E545" s="45"/>
      <c r="F545" s="45"/>
      <c r="G545" s="45"/>
      <c r="H545" s="45"/>
      <c r="I545" s="45"/>
      <c r="J545" s="45"/>
      <c r="K545" s="45"/>
      <c r="L545" s="49"/>
    </row>
    <row r="546" spans="1:12" ht="15.75" thickBot="1">
      <c r="A546" s="66"/>
      <c r="B546" s="50"/>
      <c r="C546" s="50"/>
      <c r="D546" s="50"/>
      <c r="E546" s="50"/>
      <c r="F546" s="50"/>
      <c r="G546" s="50"/>
      <c r="H546" s="50"/>
      <c r="I546" s="50"/>
      <c r="J546" s="50"/>
      <c r="K546" s="50"/>
      <c r="L546" s="44"/>
    </row>
    <row r="547" spans="1:12" ht="15.75" thickBot="1">
      <c r="A547" s="65"/>
      <c r="B547" s="45"/>
      <c r="C547" s="45"/>
      <c r="D547" s="45"/>
      <c r="E547" s="45"/>
      <c r="F547" s="45"/>
      <c r="G547" s="45"/>
      <c r="H547" s="45"/>
      <c r="I547" s="45"/>
      <c r="J547" s="45"/>
      <c r="K547" s="45"/>
      <c r="L547" s="49"/>
    </row>
    <row r="548" spans="1:12" ht="15.75" thickBot="1">
      <c r="A548" s="66"/>
      <c r="B548" s="50"/>
      <c r="C548" s="50"/>
      <c r="D548" s="50"/>
      <c r="E548" s="50"/>
      <c r="F548" s="50"/>
      <c r="G548" s="50"/>
      <c r="H548" s="50"/>
      <c r="I548" s="50"/>
      <c r="J548" s="50"/>
      <c r="K548" s="50"/>
      <c r="L548" s="44"/>
    </row>
    <row r="549" spans="1:12" ht="15.75" thickBot="1">
      <c r="A549" s="65"/>
      <c r="B549" s="45"/>
      <c r="C549" s="45"/>
      <c r="D549" s="45"/>
      <c r="E549" s="45"/>
      <c r="F549" s="45"/>
      <c r="G549" s="45"/>
      <c r="H549" s="45"/>
      <c r="I549" s="45"/>
      <c r="J549" s="45"/>
      <c r="K549" s="45"/>
      <c r="L549" s="49"/>
    </row>
    <row r="550" spans="1:12" ht="15.75" thickBot="1">
      <c r="A550" s="66"/>
      <c r="B550" s="50"/>
      <c r="C550" s="50"/>
      <c r="D550" s="50"/>
      <c r="E550" s="50"/>
      <c r="F550" s="50"/>
      <c r="G550" s="50"/>
      <c r="H550" s="50"/>
      <c r="I550" s="50"/>
      <c r="J550" s="50"/>
      <c r="K550" s="50"/>
      <c r="L550" s="44"/>
    </row>
    <row r="551" spans="1:12" ht="15.75" thickBot="1">
      <c r="A551" s="65"/>
      <c r="B551" s="45"/>
      <c r="C551" s="45"/>
      <c r="D551" s="45"/>
      <c r="E551" s="45"/>
      <c r="F551" s="45"/>
      <c r="G551" s="45"/>
      <c r="H551" s="45"/>
      <c r="I551" s="45"/>
      <c r="J551" s="45"/>
      <c r="K551" s="45"/>
      <c r="L551" s="49"/>
    </row>
    <row r="552" spans="1:12" ht="15.75" thickBot="1">
      <c r="A552" s="66"/>
      <c r="B552" s="50"/>
      <c r="C552" s="50"/>
      <c r="D552" s="50"/>
      <c r="E552" s="50"/>
      <c r="F552" s="50"/>
      <c r="G552" s="50"/>
      <c r="H552" s="50"/>
      <c r="I552" s="50"/>
      <c r="J552" s="50"/>
      <c r="K552" s="50"/>
      <c r="L552" s="44"/>
    </row>
    <row r="553" spans="1:12" ht="15.75" thickBot="1">
      <c r="A553" s="65"/>
      <c r="B553" s="45"/>
      <c r="C553" s="45"/>
      <c r="D553" s="45"/>
      <c r="E553" s="45"/>
      <c r="F553" s="45"/>
      <c r="G553" s="45"/>
      <c r="H553" s="45"/>
      <c r="I553" s="45"/>
      <c r="J553" s="45"/>
      <c r="K553" s="45"/>
      <c r="L553" s="49"/>
    </row>
    <row r="554" spans="1:12" ht="15.75" thickBot="1">
      <c r="A554" s="66"/>
      <c r="B554" s="50"/>
      <c r="C554" s="50"/>
      <c r="D554" s="50"/>
      <c r="E554" s="50"/>
      <c r="F554" s="50"/>
      <c r="G554" s="50"/>
      <c r="H554" s="50"/>
      <c r="I554" s="50"/>
      <c r="J554" s="50"/>
      <c r="K554" s="50"/>
      <c r="L554" s="44"/>
    </row>
    <row r="555" spans="1:12" ht="15.75" thickBot="1">
      <c r="A555" s="65"/>
      <c r="B555" s="45"/>
      <c r="C555" s="45"/>
      <c r="D555" s="45"/>
      <c r="E555" s="45"/>
      <c r="F555" s="45"/>
      <c r="G555" s="45"/>
      <c r="H555" s="45"/>
      <c r="I555" s="45"/>
      <c r="J555" s="45"/>
      <c r="K555" s="45"/>
      <c r="L555" s="49"/>
    </row>
    <row r="556" spans="1:12" ht="15.75" thickBot="1">
      <c r="A556" s="66"/>
      <c r="B556" s="50"/>
      <c r="C556" s="50"/>
      <c r="D556" s="50"/>
      <c r="E556" s="50"/>
      <c r="F556" s="50"/>
      <c r="G556" s="50"/>
      <c r="H556" s="50"/>
      <c r="I556" s="50"/>
      <c r="J556" s="50"/>
      <c r="K556" s="50"/>
      <c r="L556" s="44"/>
    </row>
    <row r="557" spans="1:12" ht="15.75" thickBot="1">
      <c r="A557" s="65"/>
      <c r="B557" s="45"/>
      <c r="C557" s="45"/>
      <c r="D557" s="45"/>
      <c r="E557" s="45"/>
      <c r="F557" s="45"/>
      <c r="G557" s="45"/>
      <c r="H557" s="45"/>
      <c r="I557" s="45"/>
      <c r="J557" s="45"/>
      <c r="K557" s="45"/>
      <c r="L557" s="49"/>
    </row>
    <row r="558" spans="1:12" ht="15.75" thickBot="1">
      <c r="A558" s="66"/>
      <c r="B558" s="50"/>
      <c r="C558" s="50"/>
      <c r="D558" s="50"/>
      <c r="E558" s="50"/>
      <c r="F558" s="50"/>
      <c r="G558" s="50"/>
      <c r="H558" s="50"/>
      <c r="I558" s="50"/>
      <c r="J558" s="50"/>
      <c r="K558" s="50"/>
      <c r="L558" s="44"/>
    </row>
    <row r="559" spans="1:12" ht="15.75" thickBot="1">
      <c r="A559" s="65"/>
      <c r="B559" s="45"/>
      <c r="C559" s="45"/>
      <c r="D559" s="45"/>
      <c r="E559" s="45"/>
      <c r="F559" s="45"/>
      <c r="G559" s="45"/>
      <c r="H559" s="45"/>
      <c r="I559" s="45"/>
      <c r="J559" s="45"/>
      <c r="K559" s="45"/>
      <c r="L559" s="49"/>
    </row>
    <row r="560" spans="1:12" ht="15.75" thickBot="1">
      <c r="A560" s="66"/>
      <c r="B560" s="50"/>
      <c r="C560" s="50"/>
      <c r="D560" s="50"/>
      <c r="E560" s="50"/>
      <c r="F560" s="50"/>
      <c r="G560" s="50"/>
      <c r="H560" s="50"/>
      <c r="I560" s="50"/>
      <c r="J560" s="50"/>
      <c r="K560" s="50"/>
      <c r="L560" s="44"/>
    </row>
    <row r="561" spans="1:12" ht="15.75" thickBot="1">
      <c r="A561" s="65"/>
      <c r="B561" s="45"/>
      <c r="C561" s="45"/>
      <c r="D561" s="45"/>
      <c r="E561" s="45"/>
      <c r="F561" s="45"/>
      <c r="G561" s="45"/>
      <c r="H561" s="45"/>
      <c r="I561" s="45"/>
      <c r="J561" s="45"/>
      <c r="K561" s="45"/>
      <c r="L561" s="49"/>
    </row>
    <row r="562" spans="1:12" ht="15.75" thickBot="1">
      <c r="A562" s="66"/>
      <c r="B562" s="50"/>
      <c r="C562" s="50"/>
      <c r="D562" s="50"/>
      <c r="E562" s="50"/>
      <c r="F562" s="50"/>
      <c r="G562" s="50"/>
      <c r="H562" s="50"/>
      <c r="I562" s="50"/>
      <c r="J562" s="50"/>
      <c r="K562" s="50"/>
      <c r="L562" s="44"/>
    </row>
    <row r="563" spans="1:12" ht="15.75" thickBot="1">
      <c r="A563" s="65"/>
      <c r="B563" s="45"/>
      <c r="C563" s="45"/>
      <c r="D563" s="45"/>
      <c r="E563" s="45"/>
      <c r="F563" s="45"/>
      <c r="G563" s="45"/>
      <c r="H563" s="45"/>
      <c r="I563" s="45"/>
      <c r="J563" s="45"/>
      <c r="K563" s="45"/>
      <c r="L563" s="49"/>
    </row>
    <row r="564" spans="1:12" ht="15.75" thickBot="1">
      <c r="A564" s="66"/>
      <c r="B564" s="50"/>
      <c r="C564" s="50"/>
      <c r="D564" s="50"/>
      <c r="E564" s="50"/>
      <c r="F564" s="50"/>
      <c r="G564" s="50"/>
      <c r="H564" s="50"/>
      <c r="I564" s="50"/>
      <c r="J564" s="50"/>
      <c r="K564" s="50"/>
      <c r="L564" s="44"/>
    </row>
    <row r="565" spans="1:12" ht="15.75" thickBot="1">
      <c r="A565" s="65"/>
      <c r="B565" s="45"/>
      <c r="C565" s="45"/>
      <c r="D565" s="45"/>
      <c r="E565" s="45"/>
      <c r="F565" s="45"/>
      <c r="G565" s="45"/>
      <c r="H565" s="45"/>
      <c r="I565" s="45"/>
      <c r="J565" s="45"/>
      <c r="K565" s="45"/>
      <c r="L565" s="49"/>
    </row>
    <row r="566" spans="1:12" ht="15.75" thickBot="1">
      <c r="A566" s="66"/>
      <c r="B566" s="50"/>
      <c r="C566" s="50"/>
      <c r="D566" s="50"/>
      <c r="E566" s="50"/>
      <c r="F566" s="50"/>
      <c r="G566" s="50"/>
      <c r="H566" s="50"/>
      <c r="I566" s="50"/>
      <c r="J566" s="50"/>
      <c r="K566" s="50"/>
      <c r="L566" s="44"/>
    </row>
    <row r="567" spans="1:12" ht="15.75" thickBot="1">
      <c r="A567" s="65"/>
      <c r="B567" s="45"/>
      <c r="C567" s="45"/>
      <c r="D567" s="45"/>
      <c r="E567" s="45"/>
      <c r="F567" s="45"/>
      <c r="G567" s="45"/>
      <c r="H567" s="45"/>
      <c r="I567" s="45"/>
      <c r="J567" s="45"/>
      <c r="K567" s="45"/>
      <c r="L567" s="49"/>
    </row>
    <row r="568" spans="1:12" ht="15.75" thickBot="1">
      <c r="A568" s="66"/>
      <c r="B568" s="50"/>
      <c r="C568" s="50"/>
      <c r="D568" s="50"/>
      <c r="E568" s="50"/>
      <c r="F568" s="50"/>
      <c r="G568" s="50"/>
      <c r="H568" s="50"/>
      <c r="I568" s="50"/>
      <c r="J568" s="50"/>
      <c r="K568" s="50"/>
      <c r="L568" s="44"/>
    </row>
    <row r="569" spans="1:12" ht="15.75" thickBot="1">
      <c r="A569" s="65"/>
      <c r="B569" s="45"/>
      <c r="C569" s="45"/>
      <c r="D569" s="45"/>
      <c r="E569" s="45"/>
      <c r="F569" s="45"/>
      <c r="G569" s="45"/>
      <c r="H569" s="45"/>
      <c r="I569" s="45"/>
      <c r="J569" s="45"/>
      <c r="K569" s="45"/>
      <c r="L569" s="49"/>
    </row>
    <row r="570" spans="1:12" ht="15.75" thickBot="1">
      <c r="A570" s="66"/>
      <c r="B570" s="50"/>
      <c r="C570" s="50"/>
      <c r="D570" s="50"/>
      <c r="E570" s="50"/>
      <c r="F570" s="50"/>
      <c r="G570" s="50"/>
      <c r="H570" s="50"/>
      <c r="I570" s="50"/>
      <c r="J570" s="50"/>
      <c r="K570" s="50"/>
      <c r="L570" s="44"/>
    </row>
    <row r="571" spans="1:12" ht="15.75" thickBot="1">
      <c r="A571" s="65"/>
      <c r="B571" s="45"/>
      <c r="C571" s="45"/>
      <c r="D571" s="45"/>
      <c r="E571" s="45"/>
      <c r="F571" s="45"/>
      <c r="G571" s="45"/>
      <c r="H571" s="45"/>
      <c r="I571" s="45"/>
      <c r="J571" s="45"/>
      <c r="K571" s="45"/>
      <c r="L571" s="49"/>
    </row>
    <row r="572" spans="1:12" ht="15.75" thickBot="1">
      <c r="A572" s="66"/>
      <c r="B572" s="50"/>
      <c r="C572" s="50"/>
      <c r="D572" s="50"/>
      <c r="E572" s="50"/>
      <c r="F572" s="50"/>
      <c r="G572" s="50"/>
      <c r="H572" s="50"/>
      <c r="I572" s="50"/>
      <c r="J572" s="50"/>
      <c r="K572" s="50"/>
      <c r="L572" s="44"/>
    </row>
    <row r="573" spans="1:12" ht="15.75" thickBot="1">
      <c r="A573" s="65"/>
      <c r="B573" s="45"/>
      <c r="C573" s="45"/>
      <c r="D573" s="45"/>
      <c r="E573" s="45"/>
      <c r="F573" s="45"/>
      <c r="G573" s="45"/>
      <c r="H573" s="45"/>
      <c r="I573" s="45"/>
      <c r="J573" s="45"/>
      <c r="K573" s="45"/>
      <c r="L573" s="49"/>
    </row>
    <row r="574" spans="1:12" ht="15.75" thickBot="1">
      <c r="A574" s="66"/>
      <c r="B574" s="50"/>
      <c r="C574" s="50"/>
      <c r="D574" s="50"/>
      <c r="E574" s="50"/>
      <c r="F574" s="50"/>
      <c r="G574" s="50"/>
      <c r="H574" s="50"/>
      <c r="I574" s="50"/>
      <c r="J574" s="50"/>
      <c r="K574" s="50"/>
      <c r="L574" s="44"/>
    </row>
    <row r="575" spans="1:12" ht="15.75" thickBot="1">
      <c r="A575" s="65"/>
      <c r="B575" s="45"/>
      <c r="C575" s="45"/>
      <c r="D575" s="45"/>
      <c r="E575" s="45"/>
      <c r="F575" s="45"/>
      <c r="G575" s="45"/>
      <c r="H575" s="45"/>
      <c r="I575" s="45"/>
      <c r="J575" s="45"/>
      <c r="K575" s="45"/>
      <c r="L575" s="49"/>
    </row>
    <row r="576" spans="1:12" ht="15.75" thickBot="1">
      <c r="A576" s="66"/>
      <c r="B576" s="50"/>
      <c r="C576" s="50"/>
      <c r="D576" s="50"/>
      <c r="E576" s="50"/>
      <c r="F576" s="50"/>
      <c r="G576" s="50"/>
      <c r="H576" s="50"/>
      <c r="I576" s="50"/>
      <c r="J576" s="50"/>
      <c r="K576" s="50"/>
      <c r="L576" s="44"/>
    </row>
    <row r="577" spans="1:12" ht="15.75" thickBot="1">
      <c r="A577" s="65"/>
      <c r="B577" s="45"/>
      <c r="C577" s="45"/>
      <c r="D577" s="45"/>
      <c r="E577" s="45"/>
      <c r="F577" s="45"/>
      <c r="G577" s="45"/>
      <c r="H577" s="45"/>
      <c r="I577" s="45"/>
      <c r="J577" s="45"/>
      <c r="K577" s="45"/>
      <c r="L577" s="49"/>
    </row>
    <row r="578" spans="1:12" ht="15.75" thickBot="1">
      <c r="A578" s="66"/>
      <c r="B578" s="50"/>
      <c r="C578" s="50"/>
      <c r="D578" s="50"/>
      <c r="E578" s="50"/>
      <c r="F578" s="50"/>
      <c r="G578" s="50"/>
      <c r="H578" s="50"/>
      <c r="I578" s="50"/>
      <c r="J578" s="50"/>
      <c r="K578" s="50"/>
      <c r="L578" s="44"/>
    </row>
    <row r="579" spans="1:12" ht="15.75" thickBot="1">
      <c r="A579" s="65"/>
      <c r="B579" s="45"/>
      <c r="C579" s="45"/>
      <c r="D579" s="45"/>
      <c r="E579" s="45"/>
      <c r="F579" s="45"/>
      <c r="G579" s="45"/>
      <c r="H579" s="45"/>
      <c r="I579" s="45"/>
      <c r="J579" s="45"/>
      <c r="K579" s="45"/>
      <c r="L579" s="49"/>
    </row>
    <row r="580" spans="1:12" ht="15.75" thickBot="1">
      <c r="A580" s="66"/>
      <c r="B580" s="50"/>
      <c r="C580" s="50"/>
      <c r="D580" s="50"/>
      <c r="E580" s="50"/>
      <c r="F580" s="50"/>
      <c r="G580" s="50"/>
      <c r="H580" s="50"/>
      <c r="I580" s="50"/>
      <c r="J580" s="50"/>
      <c r="K580" s="50"/>
      <c r="L580" s="44"/>
    </row>
    <row r="581" spans="1:12" ht="15.75" thickBot="1">
      <c r="A581" s="65"/>
      <c r="B581" s="45"/>
      <c r="C581" s="45"/>
      <c r="D581" s="45"/>
      <c r="E581" s="45"/>
      <c r="F581" s="45"/>
      <c r="G581" s="45"/>
      <c r="H581" s="45"/>
      <c r="I581" s="45"/>
      <c r="J581" s="45"/>
      <c r="K581" s="45"/>
      <c r="L581" s="49"/>
    </row>
    <row r="582" spans="1:12" ht="15.75" thickBot="1">
      <c r="A582" s="66"/>
      <c r="B582" s="50"/>
      <c r="C582" s="50"/>
      <c r="D582" s="50"/>
      <c r="E582" s="50"/>
      <c r="F582" s="50"/>
      <c r="G582" s="50"/>
      <c r="H582" s="50"/>
      <c r="I582" s="50"/>
      <c r="J582" s="50"/>
      <c r="K582" s="50"/>
      <c r="L582" s="44"/>
    </row>
    <row r="583" spans="1:12" ht="15.75" thickBot="1">
      <c r="A583" s="65"/>
      <c r="B583" s="45"/>
      <c r="C583" s="45"/>
      <c r="D583" s="45"/>
      <c r="E583" s="45"/>
      <c r="F583" s="45"/>
      <c r="G583" s="45"/>
      <c r="H583" s="45"/>
      <c r="I583" s="45"/>
      <c r="J583" s="45"/>
      <c r="K583" s="45"/>
      <c r="L583" s="49"/>
    </row>
    <row r="584" spans="1:12" ht="15.75" thickBot="1">
      <c r="A584" s="66"/>
      <c r="B584" s="50"/>
      <c r="C584" s="50"/>
      <c r="D584" s="50"/>
      <c r="E584" s="50"/>
      <c r="F584" s="50"/>
      <c r="G584" s="50"/>
      <c r="H584" s="50"/>
      <c r="I584" s="50"/>
      <c r="J584" s="50"/>
      <c r="K584" s="50"/>
      <c r="L584" s="44"/>
    </row>
    <row r="585" spans="1:12" ht="15.75" thickBot="1">
      <c r="A585" s="65"/>
      <c r="B585" s="45"/>
      <c r="C585" s="45"/>
      <c r="D585" s="45"/>
      <c r="E585" s="45"/>
      <c r="F585" s="45"/>
      <c r="G585" s="45"/>
      <c r="H585" s="45"/>
      <c r="I585" s="45"/>
      <c r="J585" s="45"/>
      <c r="K585" s="45"/>
      <c r="L585" s="49"/>
    </row>
    <row r="586" spans="1:12" ht="15.75" thickBot="1">
      <c r="A586" s="66"/>
      <c r="B586" s="50"/>
      <c r="C586" s="50"/>
      <c r="D586" s="50"/>
      <c r="E586" s="50"/>
      <c r="F586" s="50"/>
      <c r="G586" s="50"/>
      <c r="H586" s="50"/>
      <c r="I586" s="50"/>
      <c r="J586" s="50"/>
      <c r="K586" s="50"/>
      <c r="L586" s="44"/>
    </row>
    <row r="587" spans="1:12" ht="15.75" thickBot="1">
      <c r="A587" s="65"/>
      <c r="B587" s="45"/>
      <c r="C587" s="45"/>
      <c r="D587" s="45"/>
      <c r="E587" s="45"/>
      <c r="F587" s="45"/>
      <c r="G587" s="45"/>
      <c r="H587" s="45"/>
      <c r="I587" s="45"/>
      <c r="J587" s="45"/>
      <c r="K587" s="45"/>
      <c r="L587" s="49"/>
    </row>
    <row r="588" spans="1:12" ht="15.75" thickBot="1">
      <c r="A588" s="66"/>
      <c r="B588" s="50"/>
      <c r="C588" s="50"/>
      <c r="D588" s="50"/>
      <c r="E588" s="50"/>
      <c r="F588" s="50"/>
      <c r="G588" s="50"/>
      <c r="H588" s="50"/>
      <c r="I588" s="50"/>
      <c r="J588" s="50"/>
      <c r="K588" s="50"/>
      <c r="L588" s="44"/>
    </row>
    <row r="589" spans="1:12" ht="15.75" thickBot="1">
      <c r="A589" s="65"/>
      <c r="B589" s="45"/>
      <c r="C589" s="45"/>
      <c r="D589" s="45"/>
      <c r="E589" s="45"/>
      <c r="F589" s="45"/>
      <c r="G589" s="45"/>
      <c r="H589" s="45"/>
      <c r="I589" s="45"/>
      <c r="J589" s="45"/>
      <c r="K589" s="45"/>
      <c r="L589" s="49"/>
    </row>
    <row r="590" spans="1:12" ht="15.75" thickBot="1">
      <c r="A590" s="66"/>
      <c r="B590" s="50"/>
      <c r="C590" s="50"/>
      <c r="D590" s="50"/>
      <c r="E590" s="50"/>
      <c r="F590" s="50"/>
      <c r="G590" s="50"/>
      <c r="H590" s="50"/>
      <c r="I590" s="50"/>
      <c r="J590" s="50"/>
      <c r="K590" s="50"/>
      <c r="L590" s="44"/>
    </row>
    <row r="591" spans="1:12" ht="15.75" thickBot="1">
      <c r="A591" s="65"/>
      <c r="B591" s="45"/>
      <c r="C591" s="45"/>
      <c r="D591" s="45"/>
      <c r="E591" s="45"/>
      <c r="F591" s="45"/>
      <c r="G591" s="45"/>
      <c r="H591" s="45"/>
      <c r="I591" s="45"/>
      <c r="J591" s="45"/>
      <c r="K591" s="45"/>
      <c r="L591" s="49"/>
    </row>
    <row r="592" spans="1:12" ht="15.75" thickBot="1">
      <c r="A592" s="66"/>
      <c r="B592" s="50"/>
      <c r="C592" s="50"/>
      <c r="D592" s="50"/>
      <c r="E592" s="50"/>
      <c r="F592" s="50"/>
      <c r="G592" s="50"/>
      <c r="H592" s="50"/>
      <c r="I592" s="50"/>
      <c r="J592" s="50"/>
      <c r="K592" s="50"/>
      <c r="L592" s="44"/>
    </row>
    <row r="593" spans="1:12" ht="15.75" thickBot="1">
      <c r="A593" s="65"/>
      <c r="B593" s="45"/>
      <c r="C593" s="45"/>
      <c r="D593" s="45"/>
      <c r="E593" s="45"/>
      <c r="F593" s="45"/>
      <c r="G593" s="45"/>
      <c r="H593" s="45"/>
      <c r="I593" s="45"/>
      <c r="J593" s="45"/>
      <c r="K593" s="45"/>
      <c r="L593" s="49"/>
    </row>
    <row r="594" spans="1:12" ht="15.75" thickBot="1">
      <c r="A594" s="66"/>
      <c r="B594" s="50"/>
      <c r="C594" s="50"/>
      <c r="D594" s="50"/>
      <c r="E594" s="50"/>
      <c r="F594" s="50"/>
      <c r="G594" s="50"/>
      <c r="H594" s="50"/>
      <c r="I594" s="50"/>
      <c r="J594" s="50"/>
      <c r="K594" s="50"/>
      <c r="L594" s="44"/>
    </row>
    <row r="595" spans="1:12" ht="15.75" thickBot="1">
      <c r="A595" s="65"/>
      <c r="B595" s="45"/>
      <c r="C595" s="45"/>
      <c r="D595" s="45"/>
      <c r="E595" s="45"/>
      <c r="F595" s="45"/>
      <c r="G595" s="45"/>
      <c r="H595" s="45"/>
      <c r="I595" s="45"/>
      <c r="J595" s="45"/>
      <c r="K595" s="45"/>
      <c r="L595" s="49"/>
    </row>
    <row r="596" spans="1:12" ht="15.75" thickBot="1">
      <c r="A596" s="66"/>
      <c r="B596" s="50"/>
      <c r="C596" s="50"/>
      <c r="D596" s="50"/>
      <c r="E596" s="50"/>
      <c r="F596" s="50"/>
      <c r="G596" s="50"/>
      <c r="H596" s="50"/>
      <c r="I596" s="50"/>
      <c r="J596" s="50"/>
      <c r="K596" s="50"/>
      <c r="L596" s="44"/>
    </row>
    <row r="597" spans="1:12" ht="15.75" thickBot="1">
      <c r="A597" s="65"/>
      <c r="B597" s="45"/>
      <c r="C597" s="45"/>
      <c r="D597" s="45"/>
      <c r="E597" s="45"/>
      <c r="F597" s="45"/>
      <c r="G597" s="45"/>
      <c r="H597" s="45"/>
      <c r="I597" s="45"/>
      <c r="J597" s="45"/>
      <c r="K597" s="45"/>
      <c r="L597" s="49"/>
    </row>
    <row r="598" spans="1:12" ht="15.75" thickBot="1">
      <c r="A598" s="66"/>
      <c r="B598" s="50"/>
      <c r="C598" s="50"/>
      <c r="D598" s="50"/>
      <c r="E598" s="50"/>
      <c r="F598" s="50"/>
      <c r="G598" s="50"/>
      <c r="H598" s="50"/>
      <c r="I598" s="50"/>
      <c r="J598" s="50"/>
      <c r="K598" s="50"/>
      <c r="L598" s="44"/>
    </row>
    <row r="599" spans="1:12" ht="15.75" thickBot="1">
      <c r="A599" s="65"/>
      <c r="B599" s="45"/>
      <c r="C599" s="45"/>
      <c r="D599" s="45"/>
      <c r="E599" s="45"/>
      <c r="F599" s="45"/>
      <c r="G599" s="45"/>
      <c r="H599" s="45"/>
      <c r="I599" s="45"/>
      <c r="J599" s="45"/>
      <c r="K599" s="45"/>
      <c r="L599" s="49"/>
    </row>
    <row r="600" spans="1:12" ht="15.75" thickBot="1">
      <c r="A600" s="66"/>
      <c r="B600" s="50"/>
      <c r="C600" s="50"/>
      <c r="D600" s="50"/>
      <c r="E600" s="50"/>
      <c r="F600" s="50"/>
      <c r="G600" s="50"/>
      <c r="H600" s="50"/>
      <c r="I600" s="50"/>
      <c r="J600" s="50"/>
      <c r="K600" s="50"/>
      <c r="L600" s="44"/>
    </row>
    <row r="601" spans="1:12" ht="15.75" thickBot="1">
      <c r="A601" s="65"/>
      <c r="B601" s="45"/>
      <c r="C601" s="45"/>
      <c r="D601" s="45"/>
      <c r="E601" s="45"/>
      <c r="F601" s="45"/>
      <c r="G601" s="45"/>
      <c r="H601" s="45"/>
      <c r="I601" s="45"/>
      <c r="J601" s="45"/>
      <c r="K601" s="45"/>
      <c r="L601" s="49"/>
    </row>
    <row r="602" spans="1:12" ht="15.75" thickBot="1">
      <c r="A602" s="66"/>
      <c r="B602" s="50"/>
      <c r="C602" s="50"/>
      <c r="D602" s="50"/>
      <c r="E602" s="50"/>
      <c r="F602" s="50"/>
      <c r="G602" s="50"/>
      <c r="H602" s="50"/>
      <c r="I602" s="50"/>
      <c r="J602" s="50"/>
      <c r="K602" s="50"/>
      <c r="L602" s="44"/>
    </row>
    <row r="603" spans="1:12" ht="15.75" thickBot="1">
      <c r="A603" s="65"/>
      <c r="B603" s="45"/>
      <c r="C603" s="45"/>
      <c r="D603" s="45"/>
      <c r="E603" s="45"/>
      <c r="F603" s="45"/>
      <c r="G603" s="45"/>
      <c r="H603" s="45"/>
      <c r="I603" s="45"/>
      <c r="J603" s="45"/>
      <c r="K603" s="45"/>
      <c r="L603" s="49"/>
    </row>
    <row r="604" spans="1:12" ht="15.75" thickBot="1">
      <c r="A604" s="66"/>
      <c r="B604" s="50"/>
      <c r="C604" s="50"/>
      <c r="D604" s="50"/>
      <c r="E604" s="50"/>
      <c r="F604" s="50"/>
      <c r="G604" s="50"/>
      <c r="H604" s="50"/>
      <c r="I604" s="50"/>
      <c r="J604" s="50"/>
      <c r="K604" s="50"/>
      <c r="L604" s="44"/>
    </row>
    <row r="605" spans="1:12" ht="15.75" thickBot="1">
      <c r="A605" s="65"/>
      <c r="B605" s="45"/>
      <c r="C605" s="45"/>
      <c r="D605" s="45"/>
      <c r="E605" s="45"/>
      <c r="F605" s="45"/>
      <c r="G605" s="45"/>
      <c r="H605" s="45"/>
      <c r="I605" s="45"/>
      <c r="J605" s="45"/>
      <c r="K605" s="45"/>
      <c r="L605" s="49"/>
    </row>
    <row r="606" spans="1:12" ht="15.75" thickBot="1">
      <c r="A606" s="66"/>
      <c r="B606" s="50"/>
      <c r="C606" s="50"/>
      <c r="D606" s="50"/>
      <c r="E606" s="50"/>
      <c r="F606" s="50"/>
      <c r="G606" s="50"/>
      <c r="H606" s="50"/>
      <c r="I606" s="50"/>
      <c r="J606" s="50"/>
      <c r="K606" s="50"/>
      <c r="L606" s="44"/>
    </row>
    <row r="607" spans="1:12" ht="15.75" thickBot="1">
      <c r="A607" s="65"/>
      <c r="B607" s="45"/>
      <c r="C607" s="45"/>
      <c r="D607" s="45"/>
      <c r="E607" s="45"/>
      <c r="F607" s="45"/>
      <c r="G607" s="45"/>
      <c r="H607" s="45"/>
      <c r="I607" s="45"/>
      <c r="J607" s="45"/>
      <c r="K607" s="45"/>
      <c r="L607" s="49"/>
    </row>
    <row r="608" spans="1:12" ht="15.75" thickBot="1">
      <c r="A608" s="66"/>
      <c r="B608" s="50"/>
      <c r="C608" s="50"/>
      <c r="D608" s="50"/>
      <c r="E608" s="50"/>
      <c r="F608" s="50"/>
      <c r="G608" s="50"/>
      <c r="H608" s="50"/>
      <c r="I608" s="50"/>
      <c r="J608" s="50"/>
      <c r="K608" s="50"/>
      <c r="L608" s="44"/>
    </row>
    <row r="609" spans="1:12" ht="15.75" thickBot="1">
      <c r="A609" s="65"/>
      <c r="B609" s="45"/>
      <c r="C609" s="45"/>
      <c r="D609" s="45"/>
      <c r="E609" s="45"/>
      <c r="F609" s="45"/>
      <c r="G609" s="45"/>
      <c r="H609" s="45"/>
      <c r="I609" s="45"/>
      <c r="J609" s="45"/>
      <c r="K609" s="45"/>
      <c r="L609" s="49"/>
    </row>
    <row r="610" spans="1:12" ht="15.75" thickBot="1">
      <c r="A610" s="66"/>
      <c r="B610" s="50"/>
      <c r="C610" s="50"/>
      <c r="D610" s="50"/>
      <c r="E610" s="50"/>
      <c r="F610" s="50"/>
      <c r="G610" s="50"/>
      <c r="H610" s="50"/>
      <c r="I610" s="50"/>
      <c r="J610" s="50"/>
      <c r="K610" s="50"/>
      <c r="L610" s="44"/>
    </row>
    <row r="611" spans="1:12" ht="15.75" thickBot="1">
      <c r="A611" s="65"/>
      <c r="B611" s="45"/>
      <c r="C611" s="45"/>
      <c r="D611" s="45"/>
      <c r="E611" s="45"/>
      <c r="F611" s="45"/>
      <c r="G611" s="45"/>
      <c r="H611" s="45"/>
      <c r="I611" s="45"/>
      <c r="J611" s="45"/>
      <c r="K611" s="45"/>
      <c r="L611" s="49"/>
    </row>
    <row r="612" spans="1:12" ht="15.75" thickBot="1">
      <c r="A612" s="66"/>
      <c r="B612" s="50"/>
      <c r="C612" s="50"/>
      <c r="D612" s="50"/>
      <c r="E612" s="50"/>
      <c r="F612" s="50"/>
      <c r="G612" s="50"/>
      <c r="H612" s="50"/>
      <c r="I612" s="50"/>
      <c r="J612" s="50"/>
      <c r="K612" s="50"/>
      <c r="L612" s="44"/>
    </row>
    <row r="613" spans="1:12" ht="15.75" thickBot="1">
      <c r="A613" s="65"/>
      <c r="B613" s="45"/>
      <c r="C613" s="45"/>
      <c r="D613" s="45"/>
      <c r="E613" s="45"/>
      <c r="F613" s="45"/>
      <c r="G613" s="45"/>
      <c r="H613" s="45"/>
      <c r="I613" s="45"/>
      <c r="J613" s="45"/>
      <c r="K613" s="45"/>
      <c r="L613" s="49"/>
    </row>
    <row r="614" spans="1:12" ht="15.75" thickBot="1">
      <c r="A614" s="66"/>
      <c r="B614" s="50"/>
      <c r="C614" s="50"/>
      <c r="D614" s="50"/>
      <c r="E614" s="50"/>
      <c r="F614" s="50"/>
      <c r="G614" s="50"/>
      <c r="H614" s="50"/>
      <c r="I614" s="50"/>
      <c r="J614" s="50"/>
      <c r="K614" s="50"/>
      <c r="L614" s="44"/>
    </row>
    <row r="615" spans="1:12" ht="15.75" thickBot="1">
      <c r="A615" s="65"/>
      <c r="B615" s="45"/>
      <c r="C615" s="45"/>
      <c r="D615" s="45"/>
      <c r="E615" s="45"/>
      <c r="F615" s="45"/>
      <c r="G615" s="45"/>
      <c r="H615" s="45"/>
      <c r="I615" s="45"/>
      <c r="J615" s="45"/>
      <c r="K615" s="45"/>
      <c r="L615" s="49"/>
    </row>
    <row r="616" spans="1:12" ht="15.75" thickBot="1">
      <c r="A616" s="66"/>
      <c r="B616" s="50"/>
      <c r="C616" s="50"/>
      <c r="D616" s="50"/>
      <c r="E616" s="50"/>
      <c r="F616" s="50"/>
      <c r="G616" s="50"/>
      <c r="H616" s="50"/>
      <c r="I616" s="50"/>
      <c r="J616" s="50"/>
      <c r="K616" s="50"/>
      <c r="L616" s="44"/>
    </row>
    <row r="617" spans="1:12" ht="15.75" thickBot="1">
      <c r="A617" s="65"/>
      <c r="B617" s="45"/>
      <c r="C617" s="45"/>
      <c r="D617" s="45"/>
      <c r="E617" s="45"/>
      <c r="F617" s="45"/>
      <c r="G617" s="45"/>
      <c r="H617" s="45"/>
      <c r="I617" s="45"/>
      <c r="J617" s="45"/>
      <c r="K617" s="45"/>
      <c r="L617" s="49"/>
    </row>
    <row r="618" spans="1:12" ht="15.75" thickBot="1">
      <c r="A618" s="66"/>
      <c r="B618" s="50"/>
      <c r="C618" s="50"/>
      <c r="D618" s="50"/>
      <c r="E618" s="50"/>
      <c r="F618" s="50"/>
      <c r="G618" s="50"/>
      <c r="H618" s="50"/>
      <c r="I618" s="50"/>
      <c r="J618" s="50"/>
      <c r="K618" s="50"/>
      <c r="L618" s="44"/>
    </row>
    <row r="619" spans="1:12" ht="15.75" thickBot="1">
      <c r="A619" s="65"/>
      <c r="B619" s="45"/>
      <c r="C619" s="45"/>
      <c r="D619" s="45"/>
      <c r="E619" s="45"/>
      <c r="F619" s="45"/>
      <c r="G619" s="45"/>
      <c r="H619" s="45"/>
      <c r="I619" s="45"/>
      <c r="J619" s="45"/>
      <c r="K619" s="45"/>
      <c r="L619" s="49"/>
    </row>
    <row r="620" spans="1:12" ht="15.75" thickBot="1">
      <c r="A620" s="66"/>
      <c r="B620" s="50"/>
      <c r="C620" s="50"/>
      <c r="D620" s="50"/>
      <c r="E620" s="50"/>
      <c r="F620" s="50"/>
      <c r="G620" s="50"/>
      <c r="H620" s="50"/>
      <c r="I620" s="50"/>
      <c r="J620" s="50"/>
      <c r="K620" s="50"/>
      <c r="L620" s="44"/>
    </row>
    <row r="621" spans="1:12" ht="15.75" thickBot="1">
      <c r="A621" s="65"/>
      <c r="B621" s="45"/>
      <c r="C621" s="45"/>
      <c r="D621" s="45"/>
      <c r="E621" s="45"/>
      <c r="F621" s="45"/>
      <c r="G621" s="45"/>
      <c r="H621" s="45"/>
      <c r="I621" s="45"/>
      <c r="J621" s="45"/>
      <c r="K621" s="45"/>
      <c r="L621" s="49"/>
    </row>
    <row r="622" spans="1:12" ht="15.75" thickBot="1">
      <c r="A622" s="66"/>
      <c r="B622" s="50"/>
      <c r="C622" s="50"/>
      <c r="D622" s="50"/>
      <c r="E622" s="50"/>
      <c r="F622" s="50"/>
      <c r="G622" s="50"/>
      <c r="H622" s="50"/>
      <c r="I622" s="50"/>
      <c r="J622" s="50"/>
      <c r="K622" s="50"/>
      <c r="L622" s="44"/>
    </row>
    <row r="623" spans="1:12" ht="15.75" thickBot="1">
      <c r="A623" s="65"/>
      <c r="B623" s="45"/>
      <c r="C623" s="45"/>
      <c r="D623" s="45"/>
      <c r="E623" s="45"/>
      <c r="F623" s="45"/>
      <c r="G623" s="45"/>
      <c r="H623" s="45"/>
      <c r="I623" s="45"/>
      <c r="J623" s="45"/>
      <c r="K623" s="45"/>
      <c r="L623" s="49"/>
    </row>
    <row r="624" spans="1:12" ht="15.75" thickBot="1">
      <c r="A624" s="66"/>
      <c r="B624" s="50"/>
      <c r="C624" s="50"/>
      <c r="D624" s="50"/>
      <c r="E624" s="50"/>
      <c r="F624" s="50"/>
      <c r="G624" s="50"/>
      <c r="H624" s="50"/>
      <c r="I624" s="50"/>
      <c r="J624" s="50"/>
      <c r="K624" s="50"/>
      <c r="L624" s="44"/>
    </row>
    <row r="625" spans="1:12" ht="15.75" thickBot="1">
      <c r="A625" s="65"/>
      <c r="B625" s="45"/>
      <c r="C625" s="45"/>
      <c r="D625" s="45"/>
      <c r="E625" s="45"/>
      <c r="F625" s="45"/>
      <c r="G625" s="45"/>
      <c r="H625" s="45"/>
      <c r="I625" s="45"/>
      <c r="J625" s="45"/>
      <c r="K625" s="45"/>
      <c r="L625" s="49"/>
    </row>
    <row r="626" spans="1:12" ht="15.75" thickBot="1">
      <c r="A626" s="66"/>
      <c r="B626" s="50"/>
      <c r="C626" s="50"/>
      <c r="D626" s="50"/>
      <c r="E626" s="50"/>
      <c r="F626" s="50"/>
      <c r="G626" s="50"/>
      <c r="H626" s="50"/>
      <c r="I626" s="50"/>
      <c r="J626" s="50"/>
      <c r="K626" s="50"/>
      <c r="L626" s="44"/>
    </row>
    <row r="627" spans="1:12" ht="15.75" thickBot="1">
      <c r="A627" s="65"/>
      <c r="B627" s="45"/>
      <c r="C627" s="45"/>
      <c r="D627" s="45"/>
      <c r="E627" s="45"/>
      <c r="F627" s="45"/>
      <c r="G627" s="45"/>
      <c r="H627" s="45"/>
      <c r="I627" s="45"/>
      <c r="J627" s="45"/>
      <c r="K627" s="45"/>
      <c r="L627" s="49"/>
    </row>
    <row r="628" spans="1:12" ht="15.75" thickBot="1">
      <c r="A628" s="66"/>
      <c r="B628" s="50"/>
      <c r="C628" s="50"/>
      <c r="D628" s="50"/>
      <c r="E628" s="50"/>
      <c r="F628" s="50"/>
      <c r="G628" s="50"/>
      <c r="H628" s="50"/>
      <c r="I628" s="50"/>
      <c r="J628" s="50"/>
      <c r="K628" s="50"/>
      <c r="L628" s="44"/>
    </row>
    <row r="629" spans="1:12" ht="15.75" thickBot="1">
      <c r="A629" s="65"/>
      <c r="B629" s="45"/>
      <c r="C629" s="45"/>
      <c r="D629" s="45"/>
      <c r="E629" s="45"/>
      <c r="F629" s="45"/>
      <c r="G629" s="45"/>
      <c r="H629" s="45"/>
      <c r="I629" s="45"/>
      <c r="J629" s="45"/>
      <c r="K629" s="45"/>
      <c r="L629" s="49"/>
    </row>
    <row r="630" spans="1:12" ht="15.75" thickBot="1">
      <c r="A630" s="66"/>
      <c r="B630" s="50"/>
      <c r="C630" s="50"/>
      <c r="D630" s="50"/>
      <c r="E630" s="50"/>
      <c r="F630" s="50"/>
      <c r="G630" s="50"/>
      <c r="H630" s="50"/>
      <c r="I630" s="50"/>
      <c r="J630" s="50"/>
      <c r="K630" s="50"/>
      <c r="L630" s="44"/>
    </row>
    <row r="631" spans="1:12" ht="15.75" thickBot="1">
      <c r="A631" s="65"/>
      <c r="B631" s="45"/>
      <c r="C631" s="45"/>
      <c r="D631" s="45"/>
      <c r="E631" s="45"/>
      <c r="F631" s="45"/>
      <c r="G631" s="45"/>
      <c r="H631" s="45"/>
      <c r="I631" s="45"/>
      <c r="J631" s="45"/>
      <c r="K631" s="45"/>
      <c r="L631" s="49"/>
    </row>
    <row r="632" spans="1:12" ht="15.75" thickBot="1">
      <c r="A632" s="66"/>
      <c r="B632" s="50"/>
      <c r="C632" s="50"/>
      <c r="D632" s="50"/>
      <c r="E632" s="50"/>
      <c r="F632" s="50"/>
      <c r="G632" s="50"/>
      <c r="H632" s="50"/>
      <c r="I632" s="50"/>
      <c r="J632" s="50"/>
      <c r="K632" s="50"/>
      <c r="L632" s="44"/>
    </row>
    <row r="633" spans="1:12" ht="15.75" thickBot="1">
      <c r="A633" s="65"/>
      <c r="B633" s="45"/>
      <c r="C633" s="45"/>
      <c r="D633" s="45"/>
      <c r="E633" s="45"/>
      <c r="F633" s="45"/>
      <c r="G633" s="45"/>
      <c r="H633" s="45"/>
      <c r="I633" s="45"/>
      <c r="J633" s="45"/>
      <c r="K633" s="45"/>
      <c r="L633" s="49"/>
    </row>
    <row r="634" spans="1:12" ht="15.75" thickBot="1">
      <c r="A634" s="66"/>
      <c r="B634" s="50"/>
      <c r="C634" s="50"/>
      <c r="D634" s="50"/>
      <c r="E634" s="50"/>
      <c r="F634" s="50"/>
      <c r="G634" s="50"/>
      <c r="H634" s="50"/>
      <c r="I634" s="50"/>
      <c r="J634" s="50"/>
      <c r="K634" s="50"/>
      <c r="L634" s="44"/>
    </row>
    <row r="635" spans="1:12" ht="15.75" thickBot="1">
      <c r="A635" s="65"/>
      <c r="B635" s="45"/>
      <c r="C635" s="45"/>
      <c r="D635" s="45"/>
      <c r="E635" s="45"/>
      <c r="F635" s="45"/>
      <c r="G635" s="45"/>
      <c r="H635" s="45"/>
      <c r="I635" s="45"/>
      <c r="J635" s="45"/>
      <c r="K635" s="45"/>
      <c r="L635" s="49"/>
    </row>
    <row r="636" spans="1:12" ht="15.75" thickBot="1">
      <c r="A636" s="66"/>
      <c r="B636" s="50"/>
      <c r="C636" s="50"/>
      <c r="D636" s="50"/>
      <c r="E636" s="50"/>
      <c r="F636" s="50"/>
      <c r="G636" s="50"/>
      <c r="H636" s="50"/>
      <c r="I636" s="50"/>
      <c r="J636" s="50"/>
      <c r="K636" s="50"/>
      <c r="L636" s="44"/>
    </row>
    <row r="637" spans="1:12" ht="15.75" thickBot="1">
      <c r="A637" s="65"/>
      <c r="B637" s="45"/>
      <c r="C637" s="45"/>
      <c r="D637" s="45"/>
      <c r="E637" s="45"/>
      <c r="F637" s="45"/>
      <c r="G637" s="45"/>
      <c r="H637" s="45"/>
      <c r="I637" s="45"/>
      <c r="J637" s="45"/>
      <c r="K637" s="45"/>
      <c r="L637" s="49"/>
    </row>
    <row r="638" spans="1:12" ht="15.75" thickBot="1">
      <c r="A638" s="66"/>
      <c r="B638" s="50"/>
      <c r="C638" s="50"/>
      <c r="D638" s="50"/>
      <c r="E638" s="50"/>
      <c r="F638" s="50"/>
      <c r="G638" s="50"/>
      <c r="H638" s="50"/>
      <c r="I638" s="50"/>
      <c r="J638" s="50"/>
      <c r="K638" s="50"/>
      <c r="L638" s="44"/>
    </row>
    <row r="639" spans="1:12" ht="15.75" thickBot="1">
      <c r="A639" s="65"/>
      <c r="B639" s="45"/>
      <c r="C639" s="45"/>
      <c r="D639" s="45"/>
      <c r="E639" s="45"/>
      <c r="F639" s="45"/>
      <c r="G639" s="45"/>
      <c r="H639" s="45"/>
      <c r="I639" s="45"/>
      <c r="J639" s="45"/>
      <c r="K639" s="45"/>
      <c r="L639" s="49"/>
    </row>
    <row r="640" spans="1:12" ht="15.75" thickBot="1">
      <c r="A640" s="66"/>
      <c r="B640" s="50"/>
      <c r="C640" s="50"/>
      <c r="D640" s="50"/>
      <c r="E640" s="50"/>
      <c r="F640" s="50"/>
      <c r="G640" s="50"/>
      <c r="H640" s="50"/>
      <c r="I640" s="50"/>
      <c r="J640" s="50"/>
      <c r="K640" s="50"/>
      <c r="L640" s="44"/>
    </row>
    <row r="641" spans="1:12" ht="15.75" thickBot="1">
      <c r="A641" s="65"/>
      <c r="B641" s="45"/>
      <c r="C641" s="45"/>
      <c r="D641" s="45"/>
      <c r="E641" s="45"/>
      <c r="F641" s="45"/>
      <c r="G641" s="45"/>
      <c r="H641" s="45"/>
      <c r="I641" s="45"/>
      <c r="J641" s="45"/>
      <c r="K641" s="45"/>
      <c r="L641" s="49"/>
    </row>
    <row r="642" spans="1:12" ht="15.75" thickBot="1">
      <c r="A642" s="66"/>
      <c r="B642" s="50"/>
      <c r="C642" s="50"/>
      <c r="D642" s="50"/>
      <c r="E642" s="50"/>
      <c r="F642" s="50"/>
      <c r="G642" s="50"/>
      <c r="H642" s="50"/>
      <c r="I642" s="50"/>
      <c r="J642" s="50"/>
      <c r="K642" s="50"/>
      <c r="L642" s="44"/>
    </row>
    <row r="643" spans="1:12" ht="15.75" thickBot="1">
      <c r="A643" s="65"/>
      <c r="B643" s="45"/>
      <c r="C643" s="45"/>
      <c r="D643" s="45"/>
      <c r="E643" s="45"/>
      <c r="F643" s="45"/>
      <c r="G643" s="45"/>
      <c r="H643" s="45"/>
      <c r="I643" s="45"/>
      <c r="J643" s="45"/>
      <c r="K643" s="45"/>
      <c r="L643" s="49"/>
    </row>
    <row r="644" spans="1:12" ht="15.75" thickBot="1">
      <c r="A644" s="66"/>
      <c r="B644" s="50"/>
      <c r="C644" s="50"/>
      <c r="D644" s="50"/>
      <c r="E644" s="50"/>
      <c r="F644" s="50"/>
      <c r="G644" s="50"/>
      <c r="H644" s="50"/>
      <c r="I644" s="50"/>
      <c r="J644" s="50"/>
      <c r="K644" s="50"/>
      <c r="L644" s="44"/>
    </row>
    <row r="645" spans="1:12" ht="15.75" thickBot="1">
      <c r="A645" s="65"/>
      <c r="B645" s="45"/>
      <c r="C645" s="45"/>
      <c r="D645" s="45"/>
      <c r="E645" s="45"/>
      <c r="F645" s="45"/>
      <c r="G645" s="45"/>
      <c r="H645" s="45"/>
      <c r="I645" s="45"/>
      <c r="J645" s="45"/>
      <c r="K645" s="45"/>
      <c r="L645" s="49"/>
    </row>
    <row r="646" spans="1:12" ht="15.75" thickBot="1">
      <c r="A646" s="66"/>
      <c r="B646" s="50"/>
      <c r="C646" s="50"/>
      <c r="D646" s="50"/>
      <c r="E646" s="50"/>
      <c r="F646" s="50"/>
      <c r="G646" s="50"/>
      <c r="H646" s="50"/>
      <c r="I646" s="50"/>
      <c r="J646" s="50"/>
      <c r="K646" s="50"/>
      <c r="L646" s="44"/>
    </row>
    <row r="647" spans="1:12" ht="15.75" thickBot="1">
      <c r="A647" s="65"/>
      <c r="B647" s="45"/>
      <c r="C647" s="45"/>
      <c r="D647" s="45"/>
      <c r="E647" s="45"/>
      <c r="F647" s="45"/>
      <c r="G647" s="45"/>
      <c r="H647" s="45"/>
      <c r="I647" s="45"/>
      <c r="J647" s="45"/>
      <c r="K647" s="45"/>
      <c r="L647" s="49"/>
    </row>
    <row r="648" spans="1:12" ht="15.75" thickBot="1">
      <c r="A648" s="66"/>
      <c r="B648" s="50"/>
      <c r="C648" s="50"/>
      <c r="D648" s="50"/>
      <c r="E648" s="50"/>
      <c r="F648" s="50"/>
      <c r="G648" s="50"/>
      <c r="H648" s="50"/>
      <c r="I648" s="50"/>
      <c r="J648" s="50"/>
      <c r="K648" s="50"/>
      <c r="L648" s="44"/>
    </row>
    <row r="649" spans="1:12" ht="15.75" thickBot="1">
      <c r="A649" s="65"/>
      <c r="B649" s="45"/>
      <c r="C649" s="45"/>
      <c r="D649" s="45"/>
      <c r="E649" s="45"/>
      <c r="F649" s="45"/>
      <c r="G649" s="45"/>
      <c r="H649" s="45"/>
      <c r="I649" s="45"/>
      <c r="J649" s="45"/>
      <c r="K649" s="45"/>
      <c r="L649" s="49"/>
    </row>
    <row r="650" spans="1:12" ht="15.75" thickBot="1">
      <c r="A650" s="66"/>
      <c r="B650" s="50"/>
      <c r="C650" s="50"/>
      <c r="D650" s="50"/>
      <c r="E650" s="50"/>
      <c r="F650" s="50"/>
      <c r="G650" s="50"/>
      <c r="H650" s="50"/>
      <c r="I650" s="50"/>
      <c r="J650" s="50"/>
      <c r="K650" s="50"/>
      <c r="L650" s="44"/>
    </row>
    <row r="651" spans="1:12" ht="15.75" thickBot="1">
      <c r="A651" s="65"/>
      <c r="B651" s="45"/>
      <c r="C651" s="45"/>
      <c r="D651" s="45"/>
      <c r="E651" s="45"/>
      <c r="F651" s="45"/>
      <c r="G651" s="45"/>
      <c r="H651" s="45"/>
      <c r="I651" s="45"/>
      <c r="J651" s="45"/>
      <c r="K651" s="45"/>
      <c r="L651" s="49"/>
    </row>
    <row r="652" spans="1:12" ht="15.75" thickBot="1">
      <c r="A652" s="66"/>
      <c r="B652" s="50"/>
      <c r="C652" s="50"/>
      <c r="D652" s="50"/>
      <c r="E652" s="50"/>
      <c r="F652" s="50"/>
      <c r="G652" s="50"/>
      <c r="H652" s="50"/>
      <c r="I652" s="50"/>
      <c r="J652" s="50"/>
      <c r="K652" s="50"/>
      <c r="L652" s="44"/>
    </row>
    <row r="653" spans="1:12" ht="15.75" thickBot="1">
      <c r="A653" s="65"/>
      <c r="B653" s="45"/>
      <c r="C653" s="45"/>
      <c r="D653" s="45"/>
      <c r="E653" s="45"/>
      <c r="F653" s="45"/>
      <c r="G653" s="45"/>
      <c r="H653" s="45"/>
      <c r="I653" s="45"/>
      <c r="J653" s="45"/>
      <c r="K653" s="45"/>
      <c r="L653" s="49"/>
    </row>
    <row r="654" spans="1:12" ht="15.75" thickBot="1">
      <c r="A654" s="66"/>
      <c r="B654" s="50"/>
      <c r="C654" s="50"/>
      <c r="D654" s="50"/>
      <c r="E654" s="50"/>
      <c r="F654" s="50"/>
      <c r="G654" s="50"/>
      <c r="H654" s="50"/>
      <c r="I654" s="50"/>
      <c r="J654" s="50"/>
      <c r="K654" s="50"/>
      <c r="L654" s="44"/>
    </row>
    <row r="655" spans="1:12" ht="15.75" thickBot="1">
      <c r="A655" s="65"/>
      <c r="B655" s="45"/>
      <c r="C655" s="45"/>
      <c r="D655" s="45"/>
      <c r="E655" s="45"/>
      <c r="F655" s="45"/>
      <c r="G655" s="45"/>
      <c r="H655" s="45"/>
      <c r="I655" s="45"/>
      <c r="J655" s="45"/>
      <c r="K655" s="45"/>
      <c r="L655" s="49"/>
    </row>
    <row r="656" spans="1:12" ht="15.75" thickBot="1">
      <c r="A656" s="66"/>
      <c r="B656" s="50"/>
      <c r="C656" s="50"/>
      <c r="D656" s="50"/>
      <c r="E656" s="50"/>
      <c r="F656" s="50"/>
      <c r="G656" s="50"/>
      <c r="H656" s="50"/>
      <c r="I656" s="50"/>
      <c r="J656" s="50"/>
      <c r="K656" s="50"/>
      <c r="L656" s="44"/>
    </row>
    <row r="657" spans="1:12" ht="15.75" thickBot="1">
      <c r="A657" s="65"/>
      <c r="B657" s="45"/>
      <c r="C657" s="45"/>
      <c r="D657" s="45"/>
      <c r="E657" s="45"/>
      <c r="F657" s="45"/>
      <c r="G657" s="45"/>
      <c r="H657" s="45"/>
      <c r="I657" s="45"/>
      <c r="J657" s="45"/>
      <c r="K657" s="45"/>
      <c r="L657" s="49"/>
    </row>
    <row r="658" spans="1:12" ht="15.75" thickBot="1">
      <c r="A658" s="66"/>
      <c r="B658" s="50"/>
      <c r="C658" s="50"/>
      <c r="D658" s="50"/>
      <c r="E658" s="50"/>
      <c r="F658" s="50"/>
      <c r="G658" s="50"/>
      <c r="H658" s="50"/>
      <c r="I658" s="50"/>
      <c r="J658" s="50"/>
      <c r="K658" s="50"/>
      <c r="L658" s="44"/>
    </row>
    <row r="659" spans="1:12" ht="15.75" thickBot="1">
      <c r="A659" s="65"/>
      <c r="B659" s="45"/>
      <c r="C659" s="45"/>
      <c r="D659" s="45"/>
      <c r="E659" s="45"/>
      <c r="F659" s="45"/>
      <c r="G659" s="45"/>
      <c r="H659" s="45"/>
      <c r="I659" s="45"/>
      <c r="J659" s="45"/>
      <c r="K659" s="45"/>
      <c r="L659" s="49"/>
    </row>
    <row r="660" spans="1:12" ht="15.75" thickBot="1">
      <c r="A660" s="66"/>
      <c r="B660" s="50"/>
      <c r="C660" s="50"/>
      <c r="D660" s="50"/>
      <c r="E660" s="50"/>
      <c r="F660" s="50"/>
      <c r="G660" s="50"/>
      <c r="H660" s="50"/>
      <c r="I660" s="50"/>
      <c r="J660" s="50"/>
      <c r="K660" s="50"/>
      <c r="L660" s="44"/>
    </row>
    <row r="661" spans="1:12" ht="15.75" thickBot="1">
      <c r="A661" s="65"/>
      <c r="B661" s="45"/>
      <c r="C661" s="45"/>
      <c r="D661" s="45"/>
      <c r="E661" s="45"/>
      <c r="F661" s="45"/>
      <c r="G661" s="45"/>
      <c r="H661" s="45"/>
      <c r="I661" s="45"/>
      <c r="J661" s="45"/>
      <c r="K661" s="45"/>
      <c r="L661" s="49"/>
    </row>
    <row r="662" spans="1:12" ht="15.75" thickBot="1">
      <c r="A662" s="66"/>
      <c r="B662" s="50"/>
      <c r="C662" s="50"/>
      <c r="D662" s="50"/>
      <c r="E662" s="50"/>
      <c r="F662" s="50"/>
      <c r="G662" s="50"/>
      <c r="H662" s="50"/>
      <c r="I662" s="50"/>
      <c r="J662" s="50"/>
      <c r="K662" s="50"/>
      <c r="L662" s="44"/>
    </row>
    <row r="663" spans="1:12" ht="15.75" thickBot="1">
      <c r="A663" s="65"/>
      <c r="B663" s="45"/>
      <c r="C663" s="45"/>
      <c r="D663" s="45"/>
      <c r="E663" s="45"/>
      <c r="F663" s="45"/>
      <c r="G663" s="45"/>
      <c r="H663" s="45"/>
      <c r="I663" s="45"/>
      <c r="J663" s="45"/>
      <c r="K663" s="45"/>
      <c r="L663" s="49"/>
    </row>
    <row r="664" spans="1:12" ht="15.75" thickBot="1">
      <c r="A664" s="66"/>
      <c r="B664" s="50"/>
      <c r="C664" s="50"/>
      <c r="D664" s="50"/>
      <c r="E664" s="50"/>
      <c r="F664" s="50"/>
      <c r="G664" s="50"/>
      <c r="H664" s="50"/>
      <c r="I664" s="50"/>
      <c r="J664" s="50"/>
      <c r="K664" s="50"/>
      <c r="L664" s="44"/>
    </row>
    <row r="665" spans="1:12" ht="15.75" thickBot="1">
      <c r="A665" s="65"/>
      <c r="B665" s="45"/>
      <c r="C665" s="45"/>
      <c r="D665" s="45"/>
      <c r="E665" s="45"/>
      <c r="F665" s="45"/>
      <c r="G665" s="45"/>
      <c r="H665" s="45"/>
      <c r="I665" s="45"/>
      <c r="J665" s="45"/>
      <c r="K665" s="45"/>
      <c r="L665" s="49"/>
    </row>
    <row r="666" spans="1:12" ht="15.75" thickBot="1">
      <c r="A666" s="66"/>
      <c r="B666" s="50"/>
      <c r="C666" s="50"/>
      <c r="D666" s="50"/>
      <c r="E666" s="50"/>
      <c r="F666" s="50"/>
      <c r="G666" s="50"/>
      <c r="H666" s="50"/>
      <c r="I666" s="50"/>
      <c r="J666" s="50"/>
      <c r="K666" s="50"/>
      <c r="L666" s="44"/>
    </row>
    <row r="667" spans="1:12" ht="15.75" thickBot="1">
      <c r="A667" s="65"/>
      <c r="B667" s="45"/>
      <c r="C667" s="45"/>
      <c r="D667" s="45"/>
      <c r="E667" s="45"/>
      <c r="F667" s="45"/>
      <c r="G667" s="45"/>
      <c r="H667" s="45"/>
      <c r="I667" s="45"/>
      <c r="J667" s="45"/>
      <c r="K667" s="45"/>
      <c r="L667" s="49"/>
    </row>
    <row r="668" spans="1:12" ht="15.75" thickBot="1">
      <c r="A668" s="66"/>
      <c r="B668" s="50"/>
      <c r="C668" s="50"/>
      <c r="D668" s="50"/>
      <c r="E668" s="50"/>
      <c r="F668" s="50"/>
      <c r="G668" s="50"/>
      <c r="H668" s="50"/>
      <c r="I668" s="50"/>
      <c r="J668" s="50"/>
      <c r="K668" s="50"/>
      <c r="L668" s="44"/>
    </row>
    <row r="669" spans="1:12" ht="15.75" thickBot="1">
      <c r="A669" s="65"/>
      <c r="B669" s="45"/>
      <c r="C669" s="45"/>
      <c r="D669" s="45"/>
      <c r="E669" s="45"/>
      <c r="F669" s="45"/>
      <c r="G669" s="45"/>
      <c r="H669" s="45"/>
      <c r="I669" s="45"/>
      <c r="J669" s="45"/>
      <c r="K669" s="45"/>
      <c r="L669" s="49"/>
    </row>
    <row r="670" spans="1:12" ht="15.75" thickBot="1">
      <c r="A670" s="66"/>
      <c r="B670" s="50"/>
      <c r="C670" s="50"/>
      <c r="D670" s="50"/>
      <c r="E670" s="50"/>
      <c r="F670" s="50"/>
      <c r="G670" s="50"/>
      <c r="H670" s="50"/>
      <c r="I670" s="50"/>
      <c r="J670" s="50"/>
      <c r="K670" s="50"/>
      <c r="L670" s="44"/>
    </row>
    <row r="671" spans="1:12" ht="15.75" thickBot="1">
      <c r="A671" s="65"/>
      <c r="B671" s="45"/>
      <c r="C671" s="45"/>
      <c r="D671" s="45"/>
      <c r="E671" s="45"/>
      <c r="F671" s="45"/>
      <c r="G671" s="45"/>
      <c r="H671" s="45"/>
      <c r="I671" s="45"/>
      <c r="J671" s="45"/>
      <c r="K671" s="45"/>
      <c r="L671" s="49"/>
    </row>
    <row r="672" spans="1:12" ht="15.75" thickBot="1">
      <c r="A672" s="66"/>
      <c r="B672" s="50"/>
      <c r="C672" s="50"/>
      <c r="D672" s="50"/>
      <c r="E672" s="50"/>
      <c r="F672" s="50"/>
      <c r="G672" s="50"/>
      <c r="H672" s="50"/>
      <c r="I672" s="50"/>
      <c r="J672" s="50"/>
      <c r="K672" s="50"/>
      <c r="L672" s="44"/>
    </row>
    <row r="673" spans="1:12" ht="15.75" thickBot="1">
      <c r="A673" s="65"/>
      <c r="B673" s="45"/>
      <c r="C673" s="45"/>
      <c r="D673" s="45"/>
      <c r="E673" s="45"/>
      <c r="F673" s="45"/>
      <c r="G673" s="45"/>
      <c r="H673" s="45"/>
      <c r="I673" s="45"/>
      <c r="J673" s="45"/>
      <c r="K673" s="45"/>
      <c r="L673" s="49"/>
    </row>
    <row r="674" spans="1:12" ht="15.75" thickBot="1">
      <c r="A674" s="66"/>
      <c r="B674" s="50"/>
      <c r="C674" s="50"/>
      <c r="D674" s="50"/>
      <c r="E674" s="50"/>
      <c r="F674" s="50"/>
      <c r="G674" s="50"/>
      <c r="H674" s="50"/>
      <c r="I674" s="50"/>
      <c r="J674" s="50"/>
      <c r="K674" s="50"/>
      <c r="L674" s="44"/>
    </row>
    <row r="675" spans="1:12" ht="15.75" thickBot="1">
      <c r="A675" s="65"/>
      <c r="B675" s="45"/>
      <c r="C675" s="45"/>
      <c r="D675" s="45"/>
      <c r="E675" s="45"/>
      <c r="F675" s="45"/>
      <c r="G675" s="45"/>
      <c r="H675" s="45"/>
      <c r="I675" s="45"/>
      <c r="J675" s="45"/>
      <c r="K675" s="45"/>
      <c r="L675" s="49"/>
    </row>
    <row r="676" spans="1:12" ht="15.75" thickBot="1">
      <c r="A676" s="66"/>
      <c r="B676" s="50"/>
      <c r="C676" s="50"/>
      <c r="D676" s="50"/>
      <c r="E676" s="50"/>
      <c r="F676" s="50"/>
      <c r="G676" s="50"/>
      <c r="H676" s="50"/>
      <c r="I676" s="50"/>
      <c r="J676" s="50"/>
      <c r="K676" s="50"/>
      <c r="L676" s="44"/>
    </row>
    <row r="677" spans="1:12" ht="15.75" thickBot="1">
      <c r="A677" s="65"/>
      <c r="B677" s="45"/>
      <c r="C677" s="45"/>
      <c r="D677" s="45"/>
      <c r="E677" s="45"/>
      <c r="F677" s="45"/>
      <c r="G677" s="45"/>
      <c r="H677" s="45"/>
      <c r="I677" s="45"/>
      <c r="J677" s="45"/>
      <c r="K677" s="45"/>
      <c r="L677" s="49"/>
    </row>
    <row r="678" spans="1:12" ht="15.75" thickBot="1">
      <c r="A678" s="66"/>
      <c r="B678" s="50"/>
      <c r="C678" s="50"/>
      <c r="D678" s="50"/>
      <c r="E678" s="50"/>
      <c r="F678" s="50"/>
      <c r="G678" s="50"/>
      <c r="H678" s="50"/>
      <c r="I678" s="50"/>
      <c r="J678" s="50"/>
      <c r="K678" s="50"/>
      <c r="L678" s="44"/>
    </row>
    <row r="679" spans="1:12" ht="15.75" thickBot="1">
      <c r="A679" s="65"/>
      <c r="B679" s="45"/>
      <c r="C679" s="45"/>
      <c r="D679" s="45"/>
      <c r="E679" s="45"/>
      <c r="F679" s="45"/>
      <c r="G679" s="45"/>
      <c r="H679" s="45"/>
      <c r="I679" s="45"/>
      <c r="J679" s="45"/>
      <c r="K679" s="45"/>
      <c r="L679" s="49"/>
    </row>
    <row r="680" spans="1:12" ht="15.75" thickBot="1">
      <c r="A680" s="66"/>
      <c r="B680" s="50"/>
      <c r="C680" s="50"/>
      <c r="D680" s="50"/>
      <c r="E680" s="50"/>
      <c r="F680" s="50"/>
      <c r="G680" s="50"/>
      <c r="H680" s="50"/>
      <c r="I680" s="50"/>
      <c r="J680" s="50"/>
      <c r="K680" s="50"/>
      <c r="L680" s="44"/>
    </row>
    <row r="681" spans="1:12" ht="15.75" thickBot="1">
      <c r="A681" s="65"/>
      <c r="B681" s="45"/>
      <c r="C681" s="45"/>
      <c r="D681" s="45"/>
      <c r="E681" s="45"/>
      <c r="F681" s="45"/>
      <c r="G681" s="45"/>
      <c r="H681" s="45"/>
      <c r="I681" s="45"/>
      <c r="J681" s="45"/>
      <c r="K681" s="45"/>
      <c r="L681" s="49"/>
    </row>
    <row r="682" spans="1:12" ht="15.75" thickBot="1">
      <c r="A682" s="66"/>
      <c r="B682" s="50"/>
      <c r="C682" s="50"/>
      <c r="D682" s="50"/>
      <c r="E682" s="50"/>
      <c r="F682" s="50"/>
      <c r="G682" s="50"/>
      <c r="H682" s="50"/>
      <c r="I682" s="50"/>
      <c r="J682" s="50"/>
      <c r="K682" s="50"/>
      <c r="L682" s="44"/>
    </row>
    <row r="683" spans="1:12" ht="15.75" thickBot="1">
      <c r="A683" s="65"/>
      <c r="B683" s="45"/>
      <c r="C683" s="45"/>
      <c r="D683" s="45"/>
      <c r="E683" s="45"/>
      <c r="F683" s="45"/>
      <c r="G683" s="45"/>
      <c r="H683" s="45"/>
      <c r="I683" s="45"/>
      <c r="J683" s="45"/>
      <c r="K683" s="45"/>
      <c r="L683" s="49"/>
    </row>
    <row r="684" spans="1:12" ht="15.75" thickBot="1">
      <c r="A684" s="66"/>
      <c r="B684" s="50"/>
      <c r="C684" s="50"/>
      <c r="D684" s="50"/>
      <c r="E684" s="50"/>
      <c r="F684" s="50"/>
      <c r="G684" s="50"/>
      <c r="H684" s="50"/>
      <c r="I684" s="50"/>
      <c r="J684" s="50"/>
      <c r="K684" s="50"/>
      <c r="L684" s="44"/>
    </row>
    <row r="685" spans="1:12" ht="15.75" thickBot="1">
      <c r="A685" s="65"/>
      <c r="B685" s="45"/>
      <c r="C685" s="45"/>
      <c r="D685" s="45"/>
      <c r="E685" s="45"/>
      <c r="F685" s="45"/>
      <c r="G685" s="45"/>
      <c r="H685" s="45"/>
      <c r="I685" s="45"/>
      <c r="J685" s="45"/>
      <c r="K685" s="45"/>
      <c r="L685" s="49"/>
    </row>
    <row r="686" spans="1:12" ht="15.75" thickBot="1">
      <c r="A686" s="66"/>
      <c r="B686" s="50"/>
      <c r="C686" s="50"/>
      <c r="D686" s="50"/>
      <c r="E686" s="50"/>
      <c r="F686" s="50"/>
      <c r="G686" s="50"/>
      <c r="H686" s="50"/>
      <c r="I686" s="50"/>
      <c r="J686" s="50"/>
      <c r="K686" s="50"/>
      <c r="L686" s="44"/>
    </row>
    <row r="687" spans="1:12" ht="15.75" thickBot="1">
      <c r="A687" s="65"/>
      <c r="B687" s="45"/>
      <c r="C687" s="45"/>
      <c r="D687" s="45"/>
      <c r="E687" s="45"/>
      <c r="F687" s="45"/>
      <c r="G687" s="45"/>
      <c r="H687" s="45"/>
      <c r="I687" s="45"/>
      <c r="J687" s="45"/>
      <c r="K687" s="45"/>
      <c r="L687" s="49"/>
    </row>
    <row r="688" spans="1:12" ht="15.75" thickBot="1">
      <c r="A688" s="66"/>
      <c r="B688" s="50"/>
      <c r="C688" s="50"/>
      <c r="D688" s="50"/>
      <c r="E688" s="50"/>
      <c r="F688" s="50"/>
      <c r="G688" s="50"/>
      <c r="H688" s="50"/>
      <c r="I688" s="50"/>
      <c r="J688" s="50"/>
      <c r="K688" s="50"/>
      <c r="L688" s="44"/>
    </row>
    <row r="689" spans="1:12" ht="15.75" thickBot="1">
      <c r="A689" s="65"/>
      <c r="B689" s="45"/>
      <c r="C689" s="45"/>
      <c r="D689" s="45"/>
      <c r="E689" s="45"/>
      <c r="F689" s="45"/>
      <c r="G689" s="45"/>
      <c r="H689" s="45"/>
      <c r="I689" s="45"/>
      <c r="J689" s="45"/>
      <c r="K689" s="45"/>
      <c r="L689" s="49"/>
    </row>
    <row r="690" spans="1:12" ht="15.75" thickBot="1">
      <c r="A690" s="66"/>
      <c r="B690" s="50"/>
      <c r="C690" s="50"/>
      <c r="D690" s="50"/>
      <c r="E690" s="50"/>
      <c r="F690" s="50"/>
      <c r="G690" s="50"/>
      <c r="H690" s="50"/>
      <c r="I690" s="50"/>
      <c r="J690" s="50"/>
      <c r="K690" s="50"/>
      <c r="L690" s="44"/>
    </row>
    <row r="691" spans="1:12" ht="15.75" thickBot="1">
      <c r="A691" s="65"/>
      <c r="B691" s="45"/>
      <c r="C691" s="45"/>
      <c r="D691" s="45"/>
      <c r="E691" s="45"/>
      <c r="F691" s="45"/>
      <c r="G691" s="45"/>
      <c r="H691" s="45"/>
      <c r="I691" s="45"/>
      <c r="J691" s="45"/>
      <c r="K691" s="45"/>
      <c r="L691" s="49"/>
    </row>
    <row r="692" spans="1:12" ht="15.75" thickBot="1">
      <c r="A692" s="66"/>
      <c r="B692" s="50"/>
      <c r="C692" s="50"/>
      <c r="D692" s="50"/>
      <c r="E692" s="50"/>
      <c r="F692" s="50"/>
      <c r="G692" s="50"/>
      <c r="H692" s="50"/>
      <c r="I692" s="50"/>
      <c r="J692" s="50"/>
      <c r="K692" s="50"/>
      <c r="L692" s="44"/>
    </row>
    <row r="693" spans="1:12" ht="15.75" thickBot="1">
      <c r="A693" s="65"/>
      <c r="B693" s="45"/>
      <c r="C693" s="45"/>
      <c r="D693" s="45"/>
      <c r="E693" s="45"/>
      <c r="F693" s="45"/>
      <c r="G693" s="45"/>
      <c r="H693" s="45"/>
      <c r="I693" s="45"/>
      <c r="J693" s="45"/>
      <c r="K693" s="45"/>
      <c r="L693" s="49"/>
    </row>
    <row r="694" spans="1:12" ht="15.75" thickBot="1">
      <c r="A694" s="66"/>
      <c r="B694" s="50"/>
      <c r="C694" s="50"/>
      <c r="D694" s="50"/>
      <c r="E694" s="50"/>
      <c r="F694" s="50"/>
      <c r="G694" s="50"/>
      <c r="H694" s="50"/>
      <c r="I694" s="50"/>
      <c r="J694" s="50"/>
      <c r="K694" s="50"/>
      <c r="L694" s="44"/>
    </row>
    <row r="695" spans="1:12" ht="15.75" thickBot="1">
      <c r="A695" s="65"/>
      <c r="B695" s="45"/>
      <c r="C695" s="45"/>
      <c r="D695" s="45"/>
      <c r="E695" s="45"/>
      <c r="F695" s="45"/>
      <c r="G695" s="45"/>
      <c r="H695" s="45"/>
      <c r="I695" s="45"/>
      <c r="J695" s="45"/>
      <c r="K695" s="45"/>
      <c r="L695" s="49"/>
    </row>
    <row r="696" spans="1:12" ht="15.75" thickBot="1">
      <c r="A696" s="66"/>
      <c r="B696" s="50"/>
      <c r="C696" s="50"/>
      <c r="D696" s="50"/>
      <c r="E696" s="50"/>
      <c r="F696" s="50"/>
      <c r="G696" s="50"/>
      <c r="H696" s="50"/>
      <c r="I696" s="50"/>
      <c r="J696" s="50"/>
      <c r="K696" s="50"/>
      <c r="L696" s="44"/>
    </row>
    <row r="697" spans="1:12" ht="15.75" thickBot="1">
      <c r="A697" s="65"/>
      <c r="B697" s="45"/>
      <c r="C697" s="45"/>
      <c r="D697" s="45"/>
      <c r="E697" s="45"/>
      <c r="F697" s="45"/>
      <c r="G697" s="45"/>
      <c r="H697" s="45"/>
      <c r="I697" s="45"/>
      <c r="J697" s="45"/>
      <c r="K697" s="45"/>
      <c r="L697" s="49"/>
    </row>
    <row r="698" spans="1:12" ht="15.75" thickBot="1">
      <c r="A698" s="66"/>
      <c r="B698" s="50"/>
      <c r="C698" s="50"/>
      <c r="D698" s="50"/>
      <c r="E698" s="50"/>
      <c r="F698" s="50"/>
      <c r="G698" s="50"/>
      <c r="H698" s="50"/>
      <c r="I698" s="50"/>
      <c r="J698" s="50"/>
      <c r="K698" s="50"/>
      <c r="L698" s="44"/>
    </row>
    <row r="699" spans="1:12" ht="15.75" thickBot="1">
      <c r="A699" s="65"/>
      <c r="B699" s="45"/>
      <c r="C699" s="45"/>
      <c r="D699" s="45"/>
      <c r="E699" s="45"/>
      <c r="F699" s="45"/>
      <c r="G699" s="45"/>
      <c r="H699" s="45"/>
      <c r="I699" s="45"/>
      <c r="J699" s="45"/>
      <c r="K699" s="45"/>
      <c r="L699" s="49"/>
    </row>
    <row r="700" spans="1:12" ht="15.75" thickBot="1">
      <c r="A700" s="66"/>
      <c r="B700" s="50"/>
      <c r="C700" s="50"/>
      <c r="D700" s="50"/>
      <c r="E700" s="50"/>
      <c r="F700" s="50"/>
      <c r="G700" s="50"/>
      <c r="H700" s="50"/>
      <c r="I700" s="50"/>
      <c r="J700" s="50"/>
      <c r="K700" s="50"/>
      <c r="L700" s="44"/>
    </row>
    <row r="701" spans="1:12" ht="15.75" thickBot="1">
      <c r="A701" s="65"/>
      <c r="B701" s="45"/>
      <c r="C701" s="45"/>
      <c r="D701" s="45"/>
      <c r="E701" s="45"/>
      <c r="F701" s="45"/>
      <c r="G701" s="45"/>
      <c r="H701" s="45"/>
      <c r="I701" s="45"/>
      <c r="J701" s="45"/>
      <c r="K701" s="45"/>
      <c r="L701" s="49"/>
    </row>
    <row r="702" spans="1:12" ht="15.75" thickBot="1">
      <c r="A702" s="66"/>
      <c r="B702" s="50"/>
      <c r="C702" s="50"/>
      <c r="D702" s="50"/>
      <c r="E702" s="50"/>
      <c r="F702" s="50"/>
      <c r="G702" s="50"/>
      <c r="H702" s="50"/>
      <c r="I702" s="50"/>
      <c r="J702" s="50"/>
      <c r="K702" s="50"/>
      <c r="L702" s="44"/>
    </row>
    <row r="703" spans="1:12" ht="15.75" thickBot="1">
      <c r="A703" s="65"/>
      <c r="B703" s="45"/>
      <c r="C703" s="45"/>
      <c r="D703" s="45"/>
      <c r="E703" s="45"/>
      <c r="F703" s="45"/>
      <c r="G703" s="45"/>
      <c r="H703" s="45"/>
      <c r="I703" s="45"/>
      <c r="J703" s="45"/>
      <c r="K703" s="45"/>
      <c r="L703" s="49"/>
    </row>
    <row r="704" spans="1:12" ht="15.75" thickBot="1">
      <c r="A704" s="66"/>
      <c r="B704" s="50"/>
      <c r="C704" s="50"/>
      <c r="D704" s="50"/>
      <c r="E704" s="50"/>
      <c r="F704" s="50"/>
      <c r="G704" s="50"/>
      <c r="H704" s="50"/>
      <c r="I704" s="50"/>
      <c r="J704" s="50"/>
      <c r="K704" s="50"/>
      <c r="L704" s="44"/>
    </row>
    <row r="705" spans="1:12" ht="15.75" thickBot="1">
      <c r="A705" s="65"/>
      <c r="B705" s="45"/>
      <c r="C705" s="45"/>
      <c r="D705" s="45"/>
      <c r="E705" s="45"/>
      <c r="F705" s="45"/>
      <c r="G705" s="45"/>
      <c r="H705" s="45"/>
      <c r="I705" s="45"/>
      <c r="J705" s="45"/>
      <c r="K705" s="45"/>
      <c r="L705" s="49"/>
    </row>
    <row r="706" spans="1:12" ht="15.75" thickBot="1">
      <c r="A706" s="66"/>
      <c r="B706" s="50"/>
      <c r="C706" s="50"/>
      <c r="D706" s="50"/>
      <c r="E706" s="50"/>
      <c r="F706" s="50"/>
      <c r="G706" s="50"/>
      <c r="H706" s="50"/>
      <c r="I706" s="50"/>
      <c r="J706" s="50"/>
      <c r="K706" s="50"/>
      <c r="L706" s="44"/>
    </row>
    <row r="707" spans="1:12" ht="15.75" thickBot="1">
      <c r="A707" s="65"/>
      <c r="B707" s="45"/>
      <c r="C707" s="45"/>
      <c r="D707" s="45"/>
      <c r="E707" s="45"/>
      <c r="F707" s="45"/>
      <c r="G707" s="45"/>
      <c r="H707" s="45"/>
      <c r="I707" s="45"/>
      <c r="J707" s="45"/>
      <c r="K707" s="45"/>
      <c r="L707" s="49"/>
    </row>
    <row r="708" spans="1:12" ht="15.75" thickBot="1">
      <c r="A708" s="66"/>
      <c r="B708" s="50"/>
      <c r="C708" s="50"/>
      <c r="D708" s="50"/>
      <c r="E708" s="50"/>
      <c r="F708" s="50"/>
      <c r="G708" s="50"/>
      <c r="H708" s="50"/>
      <c r="I708" s="50"/>
      <c r="J708" s="50"/>
      <c r="K708" s="50"/>
      <c r="L708" s="44"/>
    </row>
    <row r="709" spans="1:12" ht="15.75" thickBot="1">
      <c r="A709" s="65"/>
      <c r="B709" s="45"/>
      <c r="C709" s="45"/>
      <c r="D709" s="45"/>
      <c r="E709" s="45"/>
      <c r="F709" s="45"/>
      <c r="G709" s="45"/>
      <c r="H709" s="45"/>
      <c r="I709" s="45"/>
      <c r="J709" s="45"/>
      <c r="K709" s="45"/>
      <c r="L709" s="49"/>
    </row>
    <row r="710" spans="1:12" ht="15.75" thickBot="1">
      <c r="A710" s="66"/>
      <c r="B710" s="50"/>
      <c r="C710" s="50"/>
      <c r="D710" s="50"/>
      <c r="E710" s="50"/>
      <c r="F710" s="50"/>
      <c r="G710" s="50"/>
      <c r="H710" s="50"/>
      <c r="I710" s="50"/>
      <c r="J710" s="50"/>
      <c r="K710" s="50"/>
      <c r="L710" s="44"/>
    </row>
    <row r="711" spans="1:12" ht="15.75" thickBot="1">
      <c r="A711" s="65"/>
      <c r="B711" s="45"/>
      <c r="C711" s="45"/>
      <c r="D711" s="45"/>
      <c r="E711" s="45"/>
      <c r="F711" s="45"/>
      <c r="G711" s="45"/>
      <c r="H711" s="45"/>
      <c r="I711" s="45"/>
      <c r="J711" s="45"/>
      <c r="K711" s="45"/>
      <c r="L711" s="49"/>
    </row>
    <row r="712" spans="1:12" ht="15.75" thickBot="1">
      <c r="A712" s="66"/>
      <c r="B712" s="50"/>
      <c r="C712" s="50"/>
      <c r="D712" s="50"/>
      <c r="E712" s="50"/>
      <c r="F712" s="50"/>
      <c r="G712" s="50"/>
      <c r="H712" s="50"/>
      <c r="I712" s="50"/>
      <c r="J712" s="50"/>
      <c r="K712" s="50"/>
      <c r="L712" s="44"/>
    </row>
    <row r="713" spans="1:12" ht="15.75" thickBot="1">
      <c r="A713" s="65"/>
      <c r="B713" s="45"/>
      <c r="C713" s="45"/>
      <c r="D713" s="45"/>
      <c r="E713" s="45"/>
      <c r="F713" s="45"/>
      <c r="G713" s="45"/>
      <c r="H713" s="45"/>
      <c r="I713" s="45"/>
      <c r="J713" s="45"/>
      <c r="K713" s="45"/>
      <c r="L713" s="49"/>
    </row>
    <row r="714" spans="1:12" ht="15.75" thickBot="1">
      <c r="A714" s="66"/>
      <c r="B714" s="50"/>
      <c r="C714" s="50"/>
      <c r="D714" s="50"/>
      <c r="E714" s="50"/>
      <c r="F714" s="50"/>
      <c r="G714" s="50"/>
      <c r="H714" s="50"/>
      <c r="I714" s="50"/>
      <c r="J714" s="50"/>
      <c r="K714" s="50"/>
      <c r="L714" s="44"/>
    </row>
    <row r="715" spans="1:12" ht="15.75" thickBot="1">
      <c r="A715" s="65"/>
      <c r="B715" s="45"/>
      <c r="C715" s="45"/>
      <c r="D715" s="45"/>
      <c r="E715" s="45"/>
      <c r="F715" s="45"/>
      <c r="G715" s="45"/>
      <c r="H715" s="45"/>
      <c r="I715" s="45"/>
      <c r="J715" s="45"/>
      <c r="K715" s="45"/>
      <c r="L715" s="49"/>
    </row>
    <row r="716" spans="1:12" ht="15.75" thickBot="1">
      <c r="A716" s="66"/>
      <c r="B716" s="50"/>
      <c r="C716" s="50"/>
      <c r="D716" s="50"/>
      <c r="E716" s="50"/>
      <c r="F716" s="50"/>
      <c r="G716" s="50"/>
      <c r="H716" s="50"/>
      <c r="I716" s="50"/>
      <c r="J716" s="50"/>
      <c r="K716" s="50"/>
      <c r="L716" s="44"/>
    </row>
    <row r="717" spans="1:12" ht="15.75" thickBot="1">
      <c r="A717" s="65"/>
      <c r="B717" s="45"/>
      <c r="C717" s="45"/>
      <c r="D717" s="45"/>
      <c r="E717" s="45"/>
      <c r="F717" s="45"/>
      <c r="G717" s="45"/>
      <c r="H717" s="45"/>
      <c r="I717" s="45"/>
      <c r="J717" s="45"/>
      <c r="K717" s="45"/>
      <c r="L717" s="49"/>
    </row>
    <row r="718" spans="1:12" ht="15.75" thickBot="1">
      <c r="A718" s="66"/>
      <c r="B718" s="50"/>
      <c r="C718" s="50"/>
      <c r="D718" s="50"/>
      <c r="E718" s="50"/>
      <c r="F718" s="50"/>
      <c r="G718" s="50"/>
      <c r="H718" s="50"/>
      <c r="I718" s="50"/>
      <c r="J718" s="50"/>
      <c r="K718" s="50"/>
      <c r="L718" s="44"/>
    </row>
    <row r="719" spans="1:12" ht="15.75" thickBot="1">
      <c r="A719" s="65"/>
      <c r="B719" s="45"/>
      <c r="C719" s="45"/>
      <c r="D719" s="45"/>
      <c r="E719" s="45"/>
      <c r="F719" s="45"/>
      <c r="G719" s="45"/>
      <c r="H719" s="45"/>
      <c r="I719" s="45"/>
      <c r="J719" s="45"/>
      <c r="K719" s="45"/>
      <c r="L719" s="49"/>
    </row>
    <row r="720" spans="1:12" ht="15.75" thickBot="1">
      <c r="A720" s="66"/>
      <c r="B720" s="50"/>
      <c r="C720" s="50"/>
      <c r="D720" s="50"/>
      <c r="E720" s="50"/>
      <c r="F720" s="50"/>
      <c r="G720" s="50"/>
      <c r="H720" s="50"/>
      <c r="I720" s="50"/>
      <c r="J720" s="50"/>
      <c r="K720" s="50"/>
      <c r="L720" s="44"/>
    </row>
    <row r="721" spans="1:12" ht="15.75" thickBot="1">
      <c r="A721" s="65"/>
      <c r="B721" s="45"/>
      <c r="C721" s="45"/>
      <c r="D721" s="45"/>
      <c r="E721" s="45"/>
      <c r="F721" s="45"/>
      <c r="G721" s="45"/>
      <c r="H721" s="45"/>
      <c r="I721" s="45"/>
      <c r="J721" s="45"/>
      <c r="K721" s="45"/>
      <c r="L721" s="49"/>
    </row>
    <row r="722" spans="1:12" ht="15.75" thickBot="1">
      <c r="A722" s="66"/>
      <c r="B722" s="50"/>
      <c r="C722" s="50"/>
      <c r="D722" s="50"/>
      <c r="E722" s="50"/>
      <c r="F722" s="50"/>
      <c r="G722" s="50"/>
      <c r="H722" s="50"/>
      <c r="I722" s="50"/>
      <c r="J722" s="50"/>
      <c r="K722" s="50"/>
      <c r="L722" s="44"/>
    </row>
    <row r="723" spans="1:12" ht="15.75" thickBot="1">
      <c r="A723" s="65"/>
      <c r="B723" s="45"/>
      <c r="C723" s="45"/>
      <c r="D723" s="45"/>
      <c r="E723" s="45"/>
      <c r="F723" s="45"/>
      <c r="G723" s="45"/>
      <c r="H723" s="45"/>
      <c r="I723" s="45"/>
      <c r="J723" s="45"/>
      <c r="K723" s="45"/>
      <c r="L723" s="49"/>
    </row>
    <row r="724" spans="1:12" ht="15.75" thickBot="1">
      <c r="A724" s="66"/>
      <c r="B724" s="50"/>
      <c r="C724" s="50"/>
      <c r="D724" s="50"/>
      <c r="E724" s="50"/>
      <c r="F724" s="50"/>
      <c r="G724" s="50"/>
      <c r="H724" s="50"/>
      <c r="I724" s="50"/>
      <c r="J724" s="50"/>
      <c r="K724" s="50"/>
      <c r="L724" s="44"/>
    </row>
    <row r="725" spans="1:12" ht="15.75" thickBot="1">
      <c r="A725" s="65"/>
      <c r="B725" s="45"/>
      <c r="C725" s="45"/>
      <c r="D725" s="45"/>
      <c r="E725" s="45"/>
      <c r="F725" s="45"/>
      <c r="G725" s="45"/>
      <c r="H725" s="45"/>
      <c r="I725" s="45"/>
      <c r="J725" s="45"/>
      <c r="K725" s="45"/>
      <c r="L725" s="49"/>
    </row>
    <row r="726" spans="1:12" ht="15.75" thickBot="1">
      <c r="A726" s="66"/>
      <c r="B726" s="50"/>
      <c r="C726" s="50"/>
      <c r="D726" s="50"/>
      <c r="E726" s="50"/>
      <c r="F726" s="50"/>
      <c r="G726" s="50"/>
      <c r="H726" s="50"/>
      <c r="I726" s="50"/>
      <c r="J726" s="50"/>
      <c r="K726" s="50"/>
      <c r="L726" s="44"/>
    </row>
    <row r="727" spans="1:12" ht="15.75" thickBot="1">
      <c r="A727" s="65"/>
      <c r="B727" s="45"/>
      <c r="C727" s="45"/>
      <c r="D727" s="45"/>
      <c r="E727" s="45"/>
      <c r="F727" s="45"/>
      <c r="G727" s="45"/>
      <c r="H727" s="45"/>
      <c r="I727" s="45"/>
      <c r="J727" s="45"/>
      <c r="K727" s="45"/>
      <c r="L727" s="49"/>
    </row>
    <row r="728" spans="1:12" ht="15.75" thickBot="1">
      <c r="A728" s="66"/>
      <c r="B728" s="50"/>
      <c r="C728" s="50"/>
      <c r="D728" s="50"/>
      <c r="E728" s="50"/>
      <c r="F728" s="50"/>
      <c r="G728" s="50"/>
      <c r="H728" s="50"/>
      <c r="I728" s="50"/>
      <c r="J728" s="50"/>
      <c r="K728" s="50"/>
      <c r="L728" s="44"/>
    </row>
    <row r="729" spans="1:12" ht="15.75" thickBot="1">
      <c r="A729" s="65"/>
      <c r="B729" s="45"/>
      <c r="C729" s="45"/>
      <c r="D729" s="45"/>
      <c r="E729" s="45"/>
      <c r="F729" s="45"/>
      <c r="G729" s="45"/>
      <c r="H729" s="45"/>
      <c r="I729" s="45"/>
      <c r="J729" s="45"/>
      <c r="K729" s="45"/>
      <c r="L729" s="49"/>
    </row>
    <row r="730" spans="1:12" ht="15.75" thickBot="1">
      <c r="A730" s="66"/>
      <c r="B730" s="50"/>
      <c r="C730" s="50"/>
      <c r="D730" s="50"/>
      <c r="E730" s="50"/>
      <c r="F730" s="50"/>
      <c r="G730" s="50"/>
      <c r="H730" s="50"/>
      <c r="I730" s="50"/>
      <c r="J730" s="50"/>
      <c r="K730" s="50"/>
      <c r="L730" s="44"/>
    </row>
    <row r="731" spans="1:12" ht="15.75" thickBot="1">
      <c r="A731" s="65"/>
      <c r="B731" s="45"/>
      <c r="C731" s="45"/>
      <c r="D731" s="45"/>
      <c r="E731" s="45"/>
      <c r="F731" s="45"/>
      <c r="G731" s="45"/>
      <c r="H731" s="45"/>
      <c r="I731" s="45"/>
      <c r="J731" s="45"/>
      <c r="K731" s="45"/>
      <c r="L731" s="49"/>
    </row>
    <row r="732" spans="1:12" ht="15.75" thickBot="1">
      <c r="A732" s="66"/>
      <c r="B732" s="50"/>
      <c r="C732" s="50"/>
      <c r="D732" s="50"/>
      <c r="E732" s="50"/>
      <c r="F732" s="50"/>
      <c r="G732" s="50"/>
      <c r="H732" s="50"/>
      <c r="I732" s="50"/>
      <c r="J732" s="50"/>
      <c r="K732" s="50"/>
      <c r="L732" s="44"/>
    </row>
    <row r="733" spans="1:12" ht="15.75" thickBot="1">
      <c r="A733" s="65"/>
      <c r="B733" s="45"/>
      <c r="C733" s="45"/>
      <c r="D733" s="45"/>
      <c r="E733" s="45"/>
      <c r="F733" s="45"/>
      <c r="G733" s="45"/>
      <c r="H733" s="45"/>
      <c r="I733" s="45"/>
      <c r="J733" s="45"/>
      <c r="K733" s="45"/>
      <c r="L733" s="49"/>
    </row>
    <row r="734" spans="1:12" ht="15.75" thickBot="1">
      <c r="A734" s="66"/>
      <c r="B734" s="50"/>
      <c r="C734" s="50"/>
      <c r="D734" s="50"/>
      <c r="E734" s="50"/>
      <c r="F734" s="50"/>
      <c r="G734" s="50"/>
      <c r="H734" s="50"/>
      <c r="I734" s="50"/>
      <c r="J734" s="50"/>
      <c r="K734" s="50"/>
      <c r="L734" s="44"/>
    </row>
    <row r="735" spans="1:12" ht="15.75" thickBot="1">
      <c r="A735" s="65"/>
      <c r="B735" s="45"/>
      <c r="C735" s="45"/>
      <c r="D735" s="45"/>
      <c r="E735" s="45"/>
      <c r="F735" s="45"/>
      <c r="G735" s="45"/>
      <c r="H735" s="45"/>
      <c r="I735" s="45"/>
      <c r="J735" s="45"/>
      <c r="K735" s="45"/>
      <c r="L735" s="49"/>
    </row>
    <row r="736" spans="1:12" ht="15.75" thickBot="1">
      <c r="A736" s="66"/>
      <c r="B736" s="50"/>
      <c r="C736" s="50"/>
      <c r="D736" s="50"/>
      <c r="E736" s="50"/>
      <c r="F736" s="50"/>
      <c r="G736" s="50"/>
      <c r="H736" s="50"/>
      <c r="I736" s="50"/>
      <c r="J736" s="50"/>
      <c r="K736" s="50"/>
      <c r="L736" s="44"/>
    </row>
    <row r="737" spans="1:12" ht="15.75" thickBot="1">
      <c r="A737" s="65"/>
      <c r="B737" s="45"/>
      <c r="C737" s="45"/>
      <c r="D737" s="45"/>
      <c r="E737" s="45"/>
      <c r="F737" s="45"/>
      <c r="G737" s="45"/>
      <c r="H737" s="45"/>
      <c r="I737" s="45"/>
      <c r="J737" s="45"/>
      <c r="K737" s="45"/>
      <c r="L737" s="49"/>
    </row>
    <row r="738" spans="1:12" ht="15.75" thickBot="1">
      <c r="A738" s="66"/>
      <c r="B738" s="50"/>
      <c r="C738" s="50"/>
      <c r="D738" s="50"/>
      <c r="E738" s="50"/>
      <c r="F738" s="50"/>
      <c r="G738" s="50"/>
      <c r="H738" s="50"/>
      <c r="I738" s="50"/>
      <c r="J738" s="50"/>
      <c r="K738" s="50"/>
      <c r="L738" s="44"/>
    </row>
    <row r="739" spans="1:12" ht="15.75" thickBot="1">
      <c r="A739" s="65"/>
      <c r="B739" s="45"/>
      <c r="C739" s="45"/>
      <c r="D739" s="45"/>
      <c r="E739" s="45"/>
      <c r="F739" s="45"/>
      <c r="G739" s="45"/>
      <c r="H739" s="45"/>
      <c r="I739" s="45"/>
      <c r="J739" s="45"/>
      <c r="K739" s="45"/>
      <c r="L739" s="49"/>
    </row>
    <row r="740" spans="1:12" ht="15.75" thickBot="1">
      <c r="A740" s="66"/>
      <c r="B740" s="50"/>
      <c r="C740" s="50"/>
      <c r="D740" s="50"/>
      <c r="E740" s="50"/>
      <c r="F740" s="50"/>
      <c r="G740" s="50"/>
      <c r="H740" s="50"/>
      <c r="I740" s="50"/>
      <c r="J740" s="50"/>
      <c r="K740" s="50"/>
      <c r="L740" s="44"/>
    </row>
    <row r="741" spans="1:12" ht="15.75" thickBot="1">
      <c r="A741" s="65"/>
      <c r="B741" s="45"/>
      <c r="C741" s="45"/>
      <c r="D741" s="45"/>
      <c r="E741" s="45"/>
      <c r="F741" s="45"/>
      <c r="G741" s="45"/>
      <c r="H741" s="45"/>
      <c r="I741" s="45"/>
      <c r="J741" s="45"/>
      <c r="K741" s="45"/>
      <c r="L741" s="49"/>
    </row>
    <row r="742" spans="1:12" ht="15.75" thickBot="1">
      <c r="A742" s="66"/>
      <c r="B742" s="50"/>
      <c r="C742" s="50"/>
      <c r="D742" s="50"/>
      <c r="E742" s="50"/>
      <c r="F742" s="50"/>
      <c r="G742" s="50"/>
      <c r="H742" s="50"/>
      <c r="I742" s="50"/>
      <c r="J742" s="50"/>
      <c r="K742" s="50"/>
      <c r="L742" s="44"/>
    </row>
    <row r="743" spans="1:12" ht="15.75" thickBot="1">
      <c r="A743" s="65"/>
      <c r="B743" s="45"/>
      <c r="C743" s="45"/>
      <c r="D743" s="45"/>
      <c r="E743" s="45"/>
      <c r="F743" s="45"/>
      <c r="G743" s="45"/>
      <c r="H743" s="45"/>
      <c r="I743" s="45"/>
      <c r="J743" s="45"/>
      <c r="K743" s="45"/>
      <c r="L743" s="49"/>
    </row>
    <row r="744" spans="1:12" ht="15.75" thickBot="1">
      <c r="A744" s="66"/>
      <c r="B744" s="50"/>
      <c r="C744" s="50"/>
      <c r="D744" s="50"/>
      <c r="E744" s="50"/>
      <c r="F744" s="50"/>
      <c r="G744" s="50"/>
      <c r="H744" s="50"/>
      <c r="I744" s="50"/>
      <c r="J744" s="50"/>
      <c r="K744" s="50"/>
      <c r="L744" s="44"/>
    </row>
    <row r="745" spans="1:12" ht="15.75" thickBot="1">
      <c r="A745" s="65"/>
      <c r="B745" s="45"/>
      <c r="C745" s="45"/>
      <c r="D745" s="45"/>
      <c r="E745" s="45"/>
      <c r="F745" s="45"/>
      <c r="G745" s="45"/>
      <c r="H745" s="45"/>
      <c r="I745" s="45"/>
      <c r="J745" s="45"/>
      <c r="K745" s="45"/>
      <c r="L745" s="49"/>
    </row>
    <row r="746" spans="1:12" ht="15.75" thickBot="1">
      <c r="A746" s="66"/>
      <c r="B746" s="50"/>
      <c r="C746" s="50"/>
      <c r="D746" s="50"/>
      <c r="E746" s="50"/>
      <c r="F746" s="50"/>
      <c r="G746" s="50"/>
      <c r="H746" s="50"/>
      <c r="I746" s="50"/>
      <c r="J746" s="50"/>
      <c r="K746" s="50"/>
      <c r="L746" s="44"/>
    </row>
    <row r="747" spans="1:12" ht="15.75" thickBot="1">
      <c r="A747" s="65"/>
      <c r="B747" s="45"/>
      <c r="C747" s="45"/>
      <c r="D747" s="45"/>
      <c r="E747" s="45"/>
      <c r="F747" s="45"/>
      <c r="G747" s="45"/>
      <c r="H747" s="45"/>
      <c r="I747" s="45"/>
      <c r="J747" s="45"/>
      <c r="K747" s="45"/>
      <c r="L747" s="49"/>
    </row>
    <row r="748" spans="1:12" ht="15.75" thickBot="1">
      <c r="A748" s="66"/>
      <c r="B748" s="50"/>
      <c r="C748" s="50"/>
      <c r="D748" s="50"/>
      <c r="E748" s="50"/>
      <c r="F748" s="50"/>
      <c r="G748" s="50"/>
      <c r="H748" s="50"/>
      <c r="I748" s="50"/>
      <c r="J748" s="50"/>
      <c r="K748" s="50"/>
      <c r="L748" s="44"/>
    </row>
    <row r="749" spans="1:12" ht="15.75" thickBot="1">
      <c r="A749" s="65"/>
      <c r="B749" s="45"/>
      <c r="C749" s="45"/>
      <c r="D749" s="45"/>
      <c r="E749" s="45"/>
      <c r="F749" s="45"/>
      <c r="G749" s="45"/>
      <c r="H749" s="45"/>
      <c r="I749" s="45"/>
      <c r="J749" s="45"/>
      <c r="K749" s="45"/>
      <c r="L749" s="49"/>
    </row>
    <row r="750" spans="1:12" ht="15.75" thickBot="1">
      <c r="A750" s="66"/>
      <c r="B750" s="50"/>
      <c r="C750" s="50"/>
      <c r="D750" s="50"/>
      <c r="E750" s="50"/>
      <c r="F750" s="50"/>
      <c r="G750" s="50"/>
      <c r="H750" s="50"/>
      <c r="I750" s="50"/>
      <c r="J750" s="50"/>
      <c r="K750" s="50"/>
      <c r="L750" s="44"/>
    </row>
    <row r="751" spans="1:12" ht="15.75" thickBot="1">
      <c r="A751" s="65"/>
      <c r="B751" s="45"/>
      <c r="C751" s="45"/>
      <c r="D751" s="45"/>
      <c r="E751" s="45"/>
      <c r="F751" s="45"/>
      <c r="G751" s="45"/>
      <c r="H751" s="45"/>
      <c r="I751" s="45"/>
      <c r="J751" s="45"/>
      <c r="K751" s="45"/>
      <c r="L751" s="49"/>
    </row>
    <row r="752" spans="1:12" ht="15.75" thickBot="1">
      <c r="A752" s="66"/>
      <c r="B752" s="50"/>
      <c r="C752" s="50"/>
      <c r="D752" s="50"/>
      <c r="E752" s="50"/>
      <c r="F752" s="50"/>
      <c r="G752" s="50"/>
      <c r="H752" s="50"/>
      <c r="I752" s="50"/>
      <c r="J752" s="50"/>
      <c r="K752" s="50"/>
      <c r="L752" s="44"/>
    </row>
    <row r="753" spans="1:12" ht="15.75" thickBot="1">
      <c r="A753" s="65"/>
      <c r="B753" s="45"/>
      <c r="C753" s="45"/>
      <c r="D753" s="45"/>
      <c r="E753" s="45"/>
      <c r="F753" s="45"/>
      <c r="G753" s="45"/>
      <c r="H753" s="45"/>
      <c r="I753" s="45"/>
      <c r="J753" s="45"/>
      <c r="K753" s="45"/>
      <c r="L753" s="49"/>
    </row>
    <row r="754" spans="1:12" ht="15.75" thickBot="1">
      <c r="A754" s="66"/>
      <c r="B754" s="50"/>
      <c r="C754" s="50"/>
      <c r="D754" s="50"/>
      <c r="E754" s="50"/>
      <c r="F754" s="50"/>
      <c r="G754" s="50"/>
      <c r="H754" s="50"/>
      <c r="I754" s="50"/>
      <c r="J754" s="50"/>
      <c r="K754" s="50"/>
      <c r="L754" s="44"/>
    </row>
    <row r="755" spans="1:12" ht="15.75" thickBot="1">
      <c r="A755" s="65"/>
      <c r="B755" s="45"/>
      <c r="C755" s="45"/>
      <c r="D755" s="45"/>
      <c r="E755" s="45"/>
      <c r="F755" s="45"/>
      <c r="G755" s="45"/>
      <c r="H755" s="45"/>
      <c r="I755" s="45"/>
      <c r="J755" s="45"/>
      <c r="K755" s="45"/>
      <c r="L755" s="49"/>
    </row>
    <row r="756" spans="1:12" ht="15.75" thickBot="1">
      <c r="A756" s="66"/>
      <c r="B756" s="50"/>
      <c r="C756" s="50"/>
      <c r="D756" s="50"/>
      <c r="E756" s="50"/>
      <c r="F756" s="50"/>
      <c r="G756" s="50"/>
      <c r="H756" s="50"/>
      <c r="I756" s="50"/>
      <c r="J756" s="50"/>
      <c r="K756" s="50"/>
      <c r="L756" s="44"/>
    </row>
    <row r="757" spans="1:12" ht="15.75" thickBot="1">
      <c r="A757" s="65"/>
      <c r="B757" s="45"/>
      <c r="C757" s="45"/>
      <c r="D757" s="45"/>
      <c r="E757" s="45"/>
      <c r="F757" s="45"/>
      <c r="G757" s="45"/>
      <c r="H757" s="45"/>
      <c r="I757" s="45"/>
      <c r="J757" s="45"/>
      <c r="K757" s="45"/>
      <c r="L757" s="49"/>
    </row>
    <row r="758" spans="1:12" ht="15.75" thickBot="1">
      <c r="A758" s="66"/>
      <c r="B758" s="50"/>
      <c r="C758" s="50"/>
      <c r="D758" s="50"/>
      <c r="E758" s="50"/>
      <c r="F758" s="50"/>
      <c r="G758" s="50"/>
      <c r="H758" s="50"/>
      <c r="I758" s="50"/>
      <c r="J758" s="50"/>
      <c r="K758" s="50"/>
      <c r="L758" s="44"/>
    </row>
    <row r="759" spans="1:12" ht="15.75" thickBot="1">
      <c r="A759" s="65"/>
      <c r="B759" s="45"/>
      <c r="C759" s="45"/>
      <c r="D759" s="45"/>
      <c r="E759" s="45"/>
      <c r="F759" s="45"/>
      <c r="G759" s="45"/>
      <c r="H759" s="45"/>
      <c r="I759" s="45"/>
      <c r="J759" s="45"/>
      <c r="K759" s="45"/>
      <c r="L759" s="49"/>
    </row>
    <row r="760" spans="1:12" ht="15.75" thickBot="1">
      <c r="A760" s="66"/>
      <c r="B760" s="50"/>
      <c r="C760" s="50"/>
      <c r="D760" s="50"/>
      <c r="E760" s="50"/>
      <c r="F760" s="50"/>
      <c r="G760" s="50"/>
      <c r="H760" s="50"/>
      <c r="I760" s="50"/>
      <c r="J760" s="50"/>
      <c r="K760" s="50"/>
      <c r="L760" s="44"/>
    </row>
    <row r="761" spans="1:12" ht="15.75" thickBot="1">
      <c r="A761" s="65"/>
      <c r="B761" s="45"/>
      <c r="C761" s="45"/>
      <c r="D761" s="45"/>
      <c r="E761" s="45"/>
      <c r="F761" s="45"/>
      <c r="G761" s="45"/>
      <c r="H761" s="45"/>
      <c r="I761" s="45"/>
      <c r="J761" s="45"/>
      <c r="K761" s="45"/>
      <c r="L761" s="49"/>
    </row>
    <row r="762" spans="1:12" ht="15.75" thickBot="1">
      <c r="A762" s="66"/>
      <c r="B762" s="50"/>
      <c r="C762" s="50"/>
      <c r="D762" s="50"/>
      <c r="E762" s="50"/>
      <c r="F762" s="50"/>
      <c r="G762" s="50"/>
      <c r="H762" s="50"/>
      <c r="I762" s="50"/>
      <c r="J762" s="50"/>
      <c r="K762" s="50"/>
      <c r="L762" s="44"/>
    </row>
    <row r="763" spans="1:12" ht="15.75" thickBot="1">
      <c r="A763" s="65"/>
      <c r="B763" s="45"/>
      <c r="C763" s="45"/>
      <c r="D763" s="45"/>
      <c r="E763" s="45"/>
      <c r="F763" s="45"/>
      <c r="G763" s="45"/>
      <c r="H763" s="45"/>
      <c r="I763" s="45"/>
      <c r="J763" s="45"/>
      <c r="K763" s="45"/>
      <c r="L763" s="49"/>
    </row>
    <row r="764" spans="1:12" ht="15.75" thickBot="1">
      <c r="A764" s="66"/>
      <c r="B764" s="50"/>
      <c r="C764" s="50"/>
      <c r="D764" s="50"/>
      <c r="E764" s="50"/>
      <c r="F764" s="50"/>
      <c r="G764" s="50"/>
      <c r="H764" s="50"/>
      <c r="I764" s="50"/>
      <c r="J764" s="50"/>
      <c r="K764" s="50"/>
      <c r="L764" s="44"/>
    </row>
    <row r="765" spans="1:12" ht="15.75" thickBot="1">
      <c r="A765" s="65"/>
      <c r="B765" s="45"/>
      <c r="C765" s="45"/>
      <c r="D765" s="45"/>
      <c r="E765" s="45"/>
      <c r="F765" s="45"/>
      <c r="G765" s="45"/>
      <c r="H765" s="45"/>
      <c r="I765" s="45"/>
      <c r="J765" s="45"/>
      <c r="K765" s="45"/>
      <c r="L765" s="49"/>
    </row>
    <row r="766" spans="1:12" ht="15.75" thickBot="1">
      <c r="A766" s="66"/>
      <c r="B766" s="50"/>
      <c r="C766" s="50"/>
      <c r="D766" s="50"/>
      <c r="E766" s="50"/>
      <c r="F766" s="50"/>
      <c r="G766" s="50"/>
      <c r="H766" s="50"/>
      <c r="I766" s="50"/>
      <c r="J766" s="50"/>
      <c r="K766" s="50"/>
      <c r="L766" s="44"/>
    </row>
    <row r="767" spans="1:12" ht="15.75" thickBot="1">
      <c r="A767" s="65"/>
      <c r="B767" s="45"/>
      <c r="C767" s="45"/>
      <c r="D767" s="45"/>
      <c r="E767" s="45"/>
      <c r="F767" s="45"/>
      <c r="G767" s="45"/>
      <c r="H767" s="45"/>
      <c r="I767" s="45"/>
      <c r="J767" s="45"/>
      <c r="K767" s="45"/>
      <c r="L767" s="49"/>
    </row>
    <row r="768" spans="1:12" ht="15.75" thickBot="1">
      <c r="A768" s="66"/>
      <c r="B768" s="50"/>
      <c r="C768" s="50"/>
      <c r="D768" s="50"/>
      <c r="E768" s="50"/>
      <c r="F768" s="50"/>
      <c r="G768" s="50"/>
      <c r="H768" s="50"/>
      <c r="I768" s="50"/>
      <c r="J768" s="50"/>
      <c r="K768" s="50"/>
      <c r="L768" s="44"/>
    </row>
    <row r="769" spans="1:12" ht="15.75" thickBot="1">
      <c r="A769" s="65"/>
      <c r="B769" s="45"/>
      <c r="C769" s="45"/>
      <c r="D769" s="45"/>
      <c r="E769" s="45"/>
      <c r="F769" s="45"/>
      <c r="G769" s="45"/>
      <c r="H769" s="45"/>
      <c r="I769" s="45"/>
      <c r="J769" s="45"/>
      <c r="K769" s="45"/>
      <c r="L769" s="49"/>
    </row>
    <row r="770" spans="1:12" ht="15.75" thickBot="1">
      <c r="A770" s="66"/>
      <c r="B770" s="50"/>
      <c r="C770" s="50"/>
      <c r="D770" s="50"/>
      <c r="E770" s="50"/>
      <c r="F770" s="50"/>
      <c r="G770" s="50"/>
      <c r="H770" s="50"/>
      <c r="I770" s="50"/>
      <c r="J770" s="50"/>
      <c r="K770" s="50"/>
      <c r="L770" s="44"/>
    </row>
    <row r="771" spans="1:12" ht="15.75" thickBot="1">
      <c r="A771" s="65"/>
      <c r="B771" s="45"/>
      <c r="C771" s="45"/>
      <c r="D771" s="45"/>
      <c r="E771" s="45"/>
      <c r="F771" s="45"/>
      <c r="G771" s="45"/>
      <c r="H771" s="45"/>
      <c r="I771" s="45"/>
      <c r="J771" s="45"/>
      <c r="K771" s="45"/>
      <c r="L771" s="49"/>
    </row>
    <row r="772" spans="1:12" ht="15.75" thickBot="1">
      <c r="A772" s="66"/>
      <c r="B772" s="50"/>
      <c r="C772" s="50"/>
      <c r="D772" s="50"/>
      <c r="E772" s="50"/>
      <c r="F772" s="50"/>
      <c r="G772" s="50"/>
      <c r="H772" s="50"/>
      <c r="I772" s="50"/>
      <c r="J772" s="50"/>
      <c r="K772" s="50"/>
      <c r="L772" s="44"/>
    </row>
    <row r="773" spans="1:12" ht="15.75" thickBot="1">
      <c r="A773" s="65"/>
      <c r="B773" s="45"/>
      <c r="C773" s="45"/>
      <c r="D773" s="45"/>
      <c r="E773" s="45"/>
      <c r="F773" s="45"/>
      <c r="G773" s="45"/>
      <c r="H773" s="45"/>
      <c r="I773" s="45"/>
      <c r="J773" s="45"/>
      <c r="K773" s="45"/>
      <c r="L773" s="49"/>
    </row>
    <row r="774" spans="1:12" ht="15.75" thickBot="1">
      <c r="A774" s="66"/>
      <c r="B774" s="50"/>
      <c r="C774" s="50"/>
      <c r="D774" s="50"/>
      <c r="E774" s="50"/>
      <c r="F774" s="50"/>
      <c r="G774" s="50"/>
      <c r="H774" s="50"/>
      <c r="I774" s="50"/>
      <c r="J774" s="50"/>
      <c r="K774" s="50"/>
      <c r="L774" s="44"/>
    </row>
    <row r="775" spans="1:12" ht="15.75" thickBot="1">
      <c r="A775" s="65"/>
      <c r="B775" s="45"/>
      <c r="C775" s="45"/>
      <c r="D775" s="45"/>
      <c r="E775" s="45"/>
      <c r="F775" s="45"/>
      <c r="G775" s="45"/>
      <c r="H775" s="45"/>
      <c r="I775" s="45"/>
      <c r="J775" s="45"/>
      <c r="K775" s="45"/>
      <c r="L775" s="49"/>
    </row>
    <row r="776" spans="1:12" ht="15.75" thickBot="1">
      <c r="A776" s="66"/>
      <c r="B776" s="50"/>
      <c r="C776" s="50"/>
      <c r="D776" s="50"/>
      <c r="E776" s="50"/>
      <c r="F776" s="50"/>
      <c r="G776" s="50"/>
      <c r="H776" s="50"/>
      <c r="I776" s="50"/>
      <c r="J776" s="50"/>
      <c r="K776" s="50"/>
      <c r="L776" s="44"/>
    </row>
    <row r="777" spans="1:12" ht="15.75" thickBot="1">
      <c r="A777" s="65"/>
      <c r="B777" s="45"/>
      <c r="C777" s="45"/>
      <c r="D777" s="45"/>
      <c r="E777" s="45"/>
      <c r="F777" s="45"/>
      <c r="G777" s="45"/>
      <c r="H777" s="45"/>
      <c r="I777" s="45"/>
      <c r="J777" s="45"/>
      <c r="K777" s="45"/>
      <c r="L777" s="49"/>
    </row>
    <row r="778" spans="1:12" ht="15.75" thickBot="1">
      <c r="A778" s="66"/>
      <c r="B778" s="50"/>
      <c r="C778" s="50"/>
      <c r="D778" s="50"/>
      <c r="E778" s="50"/>
      <c r="F778" s="50"/>
      <c r="G778" s="50"/>
      <c r="H778" s="50"/>
      <c r="I778" s="50"/>
      <c r="J778" s="50"/>
      <c r="K778" s="50"/>
      <c r="L778" s="44"/>
    </row>
    <row r="779" spans="1:12" ht="15.75" thickBot="1">
      <c r="A779" s="65"/>
      <c r="B779" s="45"/>
      <c r="C779" s="45"/>
      <c r="D779" s="45"/>
      <c r="E779" s="45"/>
      <c r="F779" s="45"/>
      <c r="G779" s="45"/>
      <c r="H779" s="45"/>
      <c r="I779" s="45"/>
      <c r="J779" s="45"/>
      <c r="K779" s="45"/>
      <c r="L779" s="49"/>
    </row>
    <row r="780" spans="1:12" ht="15.75" thickBot="1">
      <c r="A780" s="66"/>
      <c r="B780" s="50"/>
      <c r="C780" s="50"/>
      <c r="D780" s="50"/>
      <c r="E780" s="50"/>
      <c r="F780" s="50"/>
      <c r="G780" s="50"/>
      <c r="H780" s="50"/>
      <c r="I780" s="50"/>
      <c r="J780" s="50"/>
      <c r="K780" s="50"/>
      <c r="L780" s="44"/>
    </row>
    <row r="781" spans="1:12" ht="15.75" thickBot="1">
      <c r="A781" s="65"/>
      <c r="B781" s="45"/>
      <c r="C781" s="45"/>
      <c r="D781" s="45"/>
      <c r="E781" s="45"/>
      <c r="F781" s="45"/>
      <c r="G781" s="45"/>
      <c r="H781" s="45"/>
      <c r="I781" s="45"/>
      <c r="J781" s="45"/>
      <c r="K781" s="45"/>
      <c r="L781" s="49"/>
    </row>
    <row r="782" spans="1:12" ht="15.75" thickBot="1">
      <c r="A782" s="66"/>
      <c r="B782" s="50"/>
      <c r="C782" s="50"/>
      <c r="D782" s="50"/>
      <c r="E782" s="50"/>
      <c r="F782" s="50"/>
      <c r="G782" s="50"/>
      <c r="H782" s="50"/>
      <c r="I782" s="50"/>
      <c r="J782" s="50"/>
      <c r="K782" s="50"/>
      <c r="L782" s="44"/>
    </row>
    <row r="783" spans="1:12" ht="15.75" thickBot="1">
      <c r="A783" s="65"/>
      <c r="B783" s="45"/>
      <c r="C783" s="45"/>
      <c r="D783" s="45"/>
      <c r="E783" s="45"/>
      <c r="F783" s="45"/>
      <c r="G783" s="45"/>
      <c r="H783" s="45"/>
      <c r="I783" s="45"/>
      <c r="J783" s="45"/>
      <c r="K783" s="45"/>
      <c r="L783" s="49"/>
    </row>
    <row r="784" spans="1:12" ht="15.75" thickBot="1">
      <c r="A784" s="66"/>
      <c r="B784" s="50"/>
      <c r="C784" s="50"/>
      <c r="D784" s="50"/>
      <c r="E784" s="50"/>
      <c r="F784" s="50"/>
      <c r="G784" s="50"/>
      <c r="H784" s="50"/>
      <c r="I784" s="50"/>
      <c r="J784" s="50"/>
      <c r="K784" s="50"/>
      <c r="L784" s="44"/>
    </row>
    <row r="785" spans="1:12" ht="15.75" thickBot="1">
      <c r="A785" s="65"/>
      <c r="B785" s="45"/>
      <c r="C785" s="45"/>
      <c r="D785" s="45"/>
      <c r="E785" s="45"/>
      <c r="F785" s="45"/>
      <c r="G785" s="45"/>
      <c r="H785" s="45"/>
      <c r="I785" s="45"/>
      <c r="J785" s="45"/>
      <c r="K785" s="45"/>
      <c r="L785" s="49"/>
    </row>
    <row r="786" spans="1:12" ht="15.75" thickBot="1">
      <c r="A786" s="66"/>
      <c r="B786" s="50"/>
      <c r="C786" s="50"/>
      <c r="D786" s="50"/>
      <c r="E786" s="50"/>
      <c r="F786" s="50"/>
      <c r="G786" s="50"/>
      <c r="H786" s="50"/>
      <c r="I786" s="50"/>
      <c r="J786" s="50"/>
      <c r="K786" s="50"/>
      <c r="L786" s="44"/>
    </row>
    <row r="787" spans="1:12" ht="15.75" thickBot="1">
      <c r="A787" s="65"/>
      <c r="B787" s="45"/>
      <c r="C787" s="45"/>
      <c r="D787" s="45"/>
      <c r="E787" s="45"/>
      <c r="F787" s="45"/>
      <c r="G787" s="45"/>
      <c r="H787" s="45"/>
      <c r="I787" s="45"/>
      <c r="J787" s="45"/>
      <c r="K787" s="45"/>
      <c r="L787" s="49"/>
    </row>
    <row r="788" spans="1:12" ht="15.75" thickBot="1">
      <c r="A788" s="66"/>
      <c r="B788" s="50"/>
      <c r="C788" s="50"/>
      <c r="D788" s="50"/>
      <c r="E788" s="50"/>
      <c r="F788" s="50"/>
      <c r="G788" s="50"/>
      <c r="H788" s="50"/>
      <c r="I788" s="50"/>
      <c r="J788" s="50"/>
      <c r="K788" s="50"/>
      <c r="L788" s="44"/>
    </row>
    <row r="789" spans="1:12" ht="15.75" thickBot="1">
      <c r="A789" s="65"/>
      <c r="B789" s="45"/>
      <c r="C789" s="45"/>
      <c r="D789" s="45"/>
      <c r="E789" s="45"/>
      <c r="F789" s="45"/>
      <c r="G789" s="45"/>
      <c r="H789" s="45"/>
      <c r="I789" s="45"/>
      <c r="J789" s="45"/>
      <c r="K789" s="45"/>
      <c r="L789" s="49"/>
    </row>
    <row r="790" spans="1:12" ht="15.75" thickBot="1">
      <c r="A790" s="66"/>
      <c r="B790" s="50"/>
      <c r="C790" s="50"/>
      <c r="D790" s="50"/>
      <c r="E790" s="50"/>
      <c r="F790" s="50"/>
      <c r="G790" s="50"/>
      <c r="H790" s="50"/>
      <c r="I790" s="50"/>
      <c r="J790" s="50"/>
      <c r="K790" s="50"/>
      <c r="L790" s="44"/>
    </row>
    <row r="791" spans="1:12" ht="15.75" thickBot="1">
      <c r="A791" s="65"/>
      <c r="B791" s="45"/>
      <c r="C791" s="45"/>
      <c r="D791" s="45"/>
      <c r="E791" s="45"/>
      <c r="F791" s="45"/>
      <c r="G791" s="45"/>
      <c r="H791" s="45"/>
      <c r="I791" s="45"/>
      <c r="J791" s="45"/>
      <c r="K791" s="45"/>
      <c r="L791" s="49"/>
    </row>
    <row r="792" spans="1:12" ht="15.75" thickBot="1">
      <c r="A792" s="66"/>
      <c r="B792" s="50"/>
      <c r="C792" s="50"/>
      <c r="D792" s="50"/>
      <c r="E792" s="50"/>
      <c r="F792" s="50"/>
      <c r="G792" s="50"/>
      <c r="H792" s="50"/>
      <c r="I792" s="50"/>
      <c r="J792" s="50"/>
      <c r="K792" s="50"/>
      <c r="L792" s="44"/>
    </row>
    <row r="793" spans="1:12" ht="15.75" thickBot="1">
      <c r="A793" s="65"/>
      <c r="B793" s="45"/>
      <c r="C793" s="45"/>
      <c r="D793" s="45"/>
      <c r="E793" s="45"/>
      <c r="F793" s="45"/>
      <c r="G793" s="45"/>
      <c r="H793" s="45"/>
      <c r="I793" s="45"/>
      <c r="J793" s="45"/>
      <c r="K793" s="45"/>
      <c r="L793" s="49"/>
    </row>
    <row r="794" spans="1:12" ht="15.75" thickBot="1">
      <c r="A794" s="66"/>
      <c r="B794" s="50"/>
      <c r="C794" s="50"/>
      <c r="D794" s="50"/>
      <c r="E794" s="50"/>
      <c r="F794" s="50"/>
      <c r="G794" s="50"/>
      <c r="H794" s="50"/>
      <c r="I794" s="50"/>
      <c r="J794" s="50"/>
      <c r="K794" s="50"/>
      <c r="L794" s="44"/>
    </row>
    <row r="795" spans="1:12" ht="15.75" thickBot="1">
      <c r="A795" s="65"/>
      <c r="B795" s="45"/>
      <c r="C795" s="45"/>
      <c r="D795" s="45"/>
      <c r="E795" s="45"/>
      <c r="F795" s="45"/>
      <c r="G795" s="45"/>
      <c r="H795" s="45"/>
      <c r="I795" s="45"/>
      <c r="J795" s="45"/>
      <c r="K795" s="45"/>
      <c r="L795" s="49"/>
    </row>
    <row r="796" spans="1:12" ht="15.75" thickBot="1">
      <c r="A796" s="66"/>
      <c r="B796" s="50"/>
      <c r="C796" s="50"/>
      <c r="D796" s="50"/>
      <c r="E796" s="50"/>
      <c r="F796" s="50"/>
      <c r="G796" s="50"/>
      <c r="H796" s="50"/>
      <c r="I796" s="50"/>
      <c r="J796" s="50"/>
      <c r="K796" s="50"/>
      <c r="L796" s="44"/>
    </row>
    <row r="797" spans="1:12" ht="15.75" thickBot="1">
      <c r="A797" s="65"/>
      <c r="B797" s="45"/>
      <c r="C797" s="45"/>
      <c r="D797" s="45"/>
      <c r="E797" s="45"/>
      <c r="F797" s="45"/>
      <c r="G797" s="45"/>
      <c r="H797" s="45"/>
      <c r="I797" s="45"/>
      <c r="J797" s="45"/>
      <c r="K797" s="45"/>
      <c r="L797" s="49"/>
    </row>
    <row r="798" spans="1:12" ht="15.75" thickBot="1">
      <c r="A798" s="66"/>
      <c r="B798" s="50"/>
      <c r="C798" s="50"/>
      <c r="D798" s="50"/>
      <c r="E798" s="50"/>
      <c r="F798" s="50"/>
      <c r="G798" s="50"/>
      <c r="H798" s="50"/>
      <c r="I798" s="50"/>
      <c r="J798" s="50"/>
      <c r="K798" s="50"/>
      <c r="L798" s="44"/>
    </row>
    <row r="799" spans="1:12" ht="15.75" thickBot="1">
      <c r="A799" s="65"/>
      <c r="B799" s="45"/>
      <c r="C799" s="45"/>
      <c r="D799" s="45"/>
      <c r="E799" s="45"/>
      <c r="F799" s="45"/>
      <c r="G799" s="45"/>
      <c r="H799" s="45"/>
      <c r="I799" s="45"/>
      <c r="J799" s="45"/>
      <c r="K799" s="45"/>
      <c r="L799" s="49"/>
    </row>
    <row r="800" spans="1:12" ht="15.75" thickBot="1">
      <c r="A800" s="66"/>
      <c r="B800" s="50"/>
      <c r="C800" s="50"/>
      <c r="D800" s="50"/>
      <c r="E800" s="50"/>
      <c r="F800" s="50"/>
      <c r="G800" s="50"/>
      <c r="H800" s="50"/>
      <c r="I800" s="50"/>
      <c r="J800" s="50"/>
      <c r="K800" s="50"/>
      <c r="L800" s="44"/>
    </row>
    <row r="801" spans="1:12" ht="15.75" thickBot="1">
      <c r="A801" s="65"/>
      <c r="B801" s="45"/>
      <c r="C801" s="45"/>
      <c r="D801" s="45"/>
      <c r="E801" s="45"/>
      <c r="F801" s="45"/>
      <c r="G801" s="45"/>
      <c r="H801" s="45"/>
      <c r="I801" s="45"/>
      <c r="J801" s="45"/>
      <c r="K801" s="45"/>
      <c r="L801" s="49"/>
    </row>
    <row r="802" spans="1:12" ht="15.75" thickBot="1">
      <c r="A802" s="66"/>
      <c r="B802" s="50"/>
      <c r="C802" s="50"/>
      <c r="D802" s="50"/>
      <c r="E802" s="50"/>
      <c r="F802" s="50"/>
      <c r="G802" s="50"/>
      <c r="H802" s="50"/>
      <c r="I802" s="50"/>
      <c r="J802" s="50"/>
      <c r="K802" s="50"/>
      <c r="L802" s="44"/>
    </row>
    <row r="803" spans="1:12" ht="15.75" thickBot="1">
      <c r="A803" s="65"/>
      <c r="B803" s="45"/>
      <c r="C803" s="45"/>
      <c r="D803" s="45"/>
      <c r="E803" s="45"/>
      <c r="F803" s="45"/>
      <c r="G803" s="45"/>
      <c r="H803" s="45"/>
      <c r="I803" s="45"/>
      <c r="J803" s="45"/>
      <c r="K803" s="45"/>
      <c r="L803" s="49"/>
    </row>
    <row r="804" spans="1:12" ht="15.75" thickBot="1">
      <c r="A804" s="66"/>
      <c r="B804" s="50"/>
      <c r="C804" s="50"/>
      <c r="D804" s="50"/>
      <c r="E804" s="50"/>
      <c r="F804" s="50"/>
      <c r="G804" s="50"/>
      <c r="H804" s="50"/>
      <c r="I804" s="50"/>
      <c r="J804" s="50"/>
      <c r="K804" s="50"/>
      <c r="L804" s="44"/>
    </row>
    <row r="805" spans="1:12" ht="15.75" thickBot="1">
      <c r="A805" s="65"/>
      <c r="B805" s="45"/>
      <c r="C805" s="45"/>
      <c r="D805" s="45"/>
      <c r="E805" s="45"/>
      <c r="F805" s="45"/>
      <c r="G805" s="45"/>
      <c r="H805" s="45"/>
      <c r="I805" s="45"/>
      <c r="J805" s="45"/>
      <c r="K805" s="45"/>
      <c r="L805" s="49"/>
    </row>
    <row r="806" spans="1:12" ht="15.75" thickBot="1">
      <c r="A806" s="66"/>
      <c r="B806" s="50"/>
      <c r="C806" s="50"/>
      <c r="D806" s="50"/>
      <c r="E806" s="50"/>
      <c r="F806" s="50"/>
      <c r="G806" s="50"/>
      <c r="H806" s="50"/>
      <c r="I806" s="50"/>
      <c r="J806" s="50"/>
      <c r="K806" s="50"/>
      <c r="L806" s="44"/>
    </row>
    <row r="807" spans="1:12" ht="15.75" thickBot="1">
      <c r="A807" s="65"/>
      <c r="B807" s="45"/>
      <c r="C807" s="45"/>
      <c r="D807" s="45"/>
      <c r="E807" s="45"/>
      <c r="F807" s="45"/>
      <c r="G807" s="45"/>
      <c r="H807" s="45"/>
      <c r="I807" s="45"/>
      <c r="J807" s="45"/>
      <c r="K807" s="45"/>
      <c r="L807" s="49"/>
    </row>
    <row r="808" spans="1:12" ht="15.75" thickBot="1">
      <c r="A808" s="66"/>
      <c r="B808" s="50"/>
      <c r="C808" s="50"/>
      <c r="D808" s="50"/>
      <c r="E808" s="50"/>
      <c r="F808" s="50"/>
      <c r="G808" s="50"/>
      <c r="H808" s="50"/>
      <c r="I808" s="50"/>
      <c r="J808" s="50"/>
      <c r="K808" s="50"/>
      <c r="L808" s="44"/>
    </row>
    <row r="809" spans="1:12" ht="15.75" thickBot="1">
      <c r="A809" s="65"/>
      <c r="B809" s="45"/>
      <c r="C809" s="45"/>
      <c r="D809" s="45"/>
      <c r="E809" s="45"/>
      <c r="F809" s="45"/>
      <c r="G809" s="45"/>
      <c r="H809" s="45"/>
      <c r="I809" s="45"/>
      <c r="J809" s="45"/>
      <c r="K809" s="45"/>
      <c r="L809" s="49"/>
    </row>
    <row r="810" spans="1:12" ht="15.75" thickBot="1">
      <c r="A810" s="66"/>
      <c r="B810" s="50"/>
      <c r="C810" s="50"/>
      <c r="D810" s="50"/>
      <c r="E810" s="50"/>
      <c r="F810" s="50"/>
      <c r="G810" s="50"/>
      <c r="H810" s="50"/>
      <c r="I810" s="50"/>
      <c r="J810" s="50"/>
      <c r="K810" s="50"/>
      <c r="L810" s="44"/>
    </row>
    <row r="811" spans="1:12" ht="15.75" thickBot="1">
      <c r="A811" s="65"/>
      <c r="B811" s="45"/>
      <c r="C811" s="45"/>
      <c r="D811" s="45"/>
      <c r="E811" s="45"/>
      <c r="F811" s="45"/>
      <c r="G811" s="45"/>
      <c r="H811" s="45"/>
      <c r="I811" s="45"/>
      <c r="J811" s="45"/>
      <c r="K811" s="45"/>
      <c r="L811" s="49"/>
    </row>
    <row r="812" spans="1:12" ht="15.75" thickBot="1">
      <c r="A812" s="66"/>
      <c r="B812" s="50"/>
      <c r="C812" s="50"/>
      <c r="D812" s="50"/>
      <c r="E812" s="50"/>
      <c r="F812" s="50"/>
      <c r="G812" s="50"/>
      <c r="H812" s="50"/>
      <c r="I812" s="50"/>
      <c r="J812" s="50"/>
      <c r="K812" s="50"/>
      <c r="L812" s="44"/>
    </row>
    <row r="813" spans="1:12" ht="15.75" thickBot="1">
      <c r="A813" s="65"/>
      <c r="B813" s="45"/>
      <c r="C813" s="45"/>
      <c r="D813" s="45"/>
      <c r="E813" s="45"/>
      <c r="F813" s="45"/>
      <c r="G813" s="45"/>
      <c r="H813" s="45"/>
      <c r="I813" s="45"/>
      <c r="J813" s="45"/>
      <c r="K813" s="45"/>
      <c r="L813" s="49"/>
    </row>
    <row r="814" spans="1:12" ht="15.75" thickBot="1">
      <c r="A814" s="66"/>
      <c r="B814" s="50"/>
      <c r="C814" s="50"/>
      <c r="D814" s="50"/>
      <c r="E814" s="50"/>
      <c r="F814" s="50"/>
      <c r="G814" s="50"/>
      <c r="H814" s="50"/>
      <c r="I814" s="50"/>
      <c r="J814" s="50"/>
      <c r="K814" s="50"/>
      <c r="L814" s="44"/>
    </row>
    <row r="815" spans="1:12" ht="15.75" thickBot="1">
      <c r="A815" s="65"/>
      <c r="B815" s="45"/>
      <c r="C815" s="45"/>
      <c r="D815" s="45"/>
      <c r="E815" s="45"/>
      <c r="F815" s="45"/>
      <c r="G815" s="45"/>
      <c r="H815" s="45"/>
      <c r="I815" s="45"/>
      <c r="J815" s="45"/>
      <c r="K815" s="45"/>
      <c r="L815" s="49"/>
    </row>
    <row r="816" spans="1:12" ht="15.75" thickBot="1">
      <c r="A816" s="66"/>
      <c r="B816" s="50"/>
      <c r="C816" s="50"/>
      <c r="D816" s="50"/>
      <c r="E816" s="50"/>
      <c r="F816" s="50"/>
      <c r="G816" s="50"/>
      <c r="H816" s="50"/>
      <c r="I816" s="50"/>
      <c r="J816" s="50"/>
      <c r="K816" s="50"/>
      <c r="L816" s="44"/>
    </row>
    <row r="817" spans="1:12" ht="15.75" thickBot="1">
      <c r="A817" s="65"/>
      <c r="B817" s="45"/>
      <c r="C817" s="45"/>
      <c r="D817" s="45"/>
      <c r="E817" s="45"/>
      <c r="F817" s="45"/>
      <c r="G817" s="45"/>
      <c r="H817" s="45"/>
      <c r="I817" s="45"/>
      <c r="J817" s="45"/>
      <c r="K817" s="45"/>
      <c r="L817" s="49"/>
    </row>
    <row r="818" spans="1:12" ht="15.75" thickBot="1">
      <c r="A818" s="66"/>
      <c r="B818" s="50"/>
      <c r="C818" s="50"/>
      <c r="D818" s="50"/>
      <c r="E818" s="50"/>
      <c r="F818" s="50"/>
      <c r="G818" s="50"/>
      <c r="H818" s="50"/>
      <c r="I818" s="50"/>
      <c r="J818" s="50"/>
      <c r="K818" s="50"/>
      <c r="L818" s="44"/>
    </row>
    <row r="819" spans="1:12" ht="15.75" thickBot="1">
      <c r="A819" s="65"/>
      <c r="B819" s="45"/>
      <c r="C819" s="45"/>
      <c r="D819" s="45"/>
      <c r="E819" s="45"/>
      <c r="F819" s="45"/>
      <c r="G819" s="45"/>
      <c r="H819" s="45"/>
      <c r="I819" s="45"/>
      <c r="J819" s="45"/>
      <c r="K819" s="45"/>
      <c r="L819" s="49"/>
    </row>
    <row r="820" spans="1:12" ht="15.75" thickBot="1">
      <c r="A820" s="66"/>
      <c r="B820" s="50"/>
      <c r="C820" s="50"/>
      <c r="D820" s="50"/>
      <c r="E820" s="50"/>
      <c r="F820" s="50"/>
      <c r="G820" s="50"/>
      <c r="H820" s="50"/>
      <c r="I820" s="50"/>
      <c r="J820" s="50"/>
      <c r="K820" s="50"/>
      <c r="L820" s="44"/>
    </row>
    <row r="821" spans="1:12" ht="15.75" thickBot="1">
      <c r="A821" s="65"/>
      <c r="B821" s="45"/>
      <c r="C821" s="45"/>
      <c r="D821" s="45"/>
      <c r="E821" s="45"/>
      <c r="F821" s="45"/>
      <c r="G821" s="45"/>
      <c r="H821" s="45"/>
      <c r="I821" s="45"/>
      <c r="J821" s="45"/>
      <c r="K821" s="45"/>
      <c r="L821" s="49"/>
    </row>
    <row r="822" spans="1:12" ht="15.75" thickBot="1">
      <c r="A822" s="66"/>
      <c r="B822" s="50"/>
      <c r="C822" s="50"/>
      <c r="D822" s="50"/>
      <c r="E822" s="50"/>
      <c r="F822" s="50"/>
      <c r="G822" s="50"/>
      <c r="H822" s="50"/>
      <c r="I822" s="50"/>
      <c r="J822" s="50"/>
      <c r="K822" s="50"/>
      <c r="L822" s="44"/>
    </row>
    <row r="823" spans="1:12" ht="15.75" thickBot="1">
      <c r="A823" s="65"/>
      <c r="B823" s="45"/>
      <c r="C823" s="45"/>
      <c r="D823" s="45"/>
      <c r="E823" s="45"/>
      <c r="F823" s="45"/>
      <c r="G823" s="45"/>
      <c r="H823" s="45"/>
      <c r="I823" s="45"/>
      <c r="J823" s="45"/>
      <c r="K823" s="45"/>
      <c r="L823" s="49"/>
    </row>
    <row r="824" spans="1:12" ht="15.75" thickBot="1">
      <c r="A824" s="66"/>
      <c r="B824" s="50"/>
      <c r="C824" s="50"/>
      <c r="D824" s="50"/>
      <c r="E824" s="50"/>
      <c r="F824" s="50"/>
      <c r="G824" s="50"/>
      <c r="H824" s="50"/>
      <c r="I824" s="50"/>
      <c r="J824" s="50"/>
      <c r="K824" s="50"/>
      <c r="L824" s="44"/>
    </row>
    <row r="825" spans="1:12" ht="15.75" thickBot="1">
      <c r="A825" s="65"/>
      <c r="B825" s="45"/>
      <c r="C825" s="45"/>
      <c r="D825" s="45"/>
      <c r="E825" s="45"/>
      <c r="F825" s="45"/>
      <c r="G825" s="45"/>
      <c r="H825" s="45"/>
      <c r="I825" s="45"/>
      <c r="J825" s="45"/>
      <c r="K825" s="45"/>
      <c r="L825" s="49"/>
    </row>
    <row r="826" spans="1:12" ht="15.75" thickBot="1">
      <c r="A826" s="66"/>
      <c r="B826" s="50"/>
      <c r="C826" s="50"/>
      <c r="D826" s="50"/>
      <c r="E826" s="50"/>
      <c r="F826" s="50"/>
      <c r="G826" s="50"/>
      <c r="H826" s="50"/>
      <c r="I826" s="50"/>
      <c r="J826" s="50"/>
      <c r="K826" s="50"/>
      <c r="L826" s="44"/>
    </row>
    <row r="827" spans="1:12" ht="15.75" thickBot="1">
      <c r="A827" s="65"/>
      <c r="B827" s="45"/>
      <c r="C827" s="45"/>
      <c r="D827" s="45"/>
      <c r="E827" s="45"/>
      <c r="F827" s="45"/>
      <c r="G827" s="45"/>
      <c r="H827" s="45"/>
      <c r="I827" s="45"/>
      <c r="J827" s="45"/>
      <c r="K827" s="45"/>
      <c r="L827" s="49"/>
    </row>
    <row r="828" spans="1:12" ht="15.75" thickBot="1">
      <c r="A828" s="66"/>
      <c r="B828" s="50"/>
      <c r="C828" s="50"/>
      <c r="D828" s="50"/>
      <c r="E828" s="50"/>
      <c r="F828" s="50"/>
      <c r="G828" s="50"/>
      <c r="H828" s="50"/>
      <c r="I828" s="50"/>
      <c r="J828" s="50"/>
      <c r="K828" s="50"/>
      <c r="L828" s="44"/>
    </row>
    <row r="829" spans="1:12" ht="15.75" thickBot="1">
      <c r="A829" s="65"/>
      <c r="B829" s="45"/>
      <c r="C829" s="45"/>
      <c r="D829" s="45"/>
      <c r="E829" s="45"/>
      <c r="F829" s="45"/>
      <c r="G829" s="45"/>
      <c r="H829" s="45"/>
      <c r="I829" s="45"/>
      <c r="J829" s="45"/>
      <c r="K829" s="45"/>
      <c r="L829" s="49"/>
    </row>
    <row r="830" spans="1:12" ht="15.75" thickBot="1">
      <c r="A830" s="66"/>
      <c r="B830" s="50"/>
      <c r="C830" s="50"/>
      <c r="D830" s="50"/>
      <c r="E830" s="50"/>
      <c r="F830" s="50"/>
      <c r="G830" s="50"/>
      <c r="H830" s="50"/>
      <c r="I830" s="50"/>
      <c r="J830" s="50"/>
      <c r="K830" s="50"/>
      <c r="L830" s="44"/>
    </row>
    <row r="831" spans="1:12" ht="15.75" thickBot="1">
      <c r="A831" s="65"/>
      <c r="B831" s="45"/>
      <c r="C831" s="45"/>
      <c r="D831" s="45"/>
      <c r="E831" s="45"/>
      <c r="F831" s="45"/>
      <c r="G831" s="45"/>
      <c r="H831" s="45"/>
      <c r="I831" s="45"/>
      <c r="J831" s="45"/>
      <c r="K831" s="45"/>
      <c r="L831" s="49"/>
    </row>
    <row r="832" spans="1:12" ht="15.75" thickBot="1">
      <c r="A832" s="66"/>
      <c r="B832" s="50"/>
      <c r="C832" s="50"/>
      <c r="D832" s="50"/>
      <c r="E832" s="50"/>
      <c r="F832" s="50"/>
      <c r="G832" s="50"/>
      <c r="H832" s="50"/>
      <c r="I832" s="50"/>
      <c r="J832" s="50"/>
      <c r="K832" s="50"/>
      <c r="L832" s="44"/>
    </row>
    <row r="833" spans="1:12" ht="15.75" thickBot="1">
      <c r="A833" s="65"/>
      <c r="B833" s="45"/>
      <c r="C833" s="45"/>
      <c r="D833" s="45"/>
      <c r="E833" s="45"/>
      <c r="F833" s="45"/>
      <c r="G833" s="45"/>
      <c r="H833" s="45"/>
      <c r="I833" s="45"/>
      <c r="J833" s="45"/>
      <c r="K833" s="45"/>
      <c r="L833" s="49"/>
    </row>
    <row r="834" spans="1:12" ht="15.75" thickBot="1">
      <c r="A834" s="66"/>
      <c r="B834" s="50"/>
      <c r="C834" s="50"/>
      <c r="D834" s="50"/>
      <c r="E834" s="50"/>
      <c r="F834" s="50"/>
      <c r="G834" s="50"/>
      <c r="H834" s="50"/>
      <c r="I834" s="50"/>
      <c r="J834" s="50"/>
      <c r="K834" s="50"/>
      <c r="L834" s="44"/>
    </row>
    <row r="835" spans="1:12" ht="15.75" thickBot="1">
      <c r="A835" s="65"/>
      <c r="B835" s="45"/>
      <c r="C835" s="45"/>
      <c r="D835" s="45"/>
      <c r="E835" s="45"/>
      <c r="F835" s="45"/>
      <c r="G835" s="45"/>
      <c r="H835" s="45"/>
      <c r="I835" s="45"/>
      <c r="J835" s="45"/>
      <c r="K835" s="45"/>
      <c r="L835" s="49"/>
    </row>
    <row r="836" spans="1:12" ht="15.75" thickBot="1">
      <c r="A836" s="66"/>
      <c r="B836" s="50"/>
      <c r="C836" s="50"/>
      <c r="D836" s="50"/>
      <c r="E836" s="50"/>
      <c r="F836" s="50"/>
      <c r="G836" s="50"/>
      <c r="H836" s="50"/>
      <c r="I836" s="50"/>
      <c r="J836" s="50"/>
      <c r="K836" s="50"/>
      <c r="L836" s="44"/>
    </row>
    <row r="837" spans="1:12" ht="15.75" thickBot="1">
      <c r="A837" s="65"/>
      <c r="B837" s="45"/>
      <c r="C837" s="45"/>
      <c r="D837" s="45"/>
      <c r="E837" s="45"/>
      <c r="F837" s="45"/>
      <c r="G837" s="45"/>
      <c r="H837" s="45"/>
      <c r="I837" s="45"/>
      <c r="J837" s="45"/>
      <c r="K837" s="45"/>
      <c r="L837" s="49"/>
    </row>
    <row r="838" spans="1:12" ht="15.75" thickBot="1">
      <c r="A838" s="66"/>
      <c r="B838" s="50"/>
      <c r="C838" s="50"/>
      <c r="D838" s="50"/>
      <c r="E838" s="50"/>
      <c r="F838" s="50"/>
      <c r="G838" s="50"/>
      <c r="H838" s="50"/>
      <c r="I838" s="50"/>
      <c r="J838" s="50"/>
      <c r="K838" s="50"/>
      <c r="L838" s="44"/>
    </row>
    <row r="839" spans="1:12" ht="15.75" thickBot="1">
      <c r="A839" s="65"/>
      <c r="B839" s="45"/>
      <c r="C839" s="45"/>
      <c r="D839" s="45"/>
      <c r="E839" s="45"/>
      <c r="F839" s="45"/>
      <c r="G839" s="45"/>
      <c r="H839" s="45"/>
      <c r="I839" s="45"/>
      <c r="J839" s="45"/>
      <c r="K839" s="45"/>
      <c r="L839" s="49"/>
    </row>
    <row r="840" spans="1:12" ht="15.75" thickBot="1">
      <c r="A840" s="66"/>
      <c r="B840" s="50"/>
      <c r="C840" s="50"/>
      <c r="D840" s="50"/>
      <c r="E840" s="50"/>
      <c r="F840" s="50"/>
      <c r="G840" s="50"/>
      <c r="H840" s="50"/>
      <c r="I840" s="50"/>
      <c r="J840" s="50"/>
      <c r="K840" s="50"/>
      <c r="L840" s="44"/>
    </row>
    <row r="841" spans="1:12" ht="15.75" thickBot="1">
      <c r="A841" s="65"/>
      <c r="B841" s="45"/>
      <c r="C841" s="45"/>
      <c r="D841" s="45"/>
      <c r="E841" s="45"/>
      <c r="F841" s="45"/>
      <c r="G841" s="45"/>
      <c r="H841" s="45"/>
      <c r="I841" s="45"/>
      <c r="J841" s="45"/>
      <c r="K841" s="45"/>
      <c r="L841" s="49"/>
    </row>
    <row r="842" spans="1:12" ht="15.75" thickBot="1">
      <c r="A842" s="66"/>
      <c r="B842" s="50"/>
      <c r="C842" s="50"/>
      <c r="D842" s="50"/>
      <c r="E842" s="50"/>
      <c r="F842" s="50"/>
      <c r="G842" s="50"/>
      <c r="H842" s="50"/>
      <c r="I842" s="50"/>
      <c r="J842" s="50"/>
      <c r="K842" s="50"/>
      <c r="L842" s="44"/>
    </row>
    <row r="843" spans="1:12" ht="15.75" thickBot="1">
      <c r="A843" s="65"/>
      <c r="B843" s="45"/>
      <c r="C843" s="45"/>
      <c r="D843" s="45"/>
      <c r="E843" s="45"/>
      <c r="F843" s="45"/>
      <c r="G843" s="45"/>
      <c r="H843" s="45"/>
      <c r="I843" s="45"/>
      <c r="J843" s="45"/>
      <c r="K843" s="45"/>
      <c r="L843" s="49"/>
    </row>
    <row r="844" spans="1:12" ht="15.75" thickBot="1">
      <c r="A844" s="66"/>
      <c r="B844" s="50"/>
      <c r="C844" s="50"/>
      <c r="D844" s="50"/>
      <c r="E844" s="50"/>
      <c r="F844" s="50"/>
      <c r="G844" s="50"/>
      <c r="H844" s="50"/>
      <c r="I844" s="50"/>
      <c r="J844" s="50"/>
      <c r="K844" s="50"/>
      <c r="L844" s="44"/>
    </row>
    <row r="845" spans="1:12" ht="15.75" thickBot="1">
      <c r="A845" s="65"/>
      <c r="B845" s="45"/>
      <c r="C845" s="45"/>
      <c r="D845" s="45"/>
      <c r="E845" s="45"/>
      <c r="F845" s="45"/>
      <c r="G845" s="45"/>
      <c r="H845" s="45"/>
      <c r="I845" s="45"/>
      <c r="J845" s="45"/>
      <c r="K845" s="45"/>
      <c r="L845" s="49"/>
    </row>
    <row r="846" spans="1:12" ht="15.75" thickBot="1">
      <c r="A846" s="66"/>
      <c r="B846" s="50"/>
      <c r="C846" s="50"/>
      <c r="D846" s="50"/>
      <c r="E846" s="50"/>
      <c r="F846" s="50"/>
      <c r="G846" s="50"/>
      <c r="H846" s="50"/>
      <c r="I846" s="50"/>
      <c r="J846" s="50"/>
      <c r="K846" s="50"/>
      <c r="L846" s="44"/>
    </row>
    <row r="847" spans="1:12" ht="15.75" thickBot="1">
      <c r="A847" s="65"/>
      <c r="B847" s="45"/>
      <c r="C847" s="45"/>
      <c r="D847" s="45"/>
      <c r="E847" s="45"/>
      <c r="F847" s="45"/>
      <c r="G847" s="45"/>
      <c r="H847" s="45"/>
      <c r="I847" s="45"/>
      <c r="J847" s="45"/>
      <c r="K847" s="45"/>
      <c r="L847" s="49"/>
    </row>
    <row r="848" spans="1:12" ht="15.75" thickBot="1">
      <c r="A848" s="66"/>
      <c r="B848" s="50"/>
      <c r="C848" s="50"/>
      <c r="D848" s="50"/>
      <c r="E848" s="50"/>
      <c r="F848" s="50"/>
      <c r="G848" s="50"/>
      <c r="H848" s="50"/>
      <c r="I848" s="50"/>
      <c r="J848" s="50"/>
      <c r="K848" s="50"/>
      <c r="L848" s="44"/>
    </row>
    <row r="849" spans="1:12" ht="15.75" thickBot="1">
      <c r="A849" s="65"/>
      <c r="B849" s="45"/>
      <c r="C849" s="45"/>
      <c r="D849" s="45"/>
      <c r="E849" s="45"/>
      <c r="F849" s="45"/>
      <c r="G849" s="45"/>
      <c r="H849" s="45"/>
      <c r="I849" s="45"/>
      <c r="J849" s="45"/>
      <c r="K849" s="45"/>
      <c r="L849" s="49"/>
    </row>
    <row r="850" spans="1:12" ht="15.75" thickBot="1">
      <c r="A850" s="66"/>
      <c r="B850" s="50"/>
      <c r="C850" s="50"/>
      <c r="D850" s="50"/>
      <c r="E850" s="50"/>
      <c r="F850" s="50"/>
      <c r="G850" s="50"/>
      <c r="H850" s="50"/>
      <c r="I850" s="50"/>
      <c r="J850" s="50"/>
      <c r="K850" s="50"/>
      <c r="L850" s="44"/>
    </row>
    <row r="851" spans="1:12" ht="15.75" thickBot="1">
      <c r="A851" s="65"/>
      <c r="B851" s="45"/>
      <c r="C851" s="45"/>
      <c r="D851" s="45"/>
      <c r="E851" s="45"/>
      <c r="F851" s="45"/>
      <c r="G851" s="45"/>
      <c r="H851" s="45"/>
      <c r="I851" s="45"/>
      <c r="J851" s="45"/>
      <c r="K851" s="45"/>
      <c r="L851" s="49"/>
    </row>
    <row r="852" spans="1:12" ht="15.75" thickBot="1">
      <c r="A852" s="66"/>
      <c r="B852" s="50"/>
      <c r="C852" s="50"/>
      <c r="D852" s="50"/>
      <c r="E852" s="50"/>
      <c r="F852" s="50"/>
      <c r="G852" s="50"/>
      <c r="H852" s="50"/>
      <c r="I852" s="50"/>
      <c r="J852" s="50"/>
      <c r="K852" s="50"/>
      <c r="L852" s="44"/>
    </row>
    <row r="853" spans="1:12" ht="15.75" thickBot="1">
      <c r="A853" s="65"/>
      <c r="B853" s="45"/>
      <c r="C853" s="45"/>
      <c r="D853" s="45"/>
      <c r="E853" s="45"/>
      <c r="F853" s="45"/>
      <c r="G853" s="45"/>
      <c r="H853" s="45"/>
      <c r="I853" s="45"/>
      <c r="J853" s="45"/>
      <c r="K853" s="45"/>
      <c r="L853" s="49"/>
    </row>
    <row r="854" spans="1:12" ht="15.75" thickBot="1">
      <c r="A854" s="66"/>
      <c r="B854" s="50"/>
      <c r="C854" s="50"/>
      <c r="D854" s="50"/>
      <c r="E854" s="50"/>
      <c r="F854" s="50"/>
      <c r="G854" s="50"/>
      <c r="H854" s="50"/>
      <c r="I854" s="50"/>
      <c r="J854" s="50"/>
      <c r="K854" s="50"/>
      <c r="L854" s="44"/>
    </row>
    <row r="855" spans="1:12" ht="15.75" thickBot="1">
      <c r="A855" s="65"/>
      <c r="B855" s="45"/>
      <c r="C855" s="45"/>
      <c r="D855" s="45"/>
      <c r="E855" s="45"/>
      <c r="F855" s="45"/>
      <c r="G855" s="45"/>
      <c r="H855" s="45"/>
      <c r="I855" s="45"/>
      <c r="J855" s="45"/>
      <c r="K855" s="45"/>
      <c r="L855" s="49"/>
    </row>
    <row r="856" spans="1:12" ht="15.75" thickBot="1">
      <c r="A856" s="66"/>
      <c r="B856" s="50"/>
      <c r="C856" s="50"/>
      <c r="D856" s="50"/>
      <c r="E856" s="50"/>
      <c r="F856" s="50"/>
      <c r="G856" s="50"/>
      <c r="H856" s="50"/>
      <c r="I856" s="50"/>
      <c r="J856" s="50"/>
      <c r="K856" s="50"/>
      <c r="L856" s="44"/>
    </row>
    <row r="857" spans="1:12" ht="15.75" thickBot="1">
      <c r="A857" s="65"/>
      <c r="B857" s="45"/>
      <c r="C857" s="45"/>
      <c r="D857" s="45"/>
      <c r="E857" s="45"/>
      <c r="F857" s="45"/>
      <c r="G857" s="45"/>
      <c r="H857" s="45"/>
      <c r="I857" s="45"/>
      <c r="J857" s="45"/>
      <c r="K857" s="45"/>
      <c r="L857" s="49"/>
    </row>
    <row r="858" spans="1:12" ht="15.75" thickBot="1">
      <c r="A858" s="66"/>
      <c r="B858" s="50"/>
      <c r="C858" s="50"/>
      <c r="D858" s="50"/>
      <c r="E858" s="50"/>
      <c r="F858" s="50"/>
      <c r="G858" s="50"/>
      <c r="H858" s="50"/>
      <c r="I858" s="50"/>
      <c r="J858" s="50"/>
      <c r="K858" s="50"/>
      <c r="L858" s="44"/>
    </row>
    <row r="859" spans="1:12" ht="15.75" thickBot="1">
      <c r="A859" s="65"/>
      <c r="B859" s="45"/>
      <c r="C859" s="45"/>
      <c r="D859" s="45"/>
      <c r="E859" s="45"/>
      <c r="F859" s="45"/>
      <c r="G859" s="45"/>
      <c r="H859" s="45"/>
      <c r="I859" s="45"/>
      <c r="J859" s="45"/>
      <c r="K859" s="45"/>
      <c r="L859" s="49"/>
    </row>
    <row r="860" spans="1:12" ht="15.75" thickBot="1">
      <c r="A860" s="66"/>
      <c r="B860" s="50"/>
      <c r="C860" s="50"/>
      <c r="D860" s="50"/>
      <c r="E860" s="50"/>
      <c r="F860" s="50"/>
      <c r="G860" s="50"/>
      <c r="H860" s="50"/>
      <c r="I860" s="50"/>
      <c r="J860" s="50"/>
      <c r="K860" s="50"/>
      <c r="L860" s="44"/>
    </row>
    <row r="861" spans="1:12" ht="15.75" thickBot="1">
      <c r="A861" s="65"/>
      <c r="B861" s="45"/>
      <c r="C861" s="45"/>
      <c r="D861" s="45"/>
      <c r="E861" s="45"/>
      <c r="F861" s="45"/>
      <c r="G861" s="45"/>
      <c r="H861" s="45"/>
      <c r="I861" s="45"/>
      <c r="J861" s="45"/>
      <c r="K861" s="45"/>
      <c r="L861" s="49"/>
    </row>
    <row r="862" spans="1:12" ht="15.75" thickBot="1">
      <c r="A862" s="66"/>
      <c r="B862" s="50"/>
      <c r="C862" s="50"/>
      <c r="D862" s="50"/>
      <c r="E862" s="50"/>
      <c r="F862" s="50"/>
      <c r="G862" s="50"/>
      <c r="H862" s="50"/>
      <c r="I862" s="50"/>
      <c r="J862" s="50"/>
      <c r="K862" s="50"/>
      <c r="L862" s="44"/>
    </row>
    <row r="863" spans="1:12" ht="15.75" thickBot="1">
      <c r="A863" s="65"/>
      <c r="B863" s="45"/>
      <c r="C863" s="45"/>
      <c r="D863" s="45"/>
      <c r="E863" s="45"/>
      <c r="F863" s="45"/>
      <c r="G863" s="45"/>
      <c r="H863" s="45"/>
      <c r="I863" s="45"/>
      <c r="J863" s="45"/>
      <c r="K863" s="45"/>
      <c r="L863" s="49"/>
    </row>
    <row r="864" spans="1:12" ht="15.75" thickBot="1">
      <c r="A864" s="66"/>
      <c r="B864" s="50"/>
      <c r="C864" s="50"/>
      <c r="D864" s="50"/>
      <c r="E864" s="50"/>
      <c r="F864" s="50"/>
      <c r="G864" s="50"/>
      <c r="H864" s="50"/>
      <c r="I864" s="50"/>
      <c r="J864" s="50"/>
      <c r="K864" s="50"/>
      <c r="L864" s="44"/>
    </row>
    <row r="865" spans="1:12" ht="15.75" thickBot="1">
      <c r="A865" s="65"/>
      <c r="B865" s="45"/>
      <c r="C865" s="45"/>
      <c r="D865" s="45"/>
      <c r="E865" s="45"/>
      <c r="F865" s="45"/>
      <c r="G865" s="45"/>
      <c r="H865" s="45"/>
      <c r="I865" s="45"/>
      <c r="J865" s="45"/>
      <c r="K865" s="45"/>
      <c r="L865" s="49"/>
    </row>
    <row r="866" spans="1:12" ht="15.75" thickBot="1">
      <c r="A866" s="66"/>
      <c r="B866" s="50"/>
      <c r="C866" s="50"/>
      <c r="D866" s="50"/>
      <c r="E866" s="50"/>
      <c r="F866" s="50"/>
      <c r="G866" s="50"/>
      <c r="H866" s="50"/>
      <c r="I866" s="50"/>
      <c r="J866" s="50"/>
      <c r="K866" s="50"/>
      <c r="L866" s="44"/>
    </row>
    <row r="867" spans="1:12" ht="15.75" thickBot="1">
      <c r="A867" s="65"/>
      <c r="B867" s="45"/>
      <c r="C867" s="45"/>
      <c r="D867" s="45"/>
      <c r="E867" s="45"/>
      <c r="F867" s="45"/>
      <c r="G867" s="45"/>
      <c r="H867" s="45"/>
      <c r="I867" s="45"/>
      <c r="J867" s="45"/>
      <c r="K867" s="45"/>
      <c r="L867" s="49"/>
    </row>
    <row r="868" spans="1:12" ht="15.75" thickBot="1">
      <c r="A868" s="66"/>
      <c r="B868" s="50"/>
      <c r="C868" s="50"/>
      <c r="D868" s="50"/>
      <c r="E868" s="50"/>
      <c r="F868" s="50"/>
      <c r="G868" s="50"/>
      <c r="H868" s="50"/>
      <c r="I868" s="50"/>
      <c r="J868" s="50"/>
      <c r="K868" s="50"/>
      <c r="L868" s="44"/>
    </row>
    <row r="869" spans="1:12" ht="15.75" thickBot="1">
      <c r="A869" s="65"/>
      <c r="B869" s="45"/>
      <c r="C869" s="45"/>
      <c r="D869" s="45"/>
      <c r="E869" s="45"/>
      <c r="F869" s="45"/>
      <c r="G869" s="45"/>
      <c r="H869" s="45"/>
      <c r="I869" s="45"/>
      <c r="J869" s="45"/>
      <c r="K869" s="45"/>
      <c r="L869" s="49"/>
    </row>
    <row r="870" spans="1:12" ht="15.75" thickBot="1">
      <c r="A870" s="66"/>
      <c r="B870" s="50"/>
      <c r="C870" s="50"/>
      <c r="D870" s="50"/>
      <c r="E870" s="50"/>
      <c r="F870" s="50"/>
      <c r="G870" s="50"/>
      <c r="H870" s="50"/>
      <c r="I870" s="50"/>
      <c r="J870" s="50"/>
      <c r="K870" s="50"/>
      <c r="L870" s="44"/>
    </row>
    <row r="871" spans="1:12" ht="15.75" thickBot="1">
      <c r="A871" s="65"/>
      <c r="B871" s="45"/>
      <c r="C871" s="45"/>
      <c r="D871" s="45"/>
      <c r="E871" s="45"/>
      <c r="F871" s="45"/>
      <c r="G871" s="45"/>
      <c r="H871" s="45"/>
      <c r="I871" s="45"/>
      <c r="J871" s="45"/>
      <c r="K871" s="45"/>
      <c r="L871" s="49"/>
    </row>
    <row r="872" spans="1:12" ht="15.75" thickBot="1">
      <c r="A872" s="66"/>
      <c r="B872" s="50"/>
      <c r="C872" s="50"/>
      <c r="D872" s="50"/>
      <c r="E872" s="50"/>
      <c r="F872" s="50"/>
      <c r="G872" s="50"/>
      <c r="H872" s="50"/>
      <c r="I872" s="50"/>
      <c r="J872" s="50"/>
      <c r="K872" s="50"/>
      <c r="L872" s="44"/>
    </row>
    <row r="873" spans="1:12" ht="15.75" thickBot="1">
      <c r="A873" s="65"/>
      <c r="B873" s="45"/>
      <c r="C873" s="45"/>
      <c r="D873" s="45"/>
      <c r="E873" s="45"/>
      <c r="F873" s="45"/>
      <c r="G873" s="45"/>
      <c r="H873" s="45"/>
      <c r="I873" s="45"/>
      <c r="J873" s="45"/>
      <c r="K873" s="45"/>
      <c r="L873" s="49"/>
    </row>
    <row r="874" spans="1:12" ht="15.75" thickBot="1">
      <c r="A874" s="66"/>
      <c r="B874" s="50"/>
      <c r="C874" s="50"/>
      <c r="D874" s="50"/>
      <c r="E874" s="50"/>
      <c r="F874" s="50"/>
      <c r="G874" s="50"/>
      <c r="H874" s="50"/>
      <c r="I874" s="50"/>
      <c r="J874" s="50"/>
      <c r="K874" s="50"/>
      <c r="L874" s="44"/>
    </row>
    <row r="875" spans="1:12" ht="15.75" thickBot="1">
      <c r="A875" s="65"/>
      <c r="B875" s="45"/>
      <c r="C875" s="45"/>
      <c r="D875" s="45"/>
      <c r="E875" s="45"/>
      <c r="F875" s="45"/>
      <c r="G875" s="45"/>
      <c r="H875" s="45"/>
      <c r="I875" s="45"/>
      <c r="J875" s="45"/>
      <c r="K875" s="45"/>
      <c r="L875" s="49"/>
    </row>
    <row r="876" spans="1:12" ht="15.75" thickBot="1">
      <c r="A876" s="66"/>
      <c r="B876" s="50"/>
      <c r="C876" s="50"/>
      <c r="D876" s="50"/>
      <c r="E876" s="50"/>
      <c r="F876" s="50"/>
      <c r="G876" s="50"/>
      <c r="H876" s="50"/>
      <c r="I876" s="50"/>
      <c r="J876" s="50"/>
      <c r="K876" s="50"/>
      <c r="L876" s="44"/>
    </row>
    <row r="877" spans="1:12" ht="15.75" thickBot="1">
      <c r="A877" s="65"/>
      <c r="B877" s="45"/>
      <c r="C877" s="45"/>
      <c r="D877" s="45"/>
      <c r="E877" s="45"/>
      <c r="F877" s="45"/>
      <c r="G877" s="45"/>
      <c r="H877" s="45"/>
      <c r="I877" s="45"/>
      <c r="J877" s="45"/>
      <c r="K877" s="45"/>
      <c r="L877" s="49"/>
    </row>
    <row r="878" spans="1:12" ht="15.75" thickBot="1">
      <c r="A878" s="66"/>
      <c r="B878" s="50"/>
      <c r="C878" s="50"/>
      <c r="D878" s="50"/>
      <c r="E878" s="50"/>
      <c r="F878" s="50"/>
      <c r="G878" s="50"/>
      <c r="H878" s="50"/>
      <c r="I878" s="50"/>
      <c r="J878" s="50"/>
      <c r="K878" s="50"/>
      <c r="L878" s="44"/>
    </row>
    <row r="879" spans="1:12" ht="15.75" thickBot="1">
      <c r="A879" s="65"/>
      <c r="B879" s="45"/>
      <c r="C879" s="45"/>
      <c r="D879" s="45"/>
      <c r="E879" s="45"/>
      <c r="F879" s="45"/>
      <c r="G879" s="45"/>
      <c r="H879" s="45"/>
      <c r="I879" s="45"/>
      <c r="J879" s="45"/>
      <c r="K879" s="45"/>
      <c r="L879" s="49"/>
    </row>
    <row r="880" spans="1:12" ht="15.75" thickBot="1">
      <c r="A880" s="66"/>
      <c r="B880" s="50"/>
      <c r="C880" s="50"/>
      <c r="D880" s="50"/>
      <c r="E880" s="50"/>
      <c r="F880" s="50"/>
      <c r="G880" s="50"/>
      <c r="H880" s="50"/>
      <c r="I880" s="50"/>
      <c r="J880" s="50"/>
      <c r="K880" s="50"/>
      <c r="L880" s="44"/>
    </row>
    <row r="881" spans="1:12" ht="15.75" thickBot="1">
      <c r="A881" s="65"/>
      <c r="B881" s="45"/>
      <c r="C881" s="45"/>
      <c r="D881" s="45"/>
      <c r="E881" s="45"/>
      <c r="F881" s="45"/>
      <c r="G881" s="45"/>
      <c r="H881" s="45"/>
      <c r="I881" s="45"/>
      <c r="J881" s="45"/>
      <c r="K881" s="45"/>
      <c r="L881" s="49"/>
    </row>
    <row r="882" spans="1:12" ht="15.75" thickBot="1">
      <c r="A882" s="66"/>
      <c r="B882" s="50"/>
      <c r="C882" s="50"/>
      <c r="D882" s="50"/>
      <c r="E882" s="50"/>
      <c r="F882" s="50"/>
      <c r="G882" s="50"/>
      <c r="H882" s="50"/>
      <c r="I882" s="50"/>
      <c r="J882" s="50"/>
      <c r="K882" s="50"/>
      <c r="L882" s="44"/>
    </row>
    <row r="883" spans="1:12" ht="15.75" thickBot="1">
      <c r="A883" s="65"/>
      <c r="B883" s="45"/>
      <c r="C883" s="45"/>
      <c r="D883" s="45"/>
      <c r="E883" s="45"/>
      <c r="F883" s="45"/>
      <c r="G883" s="45"/>
      <c r="H883" s="45"/>
      <c r="I883" s="45"/>
      <c r="J883" s="45"/>
      <c r="K883" s="45"/>
      <c r="L883" s="49"/>
    </row>
    <row r="884" spans="1:12" ht="15.75" thickBot="1">
      <c r="A884" s="66"/>
      <c r="B884" s="50"/>
      <c r="C884" s="50"/>
      <c r="D884" s="50"/>
      <c r="E884" s="50"/>
      <c r="F884" s="50"/>
      <c r="G884" s="50"/>
      <c r="H884" s="50"/>
      <c r="I884" s="50"/>
      <c r="J884" s="50"/>
      <c r="K884" s="50"/>
      <c r="L884" s="44"/>
    </row>
    <row r="885" spans="1:12" ht="15.75" thickBot="1">
      <c r="A885" s="65"/>
      <c r="B885" s="45"/>
      <c r="C885" s="45"/>
      <c r="D885" s="45"/>
      <c r="E885" s="45"/>
      <c r="F885" s="45"/>
      <c r="G885" s="45"/>
      <c r="H885" s="45"/>
      <c r="I885" s="45"/>
      <c r="J885" s="45"/>
      <c r="K885" s="45"/>
      <c r="L885" s="49"/>
    </row>
    <row r="886" spans="1:12" ht="15.75" thickBot="1">
      <c r="A886" s="66"/>
      <c r="B886" s="50"/>
      <c r="C886" s="50"/>
      <c r="D886" s="50"/>
      <c r="E886" s="50"/>
      <c r="F886" s="50"/>
      <c r="G886" s="50"/>
      <c r="H886" s="50"/>
      <c r="I886" s="50"/>
      <c r="J886" s="50"/>
      <c r="K886" s="50"/>
      <c r="L886" s="44"/>
    </row>
    <row r="887" spans="1:12" ht="15.75" thickBot="1">
      <c r="A887" s="65"/>
      <c r="B887" s="45"/>
      <c r="C887" s="45"/>
      <c r="D887" s="45"/>
      <c r="E887" s="45"/>
      <c r="F887" s="45"/>
      <c r="G887" s="45"/>
      <c r="H887" s="45"/>
      <c r="I887" s="45"/>
      <c r="J887" s="45"/>
      <c r="K887" s="45"/>
      <c r="L887" s="49"/>
    </row>
    <row r="888" spans="1:12" ht="15.75" thickBot="1">
      <c r="A888" s="66"/>
      <c r="B888" s="50"/>
      <c r="C888" s="50"/>
      <c r="D888" s="50"/>
      <c r="E888" s="50"/>
      <c r="F888" s="50"/>
      <c r="G888" s="50"/>
      <c r="H888" s="50"/>
      <c r="I888" s="50"/>
      <c r="J888" s="50"/>
      <c r="K888" s="50"/>
      <c r="L888" s="44"/>
    </row>
    <row r="889" spans="1:12" ht="15.75" thickBot="1">
      <c r="A889" s="65"/>
      <c r="B889" s="45"/>
      <c r="C889" s="45"/>
      <c r="D889" s="45"/>
      <c r="E889" s="45"/>
      <c r="F889" s="45"/>
      <c r="G889" s="45"/>
      <c r="H889" s="45"/>
      <c r="I889" s="45"/>
      <c r="J889" s="45"/>
      <c r="K889" s="45"/>
      <c r="L889" s="49"/>
    </row>
    <row r="890" spans="1:12" ht="15.75" thickBot="1">
      <c r="A890" s="66"/>
      <c r="B890" s="50"/>
      <c r="C890" s="50"/>
      <c r="D890" s="50"/>
      <c r="E890" s="50"/>
      <c r="F890" s="50"/>
      <c r="G890" s="50"/>
      <c r="H890" s="50"/>
      <c r="I890" s="50"/>
      <c r="J890" s="50"/>
      <c r="K890" s="50"/>
      <c r="L890" s="44"/>
    </row>
    <row r="891" spans="1:12" ht="15.75" thickBot="1">
      <c r="A891" s="65"/>
      <c r="B891" s="45"/>
      <c r="C891" s="45"/>
      <c r="D891" s="45"/>
      <c r="E891" s="45"/>
      <c r="F891" s="45"/>
      <c r="G891" s="45"/>
      <c r="H891" s="45"/>
      <c r="I891" s="45"/>
      <c r="J891" s="45"/>
      <c r="K891" s="45"/>
      <c r="L891" s="49"/>
    </row>
    <row r="892" spans="1:12" ht="15.75" thickBot="1">
      <c r="A892" s="66"/>
      <c r="B892" s="50"/>
      <c r="C892" s="50"/>
      <c r="D892" s="50"/>
      <c r="E892" s="50"/>
      <c r="F892" s="50"/>
      <c r="G892" s="50"/>
      <c r="H892" s="50"/>
      <c r="I892" s="50"/>
      <c r="J892" s="50"/>
      <c r="K892" s="50"/>
      <c r="L892" s="44"/>
    </row>
    <row r="893" spans="1:12" ht="15.75" thickBot="1">
      <c r="A893" s="65"/>
      <c r="B893" s="45"/>
      <c r="C893" s="45"/>
      <c r="D893" s="45"/>
      <c r="E893" s="45"/>
      <c r="F893" s="45"/>
      <c r="G893" s="45"/>
      <c r="H893" s="45"/>
      <c r="I893" s="45"/>
      <c r="J893" s="45"/>
      <c r="K893" s="45"/>
      <c r="L893" s="49"/>
    </row>
    <row r="894" spans="1:12" ht="15.75" thickBot="1">
      <c r="A894" s="66"/>
      <c r="B894" s="50"/>
      <c r="C894" s="50"/>
      <c r="D894" s="50"/>
      <c r="E894" s="50"/>
      <c r="F894" s="50"/>
      <c r="G894" s="50"/>
      <c r="H894" s="50"/>
      <c r="I894" s="50"/>
      <c r="J894" s="50"/>
      <c r="K894" s="50"/>
      <c r="L894" s="44"/>
    </row>
    <row r="895" spans="1:12" ht="15.75" thickBot="1">
      <c r="A895" s="65"/>
      <c r="B895" s="45"/>
      <c r="C895" s="45"/>
      <c r="D895" s="45"/>
      <c r="E895" s="45"/>
      <c r="F895" s="45"/>
      <c r="G895" s="45"/>
      <c r="H895" s="45"/>
      <c r="I895" s="45"/>
      <c r="J895" s="45"/>
      <c r="K895" s="45"/>
      <c r="L895" s="49"/>
    </row>
    <row r="896" spans="1:12" ht="15.75" thickBot="1">
      <c r="A896" s="66"/>
      <c r="B896" s="50"/>
      <c r="C896" s="50"/>
      <c r="D896" s="50"/>
      <c r="E896" s="50"/>
      <c r="F896" s="50"/>
      <c r="G896" s="50"/>
      <c r="H896" s="50"/>
      <c r="I896" s="50"/>
      <c r="J896" s="50"/>
      <c r="K896" s="50"/>
      <c r="L896" s="44"/>
    </row>
    <row r="897" spans="1:12" ht="15.75" thickBot="1">
      <c r="A897" s="65"/>
      <c r="B897" s="45"/>
      <c r="C897" s="45"/>
      <c r="D897" s="45"/>
      <c r="E897" s="45"/>
      <c r="F897" s="45"/>
      <c r="G897" s="45"/>
      <c r="H897" s="45"/>
      <c r="I897" s="45"/>
      <c r="J897" s="45"/>
      <c r="K897" s="45"/>
      <c r="L897" s="49"/>
    </row>
    <row r="898" spans="1:12" ht="15.75" thickBot="1">
      <c r="A898" s="66"/>
      <c r="B898" s="50"/>
      <c r="C898" s="50"/>
      <c r="D898" s="50"/>
      <c r="E898" s="50"/>
      <c r="F898" s="50"/>
      <c r="G898" s="50"/>
      <c r="H898" s="50"/>
      <c r="I898" s="50"/>
      <c r="J898" s="50"/>
      <c r="K898" s="50"/>
      <c r="L898" s="44"/>
    </row>
    <row r="899" spans="1:12" ht="15.75" thickBot="1">
      <c r="A899" s="65"/>
      <c r="B899" s="45"/>
      <c r="C899" s="45"/>
      <c r="D899" s="45"/>
      <c r="E899" s="45"/>
      <c r="F899" s="45"/>
      <c r="G899" s="45"/>
      <c r="H899" s="45"/>
      <c r="I899" s="45"/>
      <c r="J899" s="45"/>
      <c r="K899" s="45"/>
      <c r="L899" s="49"/>
    </row>
    <row r="900" spans="1:12" ht="15.75" thickBot="1">
      <c r="A900" s="66"/>
      <c r="B900" s="50"/>
      <c r="C900" s="50"/>
      <c r="D900" s="50"/>
      <c r="E900" s="50"/>
      <c r="F900" s="50"/>
      <c r="G900" s="50"/>
      <c r="H900" s="50"/>
      <c r="I900" s="50"/>
      <c r="J900" s="50"/>
      <c r="K900" s="50"/>
      <c r="L900" s="44"/>
    </row>
    <row r="901" spans="1:12" ht="15.75" thickBot="1">
      <c r="A901" s="65"/>
      <c r="B901" s="45"/>
      <c r="C901" s="45"/>
      <c r="D901" s="45"/>
      <c r="E901" s="45"/>
      <c r="F901" s="45"/>
      <c r="G901" s="45"/>
      <c r="H901" s="45"/>
      <c r="I901" s="45"/>
      <c r="J901" s="45"/>
      <c r="K901" s="45"/>
      <c r="L901" s="49"/>
    </row>
    <row r="902" spans="1:12" ht="15.75" thickBot="1">
      <c r="A902" s="66"/>
      <c r="B902" s="50"/>
      <c r="C902" s="50"/>
      <c r="D902" s="50"/>
      <c r="E902" s="50"/>
      <c r="F902" s="50"/>
      <c r="G902" s="50"/>
      <c r="H902" s="50"/>
      <c r="I902" s="50"/>
      <c r="J902" s="50"/>
      <c r="K902" s="50"/>
      <c r="L902" s="44"/>
    </row>
    <row r="903" spans="1:12" ht="15.75" thickBot="1">
      <c r="A903" s="65"/>
      <c r="B903" s="45"/>
      <c r="C903" s="45"/>
      <c r="D903" s="45"/>
      <c r="E903" s="45"/>
      <c r="F903" s="45"/>
      <c r="G903" s="45"/>
      <c r="H903" s="45"/>
      <c r="I903" s="45"/>
      <c r="J903" s="45"/>
      <c r="K903" s="45"/>
      <c r="L903" s="49"/>
    </row>
    <row r="904" spans="1:12" ht="15.75" thickBot="1">
      <c r="A904" s="66"/>
      <c r="B904" s="50"/>
      <c r="C904" s="50"/>
      <c r="D904" s="50"/>
      <c r="E904" s="50"/>
      <c r="F904" s="50"/>
      <c r="G904" s="50"/>
      <c r="H904" s="50"/>
      <c r="I904" s="50"/>
      <c r="J904" s="50"/>
      <c r="K904" s="50"/>
      <c r="L904" s="44"/>
    </row>
    <row r="905" spans="1:12" ht="15.75" thickBot="1">
      <c r="A905" s="65"/>
      <c r="B905" s="45"/>
      <c r="C905" s="45"/>
      <c r="D905" s="45"/>
      <c r="E905" s="45"/>
      <c r="F905" s="45"/>
      <c r="G905" s="45"/>
      <c r="H905" s="45"/>
      <c r="I905" s="45"/>
      <c r="J905" s="45"/>
      <c r="K905" s="45"/>
      <c r="L905" s="49"/>
    </row>
    <row r="906" spans="1:12" ht="15.75" thickBot="1">
      <c r="A906" s="66"/>
      <c r="B906" s="50"/>
      <c r="C906" s="50"/>
      <c r="D906" s="50"/>
      <c r="E906" s="50"/>
      <c r="F906" s="50"/>
      <c r="G906" s="50"/>
      <c r="H906" s="50"/>
      <c r="I906" s="50"/>
      <c r="J906" s="50"/>
      <c r="K906" s="50"/>
      <c r="L906" s="44"/>
    </row>
    <row r="907" spans="1:12" ht="15.75" thickBot="1">
      <c r="A907" s="65"/>
      <c r="B907" s="45"/>
      <c r="C907" s="45"/>
      <c r="D907" s="45"/>
      <c r="E907" s="45"/>
      <c r="F907" s="45"/>
      <c r="G907" s="45"/>
      <c r="H907" s="45"/>
      <c r="I907" s="45"/>
      <c r="J907" s="45"/>
      <c r="K907" s="45"/>
      <c r="L907" s="49"/>
    </row>
    <row r="908" spans="1:12" ht="15.75" thickBot="1">
      <c r="A908" s="66"/>
      <c r="B908" s="50"/>
      <c r="C908" s="50"/>
      <c r="D908" s="50"/>
      <c r="E908" s="50"/>
      <c r="F908" s="50"/>
      <c r="G908" s="50"/>
      <c r="H908" s="50"/>
      <c r="I908" s="50"/>
      <c r="J908" s="50"/>
      <c r="K908" s="50"/>
      <c r="L908" s="44"/>
    </row>
    <row r="909" spans="1:12" ht="15.75" thickBot="1">
      <c r="A909" s="65"/>
      <c r="B909" s="45"/>
      <c r="C909" s="45"/>
      <c r="D909" s="45"/>
      <c r="E909" s="45"/>
      <c r="F909" s="45"/>
      <c r="G909" s="45"/>
      <c r="H909" s="45"/>
      <c r="I909" s="45"/>
      <c r="J909" s="45"/>
      <c r="K909" s="45"/>
      <c r="L909" s="49"/>
    </row>
    <row r="910" spans="1:12" ht="15.75" thickBot="1">
      <c r="A910" s="66"/>
      <c r="B910" s="50"/>
      <c r="C910" s="50"/>
      <c r="D910" s="50"/>
      <c r="E910" s="50"/>
      <c r="F910" s="50"/>
      <c r="G910" s="50"/>
      <c r="H910" s="50"/>
      <c r="I910" s="50"/>
      <c r="J910" s="50"/>
      <c r="K910" s="50"/>
      <c r="L910" s="44"/>
    </row>
    <row r="911" spans="1:12" ht="15.75" thickBot="1">
      <c r="A911" s="65"/>
      <c r="B911" s="45"/>
      <c r="C911" s="45"/>
      <c r="D911" s="45"/>
      <c r="E911" s="45"/>
      <c r="F911" s="45"/>
      <c r="G911" s="45"/>
      <c r="H911" s="45"/>
      <c r="I911" s="45"/>
      <c r="J911" s="45"/>
      <c r="K911" s="45"/>
      <c r="L911" s="49"/>
    </row>
    <row r="912" spans="1:12" ht="15.75" thickBot="1">
      <c r="A912" s="66"/>
      <c r="B912" s="50"/>
      <c r="C912" s="50"/>
      <c r="D912" s="50"/>
      <c r="E912" s="50"/>
      <c r="F912" s="50"/>
      <c r="G912" s="50"/>
      <c r="H912" s="50"/>
      <c r="I912" s="50"/>
      <c r="J912" s="50"/>
      <c r="K912" s="50"/>
      <c r="L912" s="44"/>
    </row>
    <row r="913" spans="1:12" ht="15.75" thickBot="1">
      <c r="A913" s="65"/>
      <c r="B913" s="45"/>
      <c r="C913" s="45"/>
      <c r="D913" s="45"/>
      <c r="E913" s="45"/>
      <c r="F913" s="45"/>
      <c r="G913" s="45"/>
      <c r="H913" s="45"/>
      <c r="I913" s="45"/>
      <c r="J913" s="45"/>
      <c r="K913" s="45"/>
      <c r="L913" s="49"/>
    </row>
    <row r="914" spans="1:12" ht="15.75" thickBot="1">
      <c r="A914" s="66"/>
      <c r="B914" s="50"/>
      <c r="C914" s="50"/>
      <c r="D914" s="50"/>
      <c r="E914" s="50"/>
      <c r="F914" s="50"/>
      <c r="G914" s="50"/>
      <c r="H914" s="50"/>
      <c r="I914" s="50"/>
      <c r="J914" s="50"/>
      <c r="K914" s="50"/>
      <c r="L914" s="44"/>
    </row>
    <row r="915" spans="1:12" ht="15.75" thickBot="1">
      <c r="A915" s="65"/>
      <c r="B915" s="45"/>
      <c r="C915" s="45"/>
      <c r="D915" s="45"/>
      <c r="E915" s="45"/>
      <c r="F915" s="45"/>
      <c r="G915" s="45"/>
      <c r="H915" s="45"/>
      <c r="I915" s="45"/>
      <c r="J915" s="45"/>
      <c r="K915" s="45"/>
      <c r="L915" s="49"/>
    </row>
    <row r="916" spans="1:12" ht="15.75" thickBot="1">
      <c r="A916" s="66"/>
      <c r="B916" s="50"/>
      <c r="C916" s="50"/>
      <c r="D916" s="50"/>
      <c r="E916" s="50"/>
      <c r="F916" s="50"/>
      <c r="G916" s="50"/>
      <c r="H916" s="50"/>
      <c r="I916" s="50"/>
      <c r="J916" s="50"/>
      <c r="K916" s="50"/>
      <c r="L916" s="44"/>
    </row>
    <row r="917" spans="1:12" ht="15.75" thickBot="1">
      <c r="A917" s="65"/>
      <c r="B917" s="45"/>
      <c r="C917" s="45"/>
      <c r="D917" s="45"/>
      <c r="E917" s="45"/>
      <c r="F917" s="45"/>
      <c r="G917" s="45"/>
      <c r="H917" s="45"/>
      <c r="I917" s="45"/>
      <c r="J917" s="45"/>
      <c r="K917" s="45"/>
      <c r="L917" s="49"/>
    </row>
    <row r="918" spans="1:12" ht="15.75" thickBot="1">
      <c r="A918" s="66"/>
      <c r="B918" s="50"/>
      <c r="C918" s="50"/>
      <c r="D918" s="50"/>
      <c r="E918" s="50"/>
      <c r="F918" s="50"/>
      <c r="G918" s="50"/>
      <c r="H918" s="50"/>
      <c r="I918" s="50"/>
      <c r="J918" s="50"/>
      <c r="K918" s="50"/>
      <c r="L918" s="44"/>
    </row>
    <row r="919" spans="1:12" ht="15.75" thickBot="1">
      <c r="A919" s="65"/>
      <c r="B919" s="45"/>
      <c r="C919" s="45"/>
      <c r="D919" s="45"/>
      <c r="E919" s="45"/>
      <c r="F919" s="45"/>
      <c r="G919" s="45"/>
      <c r="H919" s="45"/>
      <c r="I919" s="45"/>
      <c r="J919" s="45"/>
      <c r="K919" s="45"/>
      <c r="L919" s="49"/>
    </row>
    <row r="920" spans="1:12" ht="15.75" thickBot="1">
      <c r="A920" s="66"/>
      <c r="B920" s="50"/>
      <c r="C920" s="50"/>
      <c r="D920" s="50"/>
      <c r="E920" s="50"/>
      <c r="F920" s="50"/>
      <c r="G920" s="50"/>
      <c r="H920" s="50"/>
      <c r="I920" s="50"/>
      <c r="J920" s="50"/>
      <c r="K920" s="50"/>
      <c r="L920" s="44"/>
    </row>
    <row r="921" spans="1:12" ht="15.75" thickBot="1">
      <c r="A921" s="65"/>
      <c r="B921" s="45"/>
      <c r="C921" s="45"/>
      <c r="D921" s="45"/>
      <c r="E921" s="45"/>
      <c r="F921" s="45"/>
      <c r="G921" s="45"/>
      <c r="H921" s="45"/>
      <c r="I921" s="45"/>
      <c r="J921" s="45"/>
      <c r="K921" s="45"/>
      <c r="L921" s="49"/>
    </row>
    <row r="922" spans="1:12" ht="15.75" thickBot="1">
      <c r="A922" s="66"/>
      <c r="B922" s="50"/>
      <c r="C922" s="50"/>
      <c r="D922" s="50"/>
      <c r="E922" s="50"/>
      <c r="F922" s="50"/>
      <c r="G922" s="50"/>
      <c r="H922" s="50"/>
      <c r="I922" s="50"/>
      <c r="J922" s="50"/>
      <c r="K922" s="50"/>
      <c r="L922" s="44"/>
    </row>
    <row r="923" spans="1:12" ht="15.75" thickBot="1">
      <c r="A923" s="65"/>
      <c r="B923" s="45"/>
      <c r="C923" s="45"/>
      <c r="D923" s="45"/>
      <c r="E923" s="45"/>
      <c r="F923" s="45"/>
      <c r="G923" s="45"/>
      <c r="H923" s="45"/>
      <c r="I923" s="45"/>
      <c r="J923" s="45"/>
      <c r="K923" s="45"/>
      <c r="L923" s="49"/>
    </row>
    <row r="924" spans="1:12" ht="15.75" thickBot="1">
      <c r="A924" s="66"/>
      <c r="B924" s="50"/>
      <c r="C924" s="50"/>
      <c r="D924" s="50"/>
      <c r="E924" s="50"/>
      <c r="F924" s="50"/>
      <c r="G924" s="50"/>
      <c r="H924" s="50"/>
      <c r="I924" s="50"/>
      <c r="J924" s="50"/>
      <c r="K924" s="50"/>
      <c r="L924" s="44"/>
    </row>
    <row r="925" spans="1:12" ht="15.75" thickBot="1">
      <c r="A925" s="65"/>
      <c r="B925" s="45"/>
      <c r="C925" s="45"/>
      <c r="D925" s="45"/>
      <c r="E925" s="45"/>
      <c r="F925" s="45"/>
      <c r="G925" s="45"/>
      <c r="H925" s="45"/>
      <c r="I925" s="45"/>
      <c r="J925" s="45"/>
      <c r="K925" s="45"/>
      <c r="L925" s="49"/>
    </row>
    <row r="926" spans="1:12" ht="15.75" thickBot="1">
      <c r="A926" s="66"/>
      <c r="B926" s="50"/>
      <c r="C926" s="50"/>
      <c r="D926" s="50"/>
      <c r="E926" s="50"/>
      <c r="F926" s="50"/>
      <c r="G926" s="50"/>
      <c r="H926" s="50"/>
      <c r="I926" s="50"/>
      <c r="J926" s="50"/>
      <c r="K926" s="50"/>
      <c r="L926" s="44"/>
    </row>
    <row r="927" spans="1:12" ht="15.75" thickBot="1">
      <c r="A927" s="65"/>
      <c r="B927" s="45"/>
      <c r="C927" s="45"/>
      <c r="D927" s="45"/>
      <c r="E927" s="45"/>
      <c r="F927" s="45"/>
      <c r="G927" s="45"/>
      <c r="H927" s="45"/>
      <c r="I927" s="45"/>
      <c r="J927" s="45"/>
      <c r="K927" s="45"/>
      <c r="L927" s="49"/>
    </row>
    <row r="928" spans="1:12" ht="15.75" thickBot="1">
      <c r="A928" s="66"/>
      <c r="B928" s="50"/>
      <c r="C928" s="50"/>
      <c r="D928" s="50"/>
      <c r="E928" s="50"/>
      <c r="F928" s="50"/>
      <c r="G928" s="50"/>
      <c r="H928" s="50"/>
      <c r="I928" s="50"/>
      <c r="J928" s="50"/>
      <c r="K928" s="50"/>
      <c r="L928" s="44"/>
    </row>
    <row r="929" spans="1:12" ht="15.75" thickBot="1">
      <c r="A929" s="65"/>
      <c r="B929" s="45"/>
      <c r="C929" s="45"/>
      <c r="D929" s="45"/>
      <c r="E929" s="45"/>
      <c r="F929" s="45"/>
      <c r="G929" s="45"/>
      <c r="H929" s="45"/>
      <c r="I929" s="45"/>
      <c r="J929" s="45"/>
      <c r="K929" s="45"/>
      <c r="L929" s="49"/>
    </row>
    <row r="930" spans="1:12" ht="15.75" thickBot="1">
      <c r="A930" s="66"/>
      <c r="B930" s="50"/>
      <c r="C930" s="50"/>
      <c r="D930" s="50"/>
      <c r="E930" s="50"/>
      <c r="F930" s="50"/>
      <c r="G930" s="50"/>
      <c r="H930" s="50"/>
      <c r="I930" s="50"/>
      <c r="J930" s="50"/>
      <c r="K930" s="50"/>
      <c r="L930" s="44"/>
    </row>
    <row r="931" spans="1:12" ht="15.75" thickBot="1">
      <c r="A931" s="65"/>
      <c r="B931" s="45"/>
      <c r="C931" s="45"/>
      <c r="D931" s="45"/>
      <c r="E931" s="45"/>
      <c r="F931" s="45"/>
      <c r="G931" s="45"/>
      <c r="H931" s="45"/>
      <c r="I931" s="45"/>
      <c r="J931" s="45"/>
      <c r="K931" s="45"/>
      <c r="L931" s="49"/>
    </row>
    <row r="932" spans="1:12" ht="15.75" thickBot="1">
      <c r="A932" s="66"/>
      <c r="B932" s="50"/>
      <c r="C932" s="50"/>
      <c r="D932" s="50"/>
      <c r="E932" s="50"/>
      <c r="F932" s="50"/>
      <c r="G932" s="50"/>
      <c r="H932" s="50"/>
      <c r="I932" s="50"/>
      <c r="J932" s="50"/>
      <c r="K932" s="50"/>
      <c r="L932" s="44"/>
    </row>
    <row r="933" spans="1:12" ht="15.75" thickBot="1">
      <c r="A933" s="65"/>
      <c r="B933" s="45"/>
      <c r="C933" s="45"/>
      <c r="D933" s="45"/>
      <c r="E933" s="45"/>
      <c r="F933" s="45"/>
      <c r="G933" s="45"/>
      <c r="H933" s="45"/>
      <c r="I933" s="45"/>
      <c r="J933" s="45"/>
      <c r="K933" s="45"/>
      <c r="L933" s="49"/>
    </row>
    <row r="934" spans="1:12" ht="15.75" thickBot="1">
      <c r="A934" s="66"/>
      <c r="B934" s="50"/>
      <c r="C934" s="50"/>
      <c r="D934" s="50"/>
      <c r="E934" s="50"/>
      <c r="F934" s="50"/>
      <c r="G934" s="50"/>
      <c r="H934" s="50"/>
      <c r="I934" s="50"/>
      <c r="J934" s="50"/>
      <c r="K934" s="50"/>
      <c r="L934" s="44"/>
    </row>
    <row r="935" spans="1:12" ht="15.75" thickBot="1">
      <c r="A935" s="65"/>
      <c r="B935" s="45"/>
      <c r="C935" s="45"/>
      <c r="D935" s="45"/>
      <c r="E935" s="45"/>
      <c r="F935" s="45"/>
      <c r="G935" s="45"/>
      <c r="H935" s="45"/>
      <c r="I935" s="45"/>
      <c r="J935" s="45"/>
      <c r="K935" s="45"/>
      <c r="L935" s="49"/>
    </row>
    <row r="936" spans="1:12" ht="15.75" thickBot="1">
      <c r="A936" s="66"/>
      <c r="B936" s="50"/>
      <c r="C936" s="50"/>
      <c r="D936" s="50"/>
      <c r="E936" s="50"/>
      <c r="F936" s="50"/>
      <c r="G936" s="50"/>
      <c r="H936" s="50"/>
      <c r="I936" s="50"/>
      <c r="J936" s="50"/>
      <c r="K936" s="50"/>
      <c r="L936" s="44"/>
    </row>
    <row r="937" spans="1:12" ht="15.75" thickBot="1">
      <c r="A937" s="65"/>
      <c r="B937" s="45"/>
      <c r="C937" s="45"/>
      <c r="D937" s="45"/>
      <c r="E937" s="45"/>
      <c r="F937" s="45"/>
      <c r="G937" s="45"/>
      <c r="H937" s="45"/>
      <c r="I937" s="45"/>
      <c r="J937" s="45"/>
      <c r="K937" s="45"/>
      <c r="L937" s="49"/>
    </row>
    <row r="938" spans="1:12" ht="15.75" thickBot="1">
      <c r="A938" s="66"/>
      <c r="B938" s="50"/>
      <c r="C938" s="50"/>
      <c r="D938" s="50"/>
      <c r="E938" s="50"/>
      <c r="F938" s="50"/>
      <c r="G938" s="50"/>
      <c r="H938" s="50"/>
      <c r="I938" s="50"/>
      <c r="J938" s="50"/>
      <c r="K938" s="50"/>
      <c r="L938" s="44"/>
    </row>
    <row r="939" spans="1:12" ht="15.75" thickBot="1">
      <c r="A939" s="65"/>
      <c r="B939" s="45"/>
      <c r="C939" s="45"/>
      <c r="D939" s="45"/>
      <c r="E939" s="45"/>
      <c r="F939" s="45"/>
      <c r="G939" s="45"/>
      <c r="H939" s="45"/>
      <c r="I939" s="45"/>
      <c r="J939" s="45"/>
      <c r="K939" s="45"/>
      <c r="L939" s="49"/>
    </row>
    <row r="940" spans="1:12" ht="15.75" thickBot="1">
      <c r="A940" s="66"/>
      <c r="B940" s="50"/>
      <c r="C940" s="50"/>
      <c r="D940" s="50"/>
      <c r="E940" s="50"/>
      <c r="F940" s="50"/>
      <c r="G940" s="50"/>
      <c r="H940" s="50"/>
      <c r="I940" s="50"/>
      <c r="J940" s="50"/>
      <c r="K940" s="50"/>
      <c r="L940" s="44"/>
    </row>
    <row r="941" spans="1:12" ht="15.75" thickBot="1">
      <c r="A941" s="65"/>
      <c r="B941" s="45"/>
      <c r="C941" s="45"/>
      <c r="D941" s="45"/>
      <c r="E941" s="45"/>
      <c r="F941" s="45"/>
      <c r="G941" s="45"/>
      <c r="H941" s="45"/>
      <c r="I941" s="45"/>
      <c r="J941" s="45"/>
      <c r="K941" s="45"/>
      <c r="L941" s="49"/>
    </row>
    <row r="942" spans="1:12" ht="15.75" thickBot="1">
      <c r="A942" s="66"/>
      <c r="B942" s="50"/>
      <c r="C942" s="50"/>
      <c r="D942" s="50"/>
      <c r="E942" s="50"/>
      <c r="F942" s="50"/>
      <c r="G942" s="50"/>
      <c r="H942" s="50"/>
      <c r="I942" s="50"/>
      <c r="J942" s="50"/>
      <c r="K942" s="50"/>
      <c r="L942" s="44"/>
    </row>
    <row r="943" spans="1:12" ht="15.75" thickBot="1">
      <c r="A943" s="65"/>
      <c r="B943" s="45"/>
      <c r="C943" s="45"/>
      <c r="D943" s="45"/>
      <c r="E943" s="45"/>
      <c r="F943" s="45"/>
      <c r="G943" s="45"/>
      <c r="H943" s="45"/>
      <c r="I943" s="45"/>
      <c r="J943" s="45"/>
      <c r="K943" s="45"/>
      <c r="L943" s="49"/>
    </row>
    <row r="944" spans="1:12" ht="15.75" thickBot="1">
      <c r="A944" s="66"/>
      <c r="B944" s="50"/>
      <c r="C944" s="50"/>
      <c r="D944" s="50"/>
      <c r="E944" s="50"/>
      <c r="F944" s="50"/>
      <c r="G944" s="50"/>
      <c r="H944" s="50"/>
      <c r="I944" s="50"/>
      <c r="J944" s="50"/>
      <c r="K944" s="50"/>
      <c r="L944" s="44"/>
    </row>
    <row r="945" spans="1:12" ht="15.75" thickBot="1">
      <c r="A945" s="65"/>
      <c r="B945" s="45"/>
      <c r="C945" s="45"/>
      <c r="D945" s="45"/>
      <c r="E945" s="45"/>
      <c r="F945" s="45"/>
      <c r="G945" s="45"/>
      <c r="H945" s="45"/>
      <c r="I945" s="45"/>
      <c r="J945" s="45"/>
      <c r="K945" s="45"/>
      <c r="L945" s="49"/>
    </row>
    <row r="946" spans="1:12" ht="15.75" thickBot="1">
      <c r="A946" s="66"/>
      <c r="B946" s="50"/>
      <c r="C946" s="50"/>
      <c r="D946" s="50"/>
      <c r="E946" s="50"/>
      <c r="F946" s="50"/>
      <c r="G946" s="50"/>
      <c r="H946" s="50"/>
      <c r="I946" s="50"/>
      <c r="J946" s="50"/>
      <c r="K946" s="50"/>
      <c r="L946" s="44"/>
    </row>
    <row r="947" spans="1:12" ht="15.75" thickBot="1">
      <c r="A947" s="65"/>
      <c r="B947" s="45"/>
      <c r="C947" s="45"/>
      <c r="D947" s="45"/>
      <c r="E947" s="45"/>
      <c r="F947" s="45"/>
      <c r="G947" s="45"/>
      <c r="H947" s="45"/>
      <c r="I947" s="45"/>
      <c r="J947" s="45"/>
      <c r="K947" s="45"/>
      <c r="L947" s="49"/>
    </row>
    <row r="948" spans="1:12" ht="15.75" thickBot="1">
      <c r="A948" s="66"/>
      <c r="B948" s="50"/>
      <c r="C948" s="50"/>
      <c r="D948" s="50"/>
      <c r="E948" s="50"/>
      <c r="F948" s="50"/>
      <c r="G948" s="50"/>
      <c r="H948" s="50"/>
      <c r="I948" s="50"/>
      <c r="J948" s="50"/>
      <c r="K948" s="50"/>
      <c r="L948" s="44"/>
    </row>
    <row r="949" spans="1:12" ht="15.75" thickBot="1">
      <c r="A949" s="65"/>
      <c r="B949" s="45"/>
      <c r="C949" s="45"/>
      <c r="D949" s="45"/>
      <c r="E949" s="45"/>
      <c r="F949" s="45"/>
      <c r="G949" s="45"/>
      <c r="H949" s="45"/>
      <c r="I949" s="45"/>
      <c r="J949" s="45"/>
      <c r="K949" s="45"/>
      <c r="L949" s="49"/>
    </row>
    <row r="950" spans="1:12" ht="15.75" thickBot="1">
      <c r="A950" s="66"/>
      <c r="B950" s="50"/>
      <c r="C950" s="50"/>
      <c r="D950" s="50"/>
      <c r="E950" s="50"/>
      <c r="F950" s="50"/>
      <c r="G950" s="50"/>
      <c r="H950" s="50"/>
      <c r="I950" s="50"/>
      <c r="J950" s="50"/>
      <c r="K950" s="50"/>
      <c r="L950" s="44"/>
    </row>
    <row r="951" spans="1:12" ht="15.75" thickBot="1">
      <c r="A951" s="65"/>
      <c r="B951" s="45"/>
      <c r="C951" s="45"/>
      <c r="D951" s="45"/>
      <c r="E951" s="45"/>
      <c r="F951" s="45"/>
      <c r="G951" s="45"/>
      <c r="H951" s="45"/>
      <c r="I951" s="45"/>
      <c r="J951" s="45"/>
      <c r="K951" s="45"/>
      <c r="L951" s="49"/>
    </row>
    <row r="952" spans="1:12" ht="15.75" thickBot="1">
      <c r="A952" s="66"/>
      <c r="B952" s="50"/>
      <c r="C952" s="50"/>
      <c r="D952" s="50"/>
      <c r="E952" s="50"/>
      <c r="F952" s="50"/>
      <c r="G952" s="50"/>
      <c r="H952" s="50"/>
      <c r="I952" s="50"/>
      <c r="J952" s="50"/>
      <c r="K952" s="50"/>
      <c r="L952" s="44"/>
    </row>
    <row r="953" spans="1:12" ht="15.75" thickBot="1">
      <c r="A953" s="65"/>
      <c r="B953" s="45"/>
      <c r="C953" s="45"/>
      <c r="D953" s="45"/>
      <c r="E953" s="45"/>
      <c r="F953" s="45"/>
      <c r="G953" s="45"/>
      <c r="H953" s="45"/>
      <c r="I953" s="45"/>
      <c r="J953" s="45"/>
      <c r="K953" s="45"/>
      <c r="L953" s="49"/>
    </row>
    <row r="954" spans="1:12" ht="15.75" thickBot="1">
      <c r="A954" s="66"/>
      <c r="B954" s="50"/>
      <c r="C954" s="50"/>
      <c r="D954" s="50"/>
      <c r="E954" s="50"/>
      <c r="F954" s="50"/>
      <c r="G954" s="50"/>
      <c r="H954" s="50"/>
      <c r="I954" s="50"/>
      <c r="J954" s="50"/>
      <c r="K954" s="50"/>
      <c r="L954" s="44"/>
    </row>
    <row r="955" spans="1:12" ht="15.75" thickBot="1">
      <c r="A955" s="65"/>
      <c r="B955" s="45"/>
      <c r="C955" s="45"/>
      <c r="D955" s="45"/>
      <c r="E955" s="45"/>
      <c r="F955" s="45"/>
      <c r="G955" s="45"/>
      <c r="H955" s="45"/>
      <c r="I955" s="45"/>
      <c r="J955" s="45"/>
      <c r="K955" s="45"/>
      <c r="L955" s="49"/>
    </row>
    <row r="956" spans="1:12" ht="15.75" thickBot="1">
      <c r="A956" s="66"/>
      <c r="B956" s="50"/>
      <c r="C956" s="50"/>
      <c r="D956" s="50"/>
      <c r="E956" s="50"/>
      <c r="F956" s="50"/>
      <c r="G956" s="50"/>
      <c r="H956" s="50"/>
      <c r="I956" s="50"/>
      <c r="J956" s="50"/>
      <c r="K956" s="50"/>
      <c r="L956" s="44"/>
    </row>
    <row r="957" spans="1:12" ht="15.75" thickBot="1">
      <c r="A957" s="65"/>
      <c r="B957" s="45"/>
      <c r="C957" s="45"/>
      <c r="D957" s="45"/>
      <c r="E957" s="45"/>
      <c r="F957" s="45"/>
      <c r="G957" s="45"/>
      <c r="H957" s="45"/>
      <c r="I957" s="45"/>
      <c r="J957" s="45"/>
      <c r="K957" s="45"/>
      <c r="L957" s="49"/>
    </row>
    <row r="958" spans="1:12" ht="15.75" thickBot="1">
      <c r="A958" s="66"/>
      <c r="B958" s="50"/>
      <c r="C958" s="50"/>
      <c r="D958" s="50"/>
      <c r="E958" s="50"/>
      <c r="F958" s="50"/>
      <c r="G958" s="50"/>
      <c r="H958" s="50"/>
      <c r="I958" s="50"/>
      <c r="J958" s="50"/>
      <c r="K958" s="50"/>
      <c r="L958" s="44"/>
    </row>
    <row r="959" spans="1:12" ht="15.75" thickBot="1">
      <c r="A959" s="65"/>
      <c r="B959" s="45"/>
      <c r="C959" s="45"/>
      <c r="D959" s="45"/>
      <c r="E959" s="45"/>
      <c r="F959" s="45"/>
      <c r="G959" s="45"/>
      <c r="H959" s="45"/>
      <c r="I959" s="45"/>
      <c r="J959" s="45"/>
      <c r="K959" s="45"/>
      <c r="L959" s="49"/>
    </row>
    <row r="960" spans="1:12" ht="15.75" thickBot="1">
      <c r="A960" s="66"/>
      <c r="B960" s="50"/>
      <c r="C960" s="50"/>
      <c r="D960" s="50"/>
      <c r="E960" s="50"/>
      <c r="F960" s="50"/>
      <c r="G960" s="50"/>
      <c r="H960" s="50"/>
      <c r="I960" s="50"/>
      <c r="J960" s="50"/>
      <c r="K960" s="50"/>
      <c r="L960" s="44"/>
    </row>
    <row r="961" spans="1:12" ht="15.75" thickBot="1">
      <c r="A961" s="65"/>
      <c r="B961" s="45"/>
      <c r="C961" s="45"/>
      <c r="D961" s="45"/>
      <c r="E961" s="45"/>
      <c r="F961" s="45"/>
      <c r="G961" s="45"/>
      <c r="H961" s="45"/>
      <c r="I961" s="45"/>
      <c r="J961" s="45"/>
      <c r="K961" s="45"/>
      <c r="L961" s="49"/>
    </row>
    <row r="962" spans="1:12" ht="15.75" thickBot="1">
      <c r="A962" s="66"/>
      <c r="B962" s="50"/>
      <c r="C962" s="50"/>
      <c r="D962" s="50"/>
      <c r="E962" s="50"/>
      <c r="F962" s="50"/>
      <c r="G962" s="50"/>
      <c r="H962" s="50"/>
      <c r="I962" s="50"/>
      <c r="J962" s="50"/>
      <c r="K962" s="50"/>
      <c r="L962" s="44"/>
    </row>
    <row r="963" spans="1:12" ht="15.75" thickBot="1">
      <c r="A963" s="65"/>
      <c r="B963" s="45"/>
      <c r="C963" s="45"/>
      <c r="D963" s="45"/>
      <c r="E963" s="45"/>
      <c r="F963" s="45"/>
      <c r="G963" s="45"/>
      <c r="H963" s="45"/>
      <c r="I963" s="45"/>
      <c r="J963" s="45"/>
      <c r="K963" s="45"/>
      <c r="L963" s="49"/>
    </row>
    <row r="964" spans="1:12" ht="15.75" thickBot="1">
      <c r="A964" s="66"/>
      <c r="B964" s="50"/>
      <c r="C964" s="50"/>
      <c r="D964" s="50"/>
      <c r="E964" s="50"/>
      <c r="F964" s="50"/>
      <c r="G964" s="50"/>
      <c r="H964" s="50"/>
      <c r="I964" s="50"/>
      <c r="J964" s="50"/>
      <c r="K964" s="50"/>
      <c r="L964" s="44"/>
    </row>
    <row r="965" spans="1:12" ht="15.75" thickBot="1">
      <c r="A965" s="65"/>
      <c r="B965" s="45"/>
      <c r="C965" s="45"/>
      <c r="D965" s="45"/>
      <c r="E965" s="45"/>
      <c r="F965" s="45"/>
      <c r="G965" s="45"/>
      <c r="H965" s="45"/>
      <c r="I965" s="45"/>
      <c r="J965" s="45"/>
      <c r="K965" s="45"/>
      <c r="L965" s="49"/>
    </row>
    <row r="966" spans="1:12" ht="15.75" thickBot="1">
      <c r="A966" s="66"/>
      <c r="B966" s="50"/>
      <c r="C966" s="50"/>
      <c r="D966" s="50"/>
      <c r="E966" s="50"/>
      <c r="F966" s="50"/>
      <c r="G966" s="50"/>
      <c r="H966" s="50"/>
      <c r="I966" s="50"/>
      <c r="J966" s="50"/>
      <c r="K966" s="50"/>
      <c r="L966" s="44"/>
    </row>
    <row r="967" spans="1:12" ht="15.75" thickBot="1">
      <c r="A967" s="65"/>
      <c r="B967" s="45"/>
      <c r="C967" s="45"/>
      <c r="D967" s="45"/>
      <c r="E967" s="45"/>
      <c r="F967" s="45"/>
      <c r="G967" s="45"/>
      <c r="H967" s="45"/>
      <c r="I967" s="45"/>
      <c r="J967" s="45"/>
      <c r="K967" s="45"/>
      <c r="L967" s="49"/>
    </row>
    <row r="968" spans="1:12" ht="15.75" thickBot="1">
      <c r="A968" s="66"/>
      <c r="B968" s="50"/>
      <c r="C968" s="50"/>
      <c r="D968" s="50"/>
      <c r="E968" s="50"/>
      <c r="F968" s="50"/>
      <c r="G968" s="50"/>
      <c r="H968" s="50"/>
      <c r="I968" s="50"/>
      <c r="J968" s="50"/>
      <c r="K968" s="50"/>
      <c r="L968" s="44"/>
    </row>
    <row r="969" spans="1:12" ht="15.75" thickBot="1">
      <c r="A969" s="65"/>
      <c r="B969" s="45"/>
      <c r="C969" s="45"/>
      <c r="D969" s="45"/>
      <c r="E969" s="45"/>
      <c r="F969" s="45"/>
      <c r="G969" s="45"/>
      <c r="H969" s="45"/>
      <c r="I969" s="45"/>
      <c r="J969" s="45"/>
      <c r="K969" s="45"/>
      <c r="L969" s="49"/>
    </row>
    <row r="970" spans="1:12" ht="15.75" thickBot="1">
      <c r="A970" s="66"/>
      <c r="B970" s="50"/>
      <c r="C970" s="50"/>
      <c r="D970" s="50"/>
      <c r="E970" s="50"/>
      <c r="F970" s="50"/>
      <c r="G970" s="50"/>
      <c r="H970" s="50"/>
      <c r="I970" s="50"/>
      <c r="J970" s="50"/>
      <c r="K970" s="50"/>
      <c r="L970" s="44"/>
    </row>
    <row r="971" spans="1:12" ht="15.75" thickBot="1">
      <c r="A971" s="65"/>
      <c r="B971" s="45"/>
      <c r="C971" s="45"/>
      <c r="D971" s="45"/>
      <c r="E971" s="45"/>
      <c r="F971" s="45"/>
      <c r="G971" s="45"/>
      <c r="H971" s="45"/>
      <c r="I971" s="45"/>
      <c r="J971" s="45"/>
      <c r="K971" s="45"/>
      <c r="L971" s="49"/>
    </row>
    <row r="972" spans="1:12" ht="15.75" thickBot="1">
      <c r="A972" s="66"/>
      <c r="B972" s="50"/>
      <c r="C972" s="50"/>
      <c r="D972" s="50"/>
      <c r="E972" s="50"/>
      <c r="F972" s="50"/>
      <c r="G972" s="50"/>
      <c r="H972" s="50"/>
      <c r="I972" s="50"/>
      <c r="J972" s="50"/>
      <c r="K972" s="50"/>
      <c r="L972" s="44"/>
    </row>
    <row r="973" spans="1:12" ht="15.75" thickBot="1">
      <c r="A973" s="65"/>
      <c r="B973" s="45"/>
      <c r="C973" s="45"/>
      <c r="D973" s="45"/>
      <c r="E973" s="45"/>
      <c r="F973" s="45"/>
      <c r="G973" s="45"/>
      <c r="H973" s="45"/>
      <c r="I973" s="45"/>
      <c r="J973" s="45"/>
      <c r="K973" s="45"/>
      <c r="L973" s="49"/>
    </row>
    <row r="974" spans="1:12" ht="15.75" thickBot="1">
      <c r="A974" s="66"/>
      <c r="B974" s="50"/>
      <c r="C974" s="50"/>
      <c r="D974" s="50"/>
      <c r="E974" s="50"/>
      <c r="F974" s="50"/>
      <c r="G974" s="50"/>
      <c r="H974" s="50"/>
      <c r="I974" s="50"/>
      <c r="J974" s="50"/>
      <c r="K974" s="50"/>
      <c r="L974" s="44"/>
    </row>
    <row r="975" spans="1:12" ht="15.75" thickBot="1">
      <c r="A975" s="65"/>
      <c r="B975" s="45"/>
      <c r="C975" s="45"/>
      <c r="D975" s="45"/>
      <c r="E975" s="45"/>
      <c r="F975" s="45"/>
      <c r="G975" s="45"/>
      <c r="H975" s="45"/>
      <c r="I975" s="45"/>
      <c r="J975" s="45"/>
      <c r="K975" s="45"/>
      <c r="L975" s="49"/>
    </row>
    <row r="976" spans="1:12" ht="15.75" thickBot="1">
      <c r="A976" s="66"/>
      <c r="B976" s="50"/>
      <c r="C976" s="50"/>
      <c r="D976" s="50"/>
      <c r="E976" s="50"/>
      <c r="F976" s="50"/>
      <c r="G976" s="50"/>
      <c r="H976" s="50"/>
      <c r="I976" s="50"/>
      <c r="J976" s="50"/>
      <c r="K976" s="50"/>
      <c r="L976" s="44"/>
    </row>
    <row r="977" spans="1:12" ht="15.75" thickBot="1">
      <c r="A977" s="65"/>
      <c r="B977" s="45"/>
      <c r="C977" s="45"/>
      <c r="D977" s="45"/>
      <c r="E977" s="45"/>
      <c r="F977" s="45"/>
      <c r="G977" s="45"/>
      <c r="H977" s="45"/>
      <c r="I977" s="45"/>
      <c r="J977" s="45"/>
      <c r="K977" s="45"/>
      <c r="L977" s="49"/>
    </row>
    <row r="978" spans="1:12" ht="15.75" thickBot="1">
      <c r="A978" s="66"/>
      <c r="B978" s="50"/>
      <c r="C978" s="50"/>
      <c r="D978" s="50"/>
      <c r="E978" s="50"/>
      <c r="F978" s="50"/>
      <c r="G978" s="50"/>
      <c r="H978" s="50"/>
      <c r="I978" s="50"/>
      <c r="J978" s="50"/>
      <c r="K978" s="50"/>
      <c r="L978" s="44"/>
    </row>
    <row r="979" spans="1:12" ht="15.75" thickBot="1">
      <c r="A979" s="65"/>
      <c r="B979" s="45"/>
      <c r="C979" s="45"/>
      <c r="D979" s="45"/>
      <c r="E979" s="45"/>
      <c r="F979" s="45"/>
      <c r="G979" s="45"/>
      <c r="H979" s="45"/>
      <c r="I979" s="45"/>
      <c r="J979" s="45"/>
      <c r="K979" s="45"/>
      <c r="L979" s="49"/>
    </row>
    <row r="980" spans="1:12" ht="15.75" thickBot="1">
      <c r="A980" s="66"/>
      <c r="B980" s="50"/>
      <c r="C980" s="50"/>
      <c r="D980" s="50"/>
      <c r="E980" s="50"/>
      <c r="F980" s="50"/>
      <c r="G980" s="50"/>
      <c r="H980" s="50"/>
      <c r="I980" s="50"/>
      <c r="J980" s="50"/>
      <c r="K980" s="50"/>
      <c r="L980" s="44"/>
    </row>
    <row r="981" spans="1:12" ht="15.75" thickBot="1">
      <c r="A981" s="65"/>
      <c r="B981" s="45"/>
      <c r="C981" s="45"/>
      <c r="D981" s="45"/>
      <c r="E981" s="45"/>
      <c r="F981" s="45"/>
      <c r="G981" s="45"/>
      <c r="H981" s="45"/>
      <c r="I981" s="45"/>
      <c r="J981" s="45"/>
      <c r="K981" s="45"/>
      <c r="L981" s="49"/>
    </row>
    <row r="982" spans="1:12" ht="15.75" thickBot="1">
      <c r="A982" s="66"/>
      <c r="B982" s="50"/>
      <c r="C982" s="50"/>
      <c r="D982" s="50"/>
      <c r="E982" s="50"/>
      <c r="F982" s="50"/>
      <c r="G982" s="50"/>
      <c r="H982" s="50"/>
      <c r="I982" s="50"/>
      <c r="J982" s="50"/>
      <c r="K982" s="50"/>
      <c r="L982" s="44"/>
    </row>
    <row r="983" spans="1:12" ht="15.75" thickBot="1">
      <c r="A983" s="65"/>
      <c r="B983" s="45"/>
      <c r="C983" s="45"/>
      <c r="D983" s="45"/>
      <c r="E983" s="45"/>
      <c r="F983" s="45"/>
      <c r="G983" s="45"/>
      <c r="H983" s="45"/>
      <c r="I983" s="45"/>
      <c r="J983" s="45"/>
      <c r="K983" s="45"/>
      <c r="L983" s="49"/>
    </row>
    <row r="984" spans="1:12" ht="15.75" thickBot="1">
      <c r="A984" s="66"/>
      <c r="B984" s="50"/>
      <c r="C984" s="50"/>
      <c r="D984" s="50"/>
      <c r="E984" s="50"/>
      <c r="F984" s="50"/>
      <c r="G984" s="50"/>
      <c r="H984" s="50"/>
      <c r="I984" s="50"/>
      <c r="J984" s="50"/>
      <c r="K984" s="50"/>
      <c r="L984" s="44"/>
    </row>
    <row r="985" spans="1:12" ht="15.75" thickBot="1">
      <c r="A985" s="65"/>
      <c r="B985" s="45"/>
      <c r="C985" s="45"/>
      <c r="D985" s="45"/>
      <c r="E985" s="45"/>
      <c r="F985" s="45"/>
      <c r="G985" s="45"/>
      <c r="H985" s="45"/>
      <c r="I985" s="45"/>
      <c r="J985" s="45"/>
      <c r="K985" s="45"/>
      <c r="L985" s="49"/>
    </row>
    <row r="986" spans="1:12" ht="15.75" thickBot="1">
      <c r="A986" s="66"/>
      <c r="B986" s="50"/>
      <c r="C986" s="50"/>
      <c r="D986" s="50"/>
      <c r="E986" s="50"/>
      <c r="F986" s="50"/>
      <c r="G986" s="50"/>
      <c r="H986" s="50"/>
      <c r="I986" s="50"/>
      <c r="J986" s="50"/>
      <c r="K986" s="50"/>
      <c r="L986" s="44"/>
    </row>
    <row r="987" spans="1:12" ht="15.75" thickBot="1">
      <c r="A987" s="65"/>
      <c r="B987" s="45"/>
      <c r="C987" s="45"/>
      <c r="D987" s="45"/>
      <c r="E987" s="45"/>
      <c r="F987" s="45"/>
      <c r="G987" s="45"/>
      <c r="H987" s="45"/>
      <c r="I987" s="45"/>
      <c r="J987" s="45"/>
      <c r="K987" s="45"/>
      <c r="L987" s="49"/>
    </row>
    <row r="988" spans="1:12" ht="15.75" thickBot="1">
      <c r="A988" s="66"/>
      <c r="B988" s="50"/>
      <c r="C988" s="50"/>
      <c r="D988" s="50"/>
      <c r="E988" s="50"/>
      <c r="F988" s="50"/>
      <c r="G988" s="50"/>
      <c r="H988" s="50"/>
      <c r="I988" s="50"/>
      <c r="J988" s="50"/>
      <c r="K988" s="50"/>
      <c r="L988" s="44"/>
    </row>
    <row r="989" spans="1:12" ht="15.75" thickBot="1">
      <c r="A989" s="65"/>
      <c r="B989" s="45"/>
      <c r="C989" s="45"/>
      <c r="D989" s="45"/>
      <c r="E989" s="45"/>
      <c r="F989" s="45"/>
      <c r="G989" s="45"/>
      <c r="H989" s="45"/>
      <c r="I989" s="45"/>
      <c r="J989" s="45"/>
      <c r="K989" s="45"/>
      <c r="L989" s="49"/>
    </row>
    <row r="990" spans="1:12" ht="15.75" thickBot="1">
      <c r="A990" s="66"/>
      <c r="B990" s="50"/>
      <c r="C990" s="50"/>
      <c r="D990" s="50"/>
      <c r="E990" s="50"/>
      <c r="F990" s="50"/>
      <c r="G990" s="50"/>
      <c r="H990" s="50"/>
      <c r="I990" s="50"/>
      <c r="J990" s="50"/>
      <c r="K990" s="50"/>
      <c r="L990" s="44"/>
    </row>
    <row r="991" spans="1:12" ht="15.75" thickBot="1">
      <c r="A991" s="65"/>
      <c r="B991" s="45"/>
      <c r="C991" s="45"/>
      <c r="D991" s="45"/>
      <c r="E991" s="45"/>
      <c r="F991" s="45"/>
      <c r="G991" s="45"/>
      <c r="H991" s="45"/>
      <c r="I991" s="45"/>
      <c r="J991" s="45"/>
      <c r="K991" s="45"/>
      <c r="L991" s="49"/>
    </row>
    <row r="992" spans="1:12" ht="15.75" thickBot="1">
      <c r="A992" s="66"/>
      <c r="B992" s="50"/>
      <c r="C992" s="50"/>
      <c r="D992" s="50"/>
      <c r="E992" s="50"/>
      <c r="F992" s="50"/>
      <c r="G992" s="50"/>
      <c r="H992" s="50"/>
      <c r="I992" s="50"/>
      <c r="J992" s="50"/>
      <c r="K992" s="50"/>
      <c r="L992" s="44"/>
    </row>
    <row r="993" spans="1:12" ht="15.75" thickBot="1">
      <c r="A993" s="65"/>
      <c r="B993" s="45"/>
      <c r="C993" s="45"/>
      <c r="D993" s="45"/>
      <c r="E993" s="45"/>
      <c r="F993" s="45"/>
      <c r="G993" s="45"/>
      <c r="H993" s="45"/>
      <c r="I993" s="45"/>
      <c r="J993" s="45"/>
      <c r="K993" s="45"/>
      <c r="L993" s="49"/>
    </row>
    <row r="994" spans="1:12" ht="15.75" thickBot="1">
      <c r="A994" s="66"/>
      <c r="B994" s="50"/>
      <c r="C994" s="50"/>
      <c r="D994" s="50"/>
      <c r="E994" s="50"/>
      <c r="F994" s="50"/>
      <c r="G994" s="50"/>
      <c r="H994" s="50"/>
      <c r="I994" s="50"/>
      <c r="J994" s="50"/>
      <c r="K994" s="50"/>
      <c r="L994" s="44"/>
    </row>
    <row r="995" spans="1:12" ht="15.75" thickBot="1">
      <c r="A995" s="65"/>
      <c r="B995" s="45"/>
      <c r="C995" s="45"/>
      <c r="D995" s="45"/>
      <c r="E995" s="45"/>
      <c r="F995" s="45"/>
      <c r="G995" s="45"/>
      <c r="H995" s="45"/>
      <c r="I995" s="45"/>
      <c r="J995" s="45"/>
      <c r="K995" s="45"/>
      <c r="L995" s="49"/>
    </row>
    <row r="996" spans="1:12" ht="15.75" thickBot="1">
      <c r="A996" s="66"/>
      <c r="B996" s="50"/>
      <c r="C996" s="50"/>
      <c r="D996" s="50"/>
      <c r="E996" s="50"/>
      <c r="F996" s="50"/>
      <c r="G996" s="50"/>
      <c r="H996" s="50"/>
      <c r="I996" s="50"/>
      <c r="J996" s="50"/>
      <c r="K996" s="50"/>
      <c r="L996" s="44"/>
    </row>
    <row r="997" spans="1:12" ht="15.75" thickBot="1">
      <c r="A997" s="65"/>
      <c r="B997" s="45"/>
      <c r="C997" s="45"/>
      <c r="D997" s="45"/>
      <c r="E997" s="45"/>
      <c r="F997" s="45"/>
      <c r="G997" s="45"/>
      <c r="H997" s="45"/>
      <c r="I997" s="45"/>
      <c r="J997" s="45"/>
      <c r="K997" s="45"/>
      <c r="L997" s="49"/>
    </row>
    <row r="998" spans="1:12" ht="15.75" thickBot="1">
      <c r="A998" s="66"/>
      <c r="B998" s="50"/>
      <c r="C998" s="50"/>
      <c r="D998" s="50"/>
      <c r="E998" s="50"/>
      <c r="F998" s="50"/>
      <c r="G998" s="50"/>
      <c r="H998" s="50"/>
      <c r="I998" s="50"/>
      <c r="J998" s="50"/>
      <c r="K998" s="50"/>
      <c r="L998" s="44"/>
    </row>
    <row r="999" spans="1:12" ht="15.75" thickBot="1">
      <c r="A999" s="65"/>
      <c r="B999" s="45"/>
      <c r="C999" s="45"/>
      <c r="D999" s="45"/>
      <c r="E999" s="45"/>
      <c r="F999" s="45"/>
      <c r="G999" s="45"/>
      <c r="H999" s="45"/>
      <c r="I999" s="45"/>
      <c r="J999" s="45"/>
      <c r="K999" s="45"/>
      <c r="L999" s="49"/>
    </row>
    <row r="1000" spans="1:12" ht="15.75" thickBot="1">
      <c r="A1000" s="67"/>
      <c r="B1000" s="51"/>
      <c r="C1000" s="51"/>
      <c r="D1000" s="51"/>
      <c r="E1000" s="51"/>
      <c r="F1000" s="51"/>
      <c r="G1000" s="51"/>
      <c r="H1000" s="51"/>
      <c r="I1000" s="51"/>
      <c r="J1000" s="51"/>
      <c r="K1000" s="51"/>
      <c r="L1000" s="5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M5001"/>
  <sheetViews>
    <sheetView workbookViewId="0">
      <pane ySplit="1" topLeftCell="A428" activePane="bottomLeft" state="frozen"/>
      <selection pane="bottomLeft"/>
    </sheetView>
  </sheetViews>
  <sheetFormatPr defaultColWidth="14.42578125" defaultRowHeight="15" customHeight="1"/>
  <cols>
    <col min="1" max="1" width="18" customWidth="1"/>
    <col min="2" max="2" width="17.28515625" customWidth="1"/>
    <col min="3" max="3" width="32" customWidth="1"/>
    <col min="4" max="4" width="29.5703125" customWidth="1"/>
    <col min="5" max="5" width="14.28515625" customWidth="1"/>
    <col min="6" max="6" width="22" customWidth="1"/>
    <col min="7" max="8" width="20" customWidth="1"/>
    <col min="9" max="9" width="18.140625" customWidth="1"/>
    <col min="10" max="10" width="17" customWidth="1"/>
    <col min="11" max="11" width="19.42578125" customWidth="1"/>
    <col min="12" max="12" width="17.5703125" customWidth="1"/>
    <col min="13" max="13" width="35" customWidth="1"/>
  </cols>
  <sheetData>
    <row r="1" spans="1:13" ht="22.5" customHeight="1">
      <c r="A1" s="6" t="s">
        <v>0</v>
      </c>
      <c r="B1" s="7" t="s">
        <v>1</v>
      </c>
      <c r="C1" s="7" t="s">
        <v>2</v>
      </c>
      <c r="D1" s="7" t="s">
        <v>3</v>
      </c>
      <c r="E1" s="7" t="s">
        <v>4</v>
      </c>
      <c r="F1" s="7" t="s">
        <v>5</v>
      </c>
      <c r="G1" s="7" t="s">
        <v>6</v>
      </c>
      <c r="H1" s="7" t="s">
        <v>7</v>
      </c>
      <c r="I1" s="7" t="s">
        <v>8</v>
      </c>
      <c r="J1" s="7" t="s">
        <v>9</v>
      </c>
      <c r="K1" s="7" t="s">
        <v>10</v>
      </c>
      <c r="L1" s="7" t="s">
        <v>11</v>
      </c>
      <c r="M1" s="7" t="s">
        <v>12</v>
      </c>
    </row>
    <row r="2" spans="1:13" ht="22.5" customHeight="1">
      <c r="A2" s="8">
        <v>46266</v>
      </c>
      <c r="B2" s="9" t="s">
        <v>14</v>
      </c>
      <c r="C2" s="4" t="s">
        <v>41</v>
      </c>
      <c r="D2" s="4" t="s">
        <v>25</v>
      </c>
      <c r="E2" s="4">
        <v>1</v>
      </c>
      <c r="F2" s="4" t="s">
        <v>28</v>
      </c>
      <c r="G2" s="9" t="s">
        <v>43</v>
      </c>
      <c r="H2" s="5">
        <v>100</v>
      </c>
      <c r="I2" s="5">
        <v>150</v>
      </c>
      <c r="J2" s="5"/>
      <c r="K2" s="10">
        <v>150</v>
      </c>
      <c r="L2" s="10">
        <v>50</v>
      </c>
      <c r="M2" s="4" t="s">
        <v>36</v>
      </c>
    </row>
    <row r="3" spans="1:13" ht="22.5" customHeight="1">
      <c r="A3" s="8">
        <v>46266</v>
      </c>
      <c r="B3" s="9" t="s">
        <v>14</v>
      </c>
      <c r="C3" s="4" t="s">
        <v>41</v>
      </c>
      <c r="D3" s="4" t="s">
        <v>45</v>
      </c>
      <c r="E3" s="4">
        <v>4</v>
      </c>
      <c r="F3" s="4" t="s">
        <v>28</v>
      </c>
      <c r="G3" s="9" t="s">
        <v>47</v>
      </c>
      <c r="H3" s="5">
        <v>35.6</v>
      </c>
      <c r="I3" s="5">
        <v>42</v>
      </c>
      <c r="J3" s="5"/>
      <c r="K3" s="10">
        <v>168</v>
      </c>
      <c r="L3" s="10">
        <v>25.599999999999994</v>
      </c>
      <c r="M3" s="4" t="s">
        <v>48</v>
      </c>
    </row>
    <row r="4" spans="1:13" ht="22.5" customHeight="1">
      <c r="A4" s="8">
        <v>46266</v>
      </c>
      <c r="B4" s="9" t="s">
        <v>14</v>
      </c>
      <c r="C4" s="4" t="s">
        <v>41</v>
      </c>
      <c r="D4" s="4" t="s">
        <v>50</v>
      </c>
      <c r="E4" s="4">
        <v>3</v>
      </c>
      <c r="F4" s="4" t="s">
        <v>28</v>
      </c>
      <c r="G4" s="9" t="s">
        <v>47</v>
      </c>
      <c r="H4" s="5">
        <v>36.6</v>
      </c>
      <c r="I4" s="5">
        <v>42</v>
      </c>
      <c r="J4" s="5"/>
      <c r="K4" s="10">
        <v>126</v>
      </c>
      <c r="L4" s="10">
        <v>16.199999999999989</v>
      </c>
      <c r="M4" s="4" t="s">
        <v>48</v>
      </c>
    </row>
    <row r="5" spans="1:13" ht="22.5" customHeight="1">
      <c r="A5" s="8">
        <v>46266</v>
      </c>
      <c r="B5" s="9" t="s">
        <v>14</v>
      </c>
      <c r="C5" s="4" t="s">
        <v>52</v>
      </c>
      <c r="D5" s="4" t="s">
        <v>53</v>
      </c>
      <c r="E5" s="4">
        <v>1</v>
      </c>
      <c r="F5" s="4" t="s">
        <v>28</v>
      </c>
      <c r="G5" s="9" t="s">
        <v>54</v>
      </c>
      <c r="H5" s="5">
        <v>13.5</v>
      </c>
      <c r="I5" s="5">
        <v>18</v>
      </c>
      <c r="J5" s="5"/>
      <c r="K5" s="10">
        <v>18</v>
      </c>
      <c r="L5" s="10">
        <v>4.5</v>
      </c>
      <c r="M5" s="4" t="s">
        <v>48</v>
      </c>
    </row>
    <row r="6" spans="1:13" ht="22.5" customHeight="1">
      <c r="A6" s="8">
        <v>46266</v>
      </c>
      <c r="B6" s="9" t="s">
        <v>14</v>
      </c>
      <c r="C6" s="4" t="s">
        <v>56</v>
      </c>
      <c r="D6" s="4" t="s">
        <v>57</v>
      </c>
      <c r="E6" s="4">
        <v>1</v>
      </c>
      <c r="F6" s="4" t="s">
        <v>28</v>
      </c>
      <c r="G6" s="9" t="s">
        <v>54</v>
      </c>
      <c r="H6" s="5">
        <v>60</v>
      </c>
      <c r="I6" s="5">
        <v>90</v>
      </c>
      <c r="J6" s="5"/>
      <c r="K6" s="10">
        <v>90</v>
      </c>
      <c r="L6" s="10">
        <v>30</v>
      </c>
      <c r="M6" s="4" t="s">
        <v>48</v>
      </c>
    </row>
    <row r="7" spans="1:13" ht="22.5" customHeight="1">
      <c r="A7" s="8">
        <v>46266</v>
      </c>
      <c r="B7" s="9" t="s">
        <v>14</v>
      </c>
      <c r="C7" s="4" t="s">
        <v>60</v>
      </c>
      <c r="D7" s="4" t="s">
        <v>61</v>
      </c>
      <c r="E7" s="4">
        <v>10</v>
      </c>
      <c r="F7" s="4" t="s">
        <v>28</v>
      </c>
      <c r="G7" s="9" t="s">
        <v>47</v>
      </c>
      <c r="H7" s="5">
        <v>30.46</v>
      </c>
      <c r="I7" s="5">
        <v>37</v>
      </c>
      <c r="J7" s="5"/>
      <c r="K7" s="10">
        <v>370</v>
      </c>
      <c r="L7" s="10">
        <v>65.399999999999977</v>
      </c>
      <c r="M7" s="4" t="s">
        <v>48</v>
      </c>
    </row>
    <row r="8" spans="1:13" ht="22.5" customHeight="1">
      <c r="A8" s="8">
        <v>46266</v>
      </c>
      <c r="B8" s="9" t="s">
        <v>14</v>
      </c>
      <c r="C8" s="4" t="s">
        <v>63</v>
      </c>
      <c r="D8" s="4" t="s">
        <v>65</v>
      </c>
      <c r="E8" s="4">
        <v>1</v>
      </c>
      <c r="F8" s="4" t="s">
        <v>28</v>
      </c>
      <c r="G8" s="9" t="s">
        <v>23</v>
      </c>
      <c r="H8" s="5">
        <v>124.5</v>
      </c>
      <c r="I8" s="5">
        <v>140</v>
      </c>
      <c r="J8" s="5"/>
      <c r="K8" s="10">
        <v>140</v>
      </c>
      <c r="L8" s="10">
        <v>15.5</v>
      </c>
      <c r="M8" s="4" t="s">
        <v>36</v>
      </c>
    </row>
    <row r="9" spans="1:13" ht="22.5" customHeight="1">
      <c r="A9" s="8">
        <v>46266</v>
      </c>
      <c r="B9" s="9" t="s">
        <v>14</v>
      </c>
      <c r="C9" s="4" t="s">
        <v>67</v>
      </c>
      <c r="D9" s="4" t="s">
        <v>58</v>
      </c>
      <c r="E9" s="4">
        <v>1.538</v>
      </c>
      <c r="F9" s="4" t="s">
        <v>28</v>
      </c>
      <c r="G9" s="9" t="s">
        <v>23</v>
      </c>
      <c r="H9" s="5">
        <v>109</v>
      </c>
      <c r="I9" s="5">
        <v>130</v>
      </c>
      <c r="J9" s="5"/>
      <c r="K9" s="10">
        <v>199.94</v>
      </c>
      <c r="L9" s="10">
        <v>32.298000000000002</v>
      </c>
      <c r="M9" s="4" t="s">
        <v>36</v>
      </c>
    </row>
    <row r="10" spans="1:13" ht="22.5" customHeight="1">
      <c r="A10" s="8">
        <v>46266</v>
      </c>
      <c r="B10" s="9" t="s">
        <v>14</v>
      </c>
      <c r="C10" s="4" t="s">
        <v>68</v>
      </c>
      <c r="D10" s="4" t="s">
        <v>69</v>
      </c>
      <c r="E10" s="4">
        <v>1</v>
      </c>
      <c r="F10" s="4" t="s">
        <v>28</v>
      </c>
      <c r="G10" s="9" t="s">
        <v>23</v>
      </c>
      <c r="H10" s="5">
        <v>181.33333333333334</v>
      </c>
      <c r="I10" s="5">
        <v>200</v>
      </c>
      <c r="J10" s="5"/>
      <c r="K10" s="10">
        <v>200</v>
      </c>
      <c r="L10" s="10">
        <v>18.666666666666657</v>
      </c>
      <c r="M10" s="4" t="s">
        <v>36</v>
      </c>
    </row>
    <row r="11" spans="1:13" ht="22.5" customHeight="1">
      <c r="A11" s="8">
        <v>46266</v>
      </c>
      <c r="B11" s="9" t="s">
        <v>14</v>
      </c>
      <c r="C11" s="4" t="s">
        <v>68</v>
      </c>
      <c r="D11" s="4" t="s">
        <v>71</v>
      </c>
      <c r="E11" s="4">
        <v>5</v>
      </c>
      <c r="F11" s="4" t="s">
        <v>28</v>
      </c>
      <c r="G11" s="9" t="s">
        <v>47</v>
      </c>
      <c r="H11" s="5">
        <v>46</v>
      </c>
      <c r="I11" s="5">
        <v>70</v>
      </c>
      <c r="J11" s="5"/>
      <c r="K11" s="10">
        <v>350</v>
      </c>
      <c r="L11" s="10">
        <v>120</v>
      </c>
      <c r="M11" s="4" t="s">
        <v>48</v>
      </c>
    </row>
    <row r="12" spans="1:13" ht="22.5" customHeight="1">
      <c r="A12" s="8">
        <v>46266</v>
      </c>
      <c r="B12" s="9" t="s">
        <v>14</v>
      </c>
      <c r="C12" s="4" t="s">
        <v>68</v>
      </c>
      <c r="D12" s="4" t="s">
        <v>74</v>
      </c>
      <c r="E12" s="4">
        <v>1</v>
      </c>
      <c r="F12" s="4" t="s">
        <v>28</v>
      </c>
      <c r="G12" s="9" t="s">
        <v>47</v>
      </c>
      <c r="H12" s="5">
        <v>39.6</v>
      </c>
      <c r="I12" s="5">
        <v>50</v>
      </c>
      <c r="J12" s="5"/>
      <c r="K12" s="10">
        <v>50</v>
      </c>
      <c r="L12" s="10">
        <v>10.399999999999999</v>
      </c>
      <c r="M12" s="4" t="s">
        <v>48</v>
      </c>
    </row>
    <row r="13" spans="1:13" ht="22.5" customHeight="1">
      <c r="A13" s="8">
        <v>46266</v>
      </c>
      <c r="B13" s="9" t="s">
        <v>14</v>
      </c>
      <c r="C13" s="4" t="s">
        <v>76</v>
      </c>
      <c r="D13" s="4" t="s">
        <v>77</v>
      </c>
      <c r="E13" s="4">
        <v>4</v>
      </c>
      <c r="F13" s="4" t="s">
        <v>28</v>
      </c>
      <c r="G13" s="9" t="s">
        <v>79</v>
      </c>
      <c r="H13" s="5">
        <v>25</v>
      </c>
      <c r="I13" s="5">
        <v>29</v>
      </c>
      <c r="J13" s="5"/>
      <c r="K13" s="10">
        <v>116</v>
      </c>
      <c r="L13" s="10">
        <v>16</v>
      </c>
      <c r="M13" s="4" t="s">
        <v>36</v>
      </c>
    </row>
    <row r="14" spans="1:13" ht="22.5" customHeight="1">
      <c r="A14" s="8">
        <v>46266</v>
      </c>
      <c r="B14" s="9" t="s">
        <v>14</v>
      </c>
      <c r="C14" s="4" t="s">
        <v>76</v>
      </c>
      <c r="D14" s="4" t="s">
        <v>81</v>
      </c>
      <c r="E14" s="4">
        <v>1</v>
      </c>
      <c r="F14" s="4" t="s">
        <v>28</v>
      </c>
      <c r="G14" s="9" t="s">
        <v>82</v>
      </c>
      <c r="H14" s="5">
        <v>72.272727272727266</v>
      </c>
      <c r="I14" s="5">
        <v>95</v>
      </c>
      <c r="J14" s="5"/>
      <c r="K14" s="10">
        <v>95</v>
      </c>
      <c r="L14" s="10">
        <v>22.727272727272734</v>
      </c>
      <c r="M14" s="4" t="s">
        <v>36</v>
      </c>
    </row>
    <row r="15" spans="1:13" ht="22.5" customHeight="1">
      <c r="A15" s="8">
        <v>46266</v>
      </c>
      <c r="B15" s="9" t="s">
        <v>14</v>
      </c>
      <c r="C15" s="4" t="s">
        <v>76</v>
      </c>
      <c r="D15" s="4" t="s">
        <v>84</v>
      </c>
      <c r="E15" s="4">
        <v>1</v>
      </c>
      <c r="F15" s="4" t="s">
        <v>28</v>
      </c>
      <c r="G15" s="9" t="s">
        <v>79</v>
      </c>
      <c r="H15" s="5">
        <v>65</v>
      </c>
      <c r="I15" s="5">
        <v>88</v>
      </c>
      <c r="J15" s="5"/>
      <c r="K15" s="10">
        <v>88</v>
      </c>
      <c r="L15" s="10">
        <v>23</v>
      </c>
      <c r="M15" s="4" t="s">
        <v>36</v>
      </c>
    </row>
    <row r="16" spans="1:13" ht="22.5" customHeight="1">
      <c r="A16" s="8">
        <v>46266</v>
      </c>
      <c r="B16" s="9" t="s">
        <v>14</v>
      </c>
      <c r="C16" s="4" t="s">
        <v>87</v>
      </c>
      <c r="D16" s="4" t="s">
        <v>71</v>
      </c>
      <c r="E16" s="4">
        <v>3</v>
      </c>
      <c r="F16" s="4" t="s">
        <v>28</v>
      </c>
      <c r="G16" s="9" t="s">
        <v>47</v>
      </c>
      <c r="H16" s="5">
        <v>46</v>
      </c>
      <c r="I16" s="5">
        <v>70</v>
      </c>
      <c r="J16" s="5"/>
      <c r="K16" s="10">
        <v>210</v>
      </c>
      <c r="L16" s="10">
        <v>72</v>
      </c>
      <c r="M16" s="4" t="s">
        <v>48</v>
      </c>
    </row>
    <row r="17" spans="1:13" ht="22.5" customHeight="1">
      <c r="A17" s="8">
        <v>46266</v>
      </c>
      <c r="B17" s="9" t="s">
        <v>14</v>
      </c>
      <c r="C17" s="4" t="s">
        <v>87</v>
      </c>
      <c r="D17" s="4" t="s">
        <v>89</v>
      </c>
      <c r="E17" s="4">
        <v>1</v>
      </c>
      <c r="F17" s="4" t="s">
        <v>28</v>
      </c>
      <c r="G17" s="9" t="s">
        <v>47</v>
      </c>
      <c r="H17" s="5">
        <v>68.333333333333329</v>
      </c>
      <c r="I17" s="5">
        <v>75</v>
      </c>
      <c r="J17" s="5"/>
      <c r="K17" s="10">
        <v>75</v>
      </c>
      <c r="L17" s="10">
        <v>6.6666666666666714</v>
      </c>
      <c r="M17" s="4" t="s">
        <v>48</v>
      </c>
    </row>
    <row r="18" spans="1:13" ht="22.5" customHeight="1">
      <c r="A18" s="8">
        <v>46266</v>
      </c>
      <c r="B18" s="9" t="s">
        <v>14</v>
      </c>
      <c r="C18" s="4" t="s">
        <v>92</v>
      </c>
      <c r="D18" s="4" t="s">
        <v>93</v>
      </c>
      <c r="E18" s="4">
        <v>1</v>
      </c>
      <c r="F18" s="4" t="s">
        <v>28</v>
      </c>
      <c r="G18" s="9" t="s">
        <v>47</v>
      </c>
      <c r="H18" s="5">
        <v>46.4</v>
      </c>
      <c r="I18" s="5">
        <v>52</v>
      </c>
      <c r="J18" s="5"/>
      <c r="K18" s="10">
        <v>52</v>
      </c>
      <c r="L18" s="10">
        <v>5.6000000000000014</v>
      </c>
      <c r="M18" s="4" t="s">
        <v>48</v>
      </c>
    </row>
    <row r="19" spans="1:13" ht="22.5" customHeight="1">
      <c r="A19" s="8">
        <v>46266</v>
      </c>
      <c r="B19" s="9" t="s">
        <v>14</v>
      </c>
      <c r="C19" s="4" t="s">
        <v>92</v>
      </c>
      <c r="D19" s="4" t="s">
        <v>95</v>
      </c>
      <c r="E19" s="4">
        <v>1</v>
      </c>
      <c r="F19" s="4" t="s">
        <v>28</v>
      </c>
      <c r="G19" s="9" t="s">
        <v>47</v>
      </c>
      <c r="H19" s="5">
        <v>30.46</v>
      </c>
      <c r="I19" s="5">
        <v>37</v>
      </c>
      <c r="J19" s="5"/>
      <c r="K19" s="10">
        <v>37</v>
      </c>
      <c r="L19" s="10">
        <v>6.5399999999999991</v>
      </c>
      <c r="M19" s="4" t="s">
        <v>48</v>
      </c>
    </row>
    <row r="20" spans="1:13" ht="22.5" customHeight="1">
      <c r="A20" s="8">
        <v>46266</v>
      </c>
      <c r="B20" s="9" t="s">
        <v>14</v>
      </c>
      <c r="C20" s="4" t="s">
        <v>92</v>
      </c>
      <c r="D20" s="4" t="s">
        <v>96</v>
      </c>
      <c r="E20" s="4">
        <v>2</v>
      </c>
      <c r="F20" s="4" t="s">
        <v>28</v>
      </c>
      <c r="G20" s="9" t="s">
        <v>47</v>
      </c>
      <c r="H20" s="5">
        <v>39</v>
      </c>
      <c r="I20" s="5">
        <v>44</v>
      </c>
      <c r="J20" s="5"/>
      <c r="K20" s="10">
        <v>88</v>
      </c>
      <c r="L20" s="10">
        <v>10</v>
      </c>
      <c r="M20" s="4" t="s">
        <v>48</v>
      </c>
    </row>
    <row r="21" spans="1:13" ht="15.75" customHeight="1">
      <c r="A21" s="8">
        <v>46266</v>
      </c>
      <c r="B21" s="9" t="s">
        <v>14</v>
      </c>
      <c r="C21" s="4" t="s">
        <v>92</v>
      </c>
      <c r="D21" s="4" t="s">
        <v>99</v>
      </c>
      <c r="E21" s="4">
        <v>4</v>
      </c>
      <c r="F21" s="4" t="s">
        <v>28</v>
      </c>
      <c r="G21" s="9" t="s">
        <v>47</v>
      </c>
      <c r="H21" s="5">
        <v>26.8</v>
      </c>
      <c r="I21" s="5">
        <v>32</v>
      </c>
      <c r="J21" s="5"/>
      <c r="K21" s="10">
        <v>128</v>
      </c>
      <c r="L21" s="10">
        <v>20.799999999999997</v>
      </c>
      <c r="M21" s="4" t="s">
        <v>48</v>
      </c>
    </row>
    <row r="22" spans="1:13" ht="15.75" customHeight="1">
      <c r="A22" s="8">
        <v>46266</v>
      </c>
      <c r="B22" s="9" t="s">
        <v>14</v>
      </c>
      <c r="C22" s="4" t="s">
        <v>101</v>
      </c>
      <c r="D22" s="4" t="s">
        <v>102</v>
      </c>
      <c r="E22" s="4">
        <v>1</v>
      </c>
      <c r="F22" s="4" t="s">
        <v>28</v>
      </c>
      <c r="G22" s="9" t="s">
        <v>43</v>
      </c>
      <c r="H22" s="5">
        <v>491.66666666666669</v>
      </c>
      <c r="I22" s="5">
        <v>600</v>
      </c>
      <c r="J22" s="5"/>
      <c r="K22" s="10">
        <v>600</v>
      </c>
      <c r="L22" s="10">
        <v>108.33333333333331</v>
      </c>
      <c r="M22" s="4" t="s">
        <v>36</v>
      </c>
    </row>
    <row r="23" spans="1:13" ht="15.75" customHeight="1">
      <c r="A23" s="8">
        <v>46266</v>
      </c>
      <c r="B23" s="9" t="s">
        <v>14</v>
      </c>
      <c r="C23" s="4" t="s">
        <v>105</v>
      </c>
      <c r="D23" s="4" t="s">
        <v>106</v>
      </c>
      <c r="E23" s="4">
        <v>1</v>
      </c>
      <c r="F23" s="4" t="s">
        <v>28</v>
      </c>
      <c r="G23" s="9" t="s">
        <v>47</v>
      </c>
      <c r="H23" s="5">
        <v>58</v>
      </c>
      <c r="I23" s="5">
        <v>70</v>
      </c>
      <c r="J23" s="5"/>
      <c r="K23" s="10">
        <v>70</v>
      </c>
      <c r="L23" s="10">
        <v>12</v>
      </c>
      <c r="M23" s="4" t="s">
        <v>48</v>
      </c>
    </row>
    <row r="24" spans="1:13" ht="15.75" customHeight="1">
      <c r="A24" s="8">
        <v>46266</v>
      </c>
      <c r="B24" s="9" t="s">
        <v>14</v>
      </c>
      <c r="C24" s="4" t="s">
        <v>108</v>
      </c>
      <c r="D24" s="4" t="s">
        <v>109</v>
      </c>
      <c r="E24" s="4">
        <v>0.5</v>
      </c>
      <c r="F24" s="4" t="s">
        <v>28</v>
      </c>
      <c r="G24" s="9" t="s">
        <v>47</v>
      </c>
      <c r="H24" s="5">
        <v>32.46</v>
      </c>
      <c r="I24" s="5">
        <v>40</v>
      </c>
      <c r="J24" s="5"/>
      <c r="K24" s="10">
        <v>20</v>
      </c>
      <c r="L24" s="10">
        <v>3.7699999999999996</v>
      </c>
      <c r="M24" s="4" t="s">
        <v>48</v>
      </c>
    </row>
    <row r="25" spans="1:13" ht="15.75" customHeight="1">
      <c r="A25" s="8">
        <v>46266</v>
      </c>
      <c r="B25" s="9" t="s">
        <v>14</v>
      </c>
      <c r="C25" s="4" t="s">
        <v>111</v>
      </c>
      <c r="D25" s="4" t="s">
        <v>112</v>
      </c>
      <c r="E25" s="4">
        <v>1</v>
      </c>
      <c r="F25" s="4" t="s">
        <v>28</v>
      </c>
      <c r="G25" s="9" t="s">
        <v>54</v>
      </c>
      <c r="H25" s="5">
        <v>13</v>
      </c>
      <c r="I25" s="5">
        <v>18</v>
      </c>
      <c r="J25" s="5"/>
      <c r="K25" s="10">
        <v>18</v>
      </c>
      <c r="L25" s="10">
        <v>5</v>
      </c>
      <c r="M25" s="4" t="s">
        <v>48</v>
      </c>
    </row>
    <row r="26" spans="1:13" ht="15.75" customHeight="1">
      <c r="A26" s="8">
        <v>46266</v>
      </c>
      <c r="B26" s="9" t="s">
        <v>14</v>
      </c>
      <c r="C26" s="4" t="s">
        <v>111</v>
      </c>
      <c r="D26" s="4" t="s">
        <v>115</v>
      </c>
      <c r="E26" s="4">
        <v>1</v>
      </c>
      <c r="F26" s="4" t="s">
        <v>28</v>
      </c>
      <c r="G26" s="9" t="s">
        <v>54</v>
      </c>
      <c r="H26" s="5">
        <v>20</v>
      </c>
      <c r="I26" s="5">
        <v>24</v>
      </c>
      <c r="J26" s="5"/>
      <c r="K26" s="10">
        <v>24</v>
      </c>
      <c r="L26" s="10">
        <v>4</v>
      </c>
      <c r="M26" s="4" t="s">
        <v>48</v>
      </c>
    </row>
    <row r="27" spans="1:13" ht="15.75" customHeight="1">
      <c r="A27" s="8">
        <v>46266</v>
      </c>
      <c r="B27" s="9" t="s">
        <v>14</v>
      </c>
      <c r="C27" s="4" t="s">
        <v>111</v>
      </c>
      <c r="D27" s="4" t="s">
        <v>117</v>
      </c>
      <c r="E27" s="4">
        <v>1</v>
      </c>
      <c r="F27" s="4" t="s">
        <v>28</v>
      </c>
      <c r="G27" s="9" t="s">
        <v>47</v>
      </c>
      <c r="H27" s="5">
        <v>41.666666666666664</v>
      </c>
      <c r="I27" s="5">
        <v>47</v>
      </c>
      <c r="J27" s="5"/>
      <c r="K27" s="10">
        <v>47</v>
      </c>
      <c r="L27" s="10">
        <v>5.3333333333333357</v>
      </c>
      <c r="M27" s="4" t="s">
        <v>48</v>
      </c>
    </row>
    <row r="28" spans="1:13" ht="15.75" customHeight="1">
      <c r="A28" s="8">
        <v>46266</v>
      </c>
      <c r="B28" s="9" t="s">
        <v>14</v>
      </c>
      <c r="C28" s="4" t="s">
        <v>111</v>
      </c>
      <c r="D28" s="4" t="s">
        <v>120</v>
      </c>
      <c r="E28" s="4">
        <v>1</v>
      </c>
      <c r="F28" s="4" t="s">
        <v>28</v>
      </c>
      <c r="G28" s="9" t="s">
        <v>47</v>
      </c>
      <c r="H28" s="5">
        <v>33.46</v>
      </c>
      <c r="I28" s="5">
        <v>40</v>
      </c>
      <c r="J28" s="5"/>
      <c r="K28" s="10">
        <v>40</v>
      </c>
      <c r="L28" s="10">
        <v>6.5399999999999991</v>
      </c>
      <c r="M28" s="4" t="s">
        <v>48</v>
      </c>
    </row>
    <row r="29" spans="1:13" ht="15.75" customHeight="1">
      <c r="A29" s="8">
        <v>46266</v>
      </c>
      <c r="B29" s="9" t="s">
        <v>14</v>
      </c>
      <c r="C29" s="4" t="s">
        <v>111</v>
      </c>
      <c r="D29" s="4" t="s">
        <v>96</v>
      </c>
      <c r="E29" s="4">
        <v>0.5</v>
      </c>
      <c r="F29" s="4" t="s">
        <v>28</v>
      </c>
      <c r="G29" s="9" t="s">
        <v>47</v>
      </c>
      <c r="H29" s="5">
        <v>39</v>
      </c>
      <c r="I29" s="5">
        <v>44</v>
      </c>
      <c r="J29" s="5"/>
      <c r="K29" s="10">
        <v>22</v>
      </c>
      <c r="L29" s="10">
        <v>2.5</v>
      </c>
      <c r="M29" s="4" t="s">
        <v>48</v>
      </c>
    </row>
    <row r="30" spans="1:13" ht="15.75" customHeight="1">
      <c r="A30" s="8">
        <v>46266</v>
      </c>
      <c r="B30" s="9" t="s">
        <v>14</v>
      </c>
      <c r="C30" s="4" t="s">
        <v>123</v>
      </c>
      <c r="D30" s="4" t="s">
        <v>124</v>
      </c>
      <c r="E30" s="4">
        <v>1</v>
      </c>
      <c r="F30" s="4" t="s">
        <v>28</v>
      </c>
      <c r="G30" s="9" t="s">
        <v>54</v>
      </c>
      <c r="H30" s="5">
        <v>275</v>
      </c>
      <c r="I30" s="5">
        <v>330</v>
      </c>
      <c r="J30" s="5"/>
      <c r="K30" s="10">
        <v>330</v>
      </c>
      <c r="L30" s="10">
        <v>55</v>
      </c>
      <c r="M30" s="4" t="s">
        <v>48</v>
      </c>
    </row>
    <row r="31" spans="1:13" ht="15.75" customHeight="1">
      <c r="A31" s="8">
        <v>46266</v>
      </c>
      <c r="B31" s="9" t="s">
        <v>14</v>
      </c>
      <c r="C31" s="4" t="s">
        <v>127</v>
      </c>
      <c r="D31" s="4" t="s">
        <v>83</v>
      </c>
      <c r="E31" s="4">
        <v>1</v>
      </c>
      <c r="F31" s="4" t="s">
        <v>128</v>
      </c>
      <c r="G31" s="9" t="s">
        <v>23</v>
      </c>
      <c r="H31" s="5">
        <v>1120</v>
      </c>
      <c r="I31" s="5">
        <v>1250</v>
      </c>
      <c r="J31" s="5"/>
      <c r="K31" s="10">
        <v>1250</v>
      </c>
      <c r="L31" s="10">
        <v>130</v>
      </c>
      <c r="M31" s="4" t="s">
        <v>36</v>
      </c>
    </row>
    <row r="32" spans="1:13" ht="15.75" customHeight="1">
      <c r="A32" s="8">
        <v>46266</v>
      </c>
      <c r="B32" s="9" t="s">
        <v>14</v>
      </c>
      <c r="C32" s="4" t="s">
        <v>127</v>
      </c>
      <c r="D32" s="4" t="s">
        <v>130</v>
      </c>
      <c r="E32" s="4">
        <v>1</v>
      </c>
      <c r="F32" s="4" t="s">
        <v>128</v>
      </c>
      <c r="G32" s="9" t="s">
        <v>82</v>
      </c>
      <c r="H32" s="5">
        <v>995</v>
      </c>
      <c r="I32" s="5">
        <v>1100</v>
      </c>
      <c r="J32" s="5"/>
      <c r="K32" s="10">
        <v>1100</v>
      </c>
      <c r="L32" s="10">
        <v>105</v>
      </c>
      <c r="M32" s="4" t="s">
        <v>36</v>
      </c>
    </row>
    <row r="33" spans="1:13" ht="15.75" customHeight="1">
      <c r="A33" s="8">
        <v>46266</v>
      </c>
      <c r="B33" s="9" t="s">
        <v>14</v>
      </c>
      <c r="C33" s="4" t="s">
        <v>127</v>
      </c>
      <c r="D33" s="4" t="s">
        <v>132</v>
      </c>
      <c r="E33" s="4">
        <v>1</v>
      </c>
      <c r="F33" s="4" t="s">
        <v>28</v>
      </c>
      <c r="G33" s="9" t="s">
        <v>133</v>
      </c>
      <c r="H33" s="5">
        <v>175</v>
      </c>
      <c r="I33" s="5">
        <v>280</v>
      </c>
      <c r="J33" s="5"/>
      <c r="K33" s="10">
        <v>280</v>
      </c>
      <c r="L33" s="10">
        <v>105</v>
      </c>
      <c r="M33" s="4" t="s">
        <v>36</v>
      </c>
    </row>
    <row r="34" spans="1:13" ht="15.75" customHeight="1">
      <c r="A34" s="8">
        <v>46266</v>
      </c>
      <c r="B34" s="9" t="s">
        <v>14</v>
      </c>
      <c r="C34" s="4" t="s">
        <v>127</v>
      </c>
      <c r="D34" s="4" t="s">
        <v>135</v>
      </c>
      <c r="E34" s="4">
        <v>15</v>
      </c>
      <c r="F34" s="4" t="s">
        <v>28</v>
      </c>
      <c r="G34" s="9" t="s">
        <v>79</v>
      </c>
      <c r="H34" s="5">
        <v>61</v>
      </c>
      <c r="I34" s="5">
        <v>78</v>
      </c>
      <c r="J34" s="5"/>
      <c r="K34" s="10">
        <v>1170</v>
      </c>
      <c r="L34" s="10">
        <v>255</v>
      </c>
      <c r="M34" s="4" t="s">
        <v>36</v>
      </c>
    </row>
    <row r="35" spans="1:13" ht="15.75" customHeight="1">
      <c r="A35" s="8">
        <v>46266</v>
      </c>
      <c r="B35" s="9" t="s">
        <v>14</v>
      </c>
      <c r="C35" s="4" t="s">
        <v>137</v>
      </c>
      <c r="D35" s="4" t="s">
        <v>86</v>
      </c>
      <c r="E35" s="4">
        <v>1</v>
      </c>
      <c r="F35" s="4" t="s">
        <v>128</v>
      </c>
      <c r="G35" s="9" t="s">
        <v>23</v>
      </c>
      <c r="H35" s="5">
        <v>1340</v>
      </c>
      <c r="I35" s="5">
        <v>1500</v>
      </c>
      <c r="J35" s="5"/>
      <c r="K35" s="10">
        <v>1500</v>
      </c>
      <c r="L35" s="10">
        <v>160</v>
      </c>
      <c r="M35" s="4" t="s">
        <v>36</v>
      </c>
    </row>
    <row r="36" spans="1:13" ht="15.75" customHeight="1">
      <c r="A36" s="8">
        <v>46266</v>
      </c>
      <c r="B36" s="9" t="s">
        <v>14</v>
      </c>
      <c r="C36" s="4" t="s">
        <v>137</v>
      </c>
      <c r="D36" s="4" t="s">
        <v>139</v>
      </c>
      <c r="E36" s="4">
        <v>1</v>
      </c>
      <c r="F36" s="4" t="s">
        <v>28</v>
      </c>
      <c r="G36" s="9" t="s">
        <v>133</v>
      </c>
      <c r="H36" s="5">
        <v>185</v>
      </c>
      <c r="I36" s="5">
        <v>280</v>
      </c>
      <c r="J36" s="5"/>
      <c r="K36" s="10">
        <v>280</v>
      </c>
      <c r="L36" s="10">
        <v>95</v>
      </c>
      <c r="M36" s="4" t="s">
        <v>36</v>
      </c>
    </row>
    <row r="37" spans="1:13" ht="15.75" customHeight="1">
      <c r="A37" s="8">
        <v>46266</v>
      </c>
      <c r="B37" s="9" t="s">
        <v>14</v>
      </c>
      <c r="C37" s="4" t="s">
        <v>142</v>
      </c>
      <c r="D37" s="4" t="s">
        <v>112</v>
      </c>
      <c r="E37" s="4">
        <v>3</v>
      </c>
      <c r="F37" s="4" t="s">
        <v>28</v>
      </c>
      <c r="G37" s="9" t="s">
        <v>54</v>
      </c>
      <c r="H37" s="5">
        <v>13</v>
      </c>
      <c r="I37" s="5">
        <v>18</v>
      </c>
      <c r="J37" s="5"/>
      <c r="K37" s="10">
        <v>54</v>
      </c>
      <c r="L37" s="10">
        <v>15</v>
      </c>
      <c r="M37" s="4" t="s">
        <v>48</v>
      </c>
    </row>
    <row r="38" spans="1:13" ht="15.75" customHeight="1">
      <c r="A38" s="8">
        <v>46266</v>
      </c>
      <c r="B38" s="9" t="s">
        <v>14</v>
      </c>
      <c r="C38" s="4" t="s">
        <v>144</v>
      </c>
      <c r="D38" s="4" t="s">
        <v>145</v>
      </c>
      <c r="E38" s="4">
        <v>2</v>
      </c>
      <c r="F38" s="4" t="s">
        <v>28</v>
      </c>
      <c r="G38" s="9" t="s">
        <v>54</v>
      </c>
      <c r="H38" s="5">
        <v>6.4</v>
      </c>
      <c r="I38" s="5">
        <v>11</v>
      </c>
      <c r="J38" s="5"/>
      <c r="K38" s="10">
        <v>22</v>
      </c>
      <c r="L38" s="10">
        <v>9.1999999999999993</v>
      </c>
      <c r="M38" s="4" t="s">
        <v>48</v>
      </c>
    </row>
    <row r="39" spans="1:13" ht="15.75" customHeight="1">
      <c r="A39" s="8">
        <v>46266</v>
      </c>
      <c r="B39" s="9" t="s">
        <v>14</v>
      </c>
      <c r="C39" s="4" t="s">
        <v>147</v>
      </c>
      <c r="D39" s="4" t="s">
        <v>148</v>
      </c>
      <c r="E39" s="4">
        <v>1</v>
      </c>
      <c r="F39" s="4" t="s">
        <v>28</v>
      </c>
      <c r="G39" s="9" t="s">
        <v>54</v>
      </c>
      <c r="H39" s="5">
        <v>15</v>
      </c>
      <c r="I39" s="5">
        <v>20</v>
      </c>
      <c r="J39" s="5"/>
      <c r="K39" s="10">
        <v>20</v>
      </c>
      <c r="L39" s="10">
        <v>5</v>
      </c>
      <c r="M39" s="4" t="s">
        <v>48</v>
      </c>
    </row>
    <row r="40" spans="1:13" ht="15.75" customHeight="1">
      <c r="A40" s="8">
        <v>46266</v>
      </c>
      <c r="B40" s="9" t="s">
        <v>14</v>
      </c>
      <c r="C40" s="4" t="s">
        <v>150</v>
      </c>
      <c r="D40" s="4" t="s">
        <v>151</v>
      </c>
      <c r="E40" s="4">
        <v>3</v>
      </c>
      <c r="F40" s="4" t="s">
        <v>28</v>
      </c>
      <c r="G40" s="9" t="s">
        <v>54</v>
      </c>
      <c r="H40" s="5">
        <v>20</v>
      </c>
      <c r="I40" s="5">
        <v>27</v>
      </c>
      <c r="J40" s="5"/>
      <c r="K40" s="10">
        <v>81</v>
      </c>
      <c r="L40" s="10">
        <v>21</v>
      </c>
      <c r="M40" s="4" t="s">
        <v>48</v>
      </c>
    </row>
    <row r="41" spans="1:13" ht="15.75" customHeight="1">
      <c r="A41" s="8">
        <v>46266</v>
      </c>
      <c r="B41" s="9" t="s">
        <v>14</v>
      </c>
      <c r="C41" s="4" t="s">
        <v>153</v>
      </c>
      <c r="D41" s="4" t="s">
        <v>155</v>
      </c>
      <c r="E41" s="4">
        <v>1</v>
      </c>
      <c r="F41" s="4" t="s">
        <v>28</v>
      </c>
      <c r="G41" s="9" t="s">
        <v>43</v>
      </c>
      <c r="H41" s="5">
        <v>114</v>
      </c>
      <c r="I41" s="5">
        <v>170</v>
      </c>
      <c r="J41" s="5"/>
      <c r="K41" s="10">
        <v>170</v>
      </c>
      <c r="L41" s="10">
        <v>56</v>
      </c>
      <c r="M41" s="4" t="s">
        <v>36</v>
      </c>
    </row>
    <row r="42" spans="1:13" ht="15.75" customHeight="1">
      <c r="A42" s="8">
        <v>46266</v>
      </c>
      <c r="B42" s="9" t="s">
        <v>14</v>
      </c>
      <c r="C42" s="4" t="s">
        <v>157</v>
      </c>
      <c r="D42" s="4" t="s">
        <v>46</v>
      </c>
      <c r="E42" s="4">
        <v>2</v>
      </c>
      <c r="F42" s="4" t="s">
        <v>28</v>
      </c>
      <c r="G42" s="9" t="s">
        <v>23</v>
      </c>
      <c r="H42" s="5">
        <v>61.25</v>
      </c>
      <c r="I42" s="5">
        <v>75</v>
      </c>
      <c r="J42" s="5"/>
      <c r="K42" s="10">
        <v>150</v>
      </c>
      <c r="L42" s="10">
        <v>27.5</v>
      </c>
      <c r="M42" s="4" t="s">
        <v>36</v>
      </c>
    </row>
    <row r="43" spans="1:13" ht="15.75" customHeight="1">
      <c r="A43" s="8">
        <v>46266</v>
      </c>
      <c r="B43" s="9" t="s">
        <v>14</v>
      </c>
      <c r="C43" s="4" t="s">
        <v>159</v>
      </c>
      <c r="D43" s="4" t="s">
        <v>160</v>
      </c>
      <c r="E43" s="4">
        <v>1</v>
      </c>
      <c r="F43" s="4" t="s">
        <v>28</v>
      </c>
      <c r="G43" s="9" t="s">
        <v>47</v>
      </c>
      <c r="H43" s="5">
        <v>42</v>
      </c>
      <c r="I43" s="5">
        <v>65</v>
      </c>
      <c r="J43" s="5"/>
      <c r="K43" s="10">
        <v>65</v>
      </c>
      <c r="L43" s="10">
        <v>23</v>
      </c>
      <c r="M43" s="4" t="s">
        <v>48</v>
      </c>
    </row>
    <row r="44" spans="1:13" ht="15.75" customHeight="1">
      <c r="A44" s="8">
        <v>46266</v>
      </c>
      <c r="B44" s="9" t="s">
        <v>14</v>
      </c>
      <c r="C44" s="4" t="s">
        <v>159</v>
      </c>
      <c r="D44" s="4" t="s">
        <v>163</v>
      </c>
      <c r="E44" s="4">
        <v>0.5</v>
      </c>
      <c r="F44" s="4" t="s">
        <v>28</v>
      </c>
      <c r="G44" s="9" t="s">
        <v>47</v>
      </c>
      <c r="H44" s="5">
        <v>74</v>
      </c>
      <c r="I44" s="5">
        <v>98</v>
      </c>
      <c r="J44" s="5"/>
      <c r="K44" s="10">
        <v>49</v>
      </c>
      <c r="L44" s="10">
        <v>12</v>
      </c>
      <c r="M44" s="4" t="s">
        <v>48</v>
      </c>
    </row>
    <row r="45" spans="1:13" ht="15.75" customHeight="1">
      <c r="A45" s="8">
        <v>46266</v>
      </c>
      <c r="B45" s="9" t="s">
        <v>14</v>
      </c>
      <c r="C45" s="4" t="s">
        <v>159</v>
      </c>
      <c r="D45" s="4" t="s">
        <v>165</v>
      </c>
      <c r="E45" s="4">
        <v>1</v>
      </c>
      <c r="F45" s="4" t="s">
        <v>28</v>
      </c>
      <c r="G45" s="9" t="s">
        <v>54</v>
      </c>
      <c r="H45" s="5">
        <v>14.58</v>
      </c>
      <c r="I45" s="5">
        <v>18</v>
      </c>
      <c r="J45" s="5"/>
      <c r="K45" s="10">
        <v>18</v>
      </c>
      <c r="L45" s="10">
        <v>3.42</v>
      </c>
      <c r="M45" s="4" t="s">
        <v>48</v>
      </c>
    </row>
    <row r="46" spans="1:13" ht="15.75" customHeight="1">
      <c r="A46" s="8">
        <v>46266</v>
      </c>
      <c r="B46" s="9" t="s">
        <v>14</v>
      </c>
      <c r="C46" s="4" t="s">
        <v>168</v>
      </c>
      <c r="D46" s="4" t="s">
        <v>117</v>
      </c>
      <c r="E46" s="4">
        <v>1</v>
      </c>
      <c r="F46" s="4" t="s">
        <v>28</v>
      </c>
      <c r="G46" s="9" t="s">
        <v>47</v>
      </c>
      <c r="H46" s="5">
        <v>41.666666666666664</v>
      </c>
      <c r="I46" s="5">
        <v>47</v>
      </c>
      <c r="J46" s="5"/>
      <c r="K46" s="10">
        <v>47</v>
      </c>
      <c r="L46" s="10">
        <v>5.3333333333333357</v>
      </c>
      <c r="M46" s="4" t="s">
        <v>48</v>
      </c>
    </row>
    <row r="47" spans="1:13" ht="15.75" customHeight="1">
      <c r="A47" s="8">
        <v>46266</v>
      </c>
      <c r="B47" s="9" t="s">
        <v>14</v>
      </c>
      <c r="C47" s="4" t="s">
        <v>169</v>
      </c>
      <c r="D47" s="4" t="s">
        <v>135</v>
      </c>
      <c r="E47" s="4">
        <v>2</v>
      </c>
      <c r="F47" s="4" t="s">
        <v>28</v>
      </c>
      <c r="G47" s="9" t="s">
        <v>79</v>
      </c>
      <c r="H47" s="5">
        <v>61</v>
      </c>
      <c r="I47" s="5">
        <v>78</v>
      </c>
      <c r="J47" s="5"/>
      <c r="K47" s="10">
        <v>156</v>
      </c>
      <c r="L47" s="10">
        <v>34</v>
      </c>
      <c r="M47" s="4" t="s">
        <v>36</v>
      </c>
    </row>
    <row r="48" spans="1:13" ht="15.75" customHeight="1">
      <c r="A48" s="8">
        <v>46266</v>
      </c>
      <c r="B48" s="9" t="s">
        <v>14</v>
      </c>
      <c r="C48" s="4" t="s">
        <v>169</v>
      </c>
      <c r="D48" s="4" t="s">
        <v>172</v>
      </c>
      <c r="E48" s="4">
        <v>2</v>
      </c>
      <c r="F48" s="4" t="s">
        <v>28</v>
      </c>
      <c r="G48" s="9" t="s">
        <v>173</v>
      </c>
      <c r="H48" s="5">
        <v>75</v>
      </c>
      <c r="I48" s="5">
        <v>100</v>
      </c>
      <c r="J48" s="5"/>
      <c r="K48" s="10">
        <v>200</v>
      </c>
      <c r="L48" s="10">
        <v>50</v>
      </c>
      <c r="M48" s="4" t="s">
        <v>36</v>
      </c>
    </row>
    <row r="49" spans="1:13" ht="15.75" customHeight="1">
      <c r="A49" s="8">
        <v>46266</v>
      </c>
      <c r="B49" s="9" t="s">
        <v>14</v>
      </c>
      <c r="C49" s="4" t="s">
        <v>175</v>
      </c>
      <c r="D49" s="4" t="s">
        <v>77</v>
      </c>
      <c r="E49" s="4">
        <v>7</v>
      </c>
      <c r="F49" s="4" t="s">
        <v>28</v>
      </c>
      <c r="G49" s="9" t="s">
        <v>79</v>
      </c>
      <c r="H49" s="5">
        <v>25</v>
      </c>
      <c r="I49" s="5">
        <v>29</v>
      </c>
      <c r="J49" s="5"/>
      <c r="K49" s="10">
        <v>203</v>
      </c>
      <c r="L49" s="10">
        <v>28</v>
      </c>
      <c r="M49" s="4" t="s">
        <v>36</v>
      </c>
    </row>
    <row r="50" spans="1:13" ht="15.75" customHeight="1">
      <c r="A50" s="8">
        <v>46266</v>
      </c>
      <c r="B50" s="9" t="s">
        <v>14</v>
      </c>
      <c r="C50" s="4" t="s">
        <v>175</v>
      </c>
      <c r="D50" s="4" t="s">
        <v>178</v>
      </c>
      <c r="E50" s="4">
        <v>2</v>
      </c>
      <c r="F50" s="4" t="s">
        <v>28</v>
      </c>
      <c r="G50" s="9" t="s">
        <v>79</v>
      </c>
      <c r="H50" s="5">
        <v>22.19</v>
      </c>
      <c r="I50" s="5">
        <v>26</v>
      </c>
      <c r="J50" s="5"/>
      <c r="K50" s="10">
        <v>52</v>
      </c>
      <c r="L50" s="10">
        <v>7.6199999999999974</v>
      </c>
      <c r="M50" s="4" t="s">
        <v>36</v>
      </c>
    </row>
    <row r="51" spans="1:13" ht="15.75" customHeight="1">
      <c r="A51" s="8">
        <v>46266</v>
      </c>
      <c r="B51" s="9" t="s">
        <v>14</v>
      </c>
      <c r="C51" s="4" t="s">
        <v>180</v>
      </c>
      <c r="D51" s="4" t="s">
        <v>181</v>
      </c>
      <c r="E51" s="4">
        <v>1</v>
      </c>
      <c r="F51" s="4" t="s">
        <v>28</v>
      </c>
      <c r="G51" s="9" t="s">
        <v>47</v>
      </c>
      <c r="H51" s="5">
        <v>34.799999999999997</v>
      </c>
      <c r="I51" s="5">
        <v>41</v>
      </c>
      <c r="J51" s="5"/>
      <c r="K51" s="10">
        <v>41</v>
      </c>
      <c r="L51" s="10">
        <v>6.2000000000000028</v>
      </c>
      <c r="M51" s="4" t="s">
        <v>48</v>
      </c>
    </row>
    <row r="52" spans="1:13" ht="15.75" customHeight="1">
      <c r="A52" s="8">
        <v>46266</v>
      </c>
      <c r="B52" s="9" t="s">
        <v>14</v>
      </c>
      <c r="C52" s="4" t="s">
        <v>182</v>
      </c>
      <c r="D52" s="4" t="s">
        <v>120</v>
      </c>
      <c r="E52" s="4">
        <v>3.3</v>
      </c>
      <c r="F52" s="4" t="s">
        <v>28</v>
      </c>
      <c r="G52" s="9" t="s">
        <v>47</v>
      </c>
      <c r="H52" s="5">
        <v>33.46</v>
      </c>
      <c r="I52" s="5">
        <v>40</v>
      </c>
      <c r="J52" s="5"/>
      <c r="K52" s="10">
        <v>132</v>
      </c>
      <c r="L52" s="10">
        <v>21.582000000000008</v>
      </c>
      <c r="M52" s="4" t="s">
        <v>48</v>
      </c>
    </row>
    <row r="53" spans="1:13" ht="15.75" customHeight="1">
      <c r="A53" s="8">
        <v>46266</v>
      </c>
      <c r="B53" s="9" t="s">
        <v>14</v>
      </c>
      <c r="C53" s="4" t="s">
        <v>184</v>
      </c>
      <c r="D53" s="4" t="s">
        <v>164</v>
      </c>
      <c r="E53" s="4">
        <v>1.6</v>
      </c>
      <c r="F53" s="4" t="s">
        <v>28</v>
      </c>
      <c r="G53" s="9" t="s">
        <v>82</v>
      </c>
      <c r="H53" s="5">
        <v>101.5</v>
      </c>
      <c r="I53" s="5">
        <v>125</v>
      </c>
      <c r="J53" s="5"/>
      <c r="K53" s="10">
        <v>200</v>
      </c>
      <c r="L53" s="10">
        <v>37.599999999999994</v>
      </c>
      <c r="M53" s="4" t="s">
        <v>36</v>
      </c>
    </row>
    <row r="54" spans="1:13" ht="15.75" customHeight="1">
      <c r="A54" s="8">
        <v>46266</v>
      </c>
      <c r="B54" s="9" t="s">
        <v>14</v>
      </c>
      <c r="C54" s="4" t="s">
        <v>186</v>
      </c>
      <c r="D54" s="4" t="s">
        <v>71</v>
      </c>
      <c r="E54" s="4">
        <v>2</v>
      </c>
      <c r="F54" s="4" t="s">
        <v>28</v>
      </c>
      <c r="G54" s="9" t="s">
        <v>47</v>
      </c>
      <c r="H54" s="5">
        <v>46</v>
      </c>
      <c r="I54" s="5">
        <v>70</v>
      </c>
      <c r="J54" s="5"/>
      <c r="K54" s="10">
        <v>140</v>
      </c>
      <c r="L54" s="10">
        <v>48</v>
      </c>
      <c r="M54" s="4" t="s">
        <v>48</v>
      </c>
    </row>
    <row r="55" spans="1:13" ht="15.75" customHeight="1">
      <c r="A55" s="8">
        <v>46266</v>
      </c>
      <c r="B55" s="9" t="s">
        <v>14</v>
      </c>
      <c r="C55" s="4" t="s">
        <v>186</v>
      </c>
      <c r="D55" s="4" t="s">
        <v>189</v>
      </c>
      <c r="E55" s="4">
        <v>1</v>
      </c>
      <c r="F55" s="4" t="s">
        <v>28</v>
      </c>
      <c r="G55" s="9" t="s">
        <v>47</v>
      </c>
      <c r="H55" s="5">
        <v>70</v>
      </c>
      <c r="I55" s="5">
        <v>78</v>
      </c>
      <c r="J55" s="5"/>
      <c r="K55" s="10">
        <v>78</v>
      </c>
      <c r="L55" s="10">
        <v>8</v>
      </c>
      <c r="M55" s="4" t="s">
        <v>48</v>
      </c>
    </row>
    <row r="56" spans="1:13" ht="15.75" customHeight="1">
      <c r="A56" s="8">
        <v>46267</v>
      </c>
      <c r="B56" s="9" t="s">
        <v>14</v>
      </c>
      <c r="C56" s="4" t="s">
        <v>191</v>
      </c>
      <c r="D56" s="4" t="s">
        <v>107</v>
      </c>
      <c r="E56" s="4">
        <v>0.5</v>
      </c>
      <c r="F56" s="4" t="s">
        <v>28</v>
      </c>
      <c r="G56" s="9" t="s">
        <v>82</v>
      </c>
      <c r="H56" s="5">
        <v>155.5</v>
      </c>
      <c r="I56" s="5">
        <v>175</v>
      </c>
      <c r="J56" s="5"/>
      <c r="K56" s="10">
        <v>87.5</v>
      </c>
      <c r="L56" s="10">
        <v>9.75</v>
      </c>
      <c r="M56" s="4" t="s">
        <v>36</v>
      </c>
    </row>
    <row r="57" spans="1:13" ht="15.75" customHeight="1">
      <c r="A57" s="8">
        <v>46267</v>
      </c>
      <c r="B57" s="9" t="s">
        <v>14</v>
      </c>
      <c r="C57" s="4" t="s">
        <v>193</v>
      </c>
      <c r="D57" s="4" t="s">
        <v>86</v>
      </c>
      <c r="E57" s="4">
        <v>2</v>
      </c>
      <c r="F57" s="4" t="s">
        <v>28</v>
      </c>
      <c r="G57" s="9" t="s">
        <v>23</v>
      </c>
      <c r="H57" s="5">
        <v>67</v>
      </c>
      <c r="I57" s="5">
        <v>82</v>
      </c>
      <c r="J57" s="5"/>
      <c r="K57" s="10">
        <v>164</v>
      </c>
      <c r="L57" s="10">
        <v>30</v>
      </c>
      <c r="M57" s="4" t="s">
        <v>36</v>
      </c>
    </row>
    <row r="58" spans="1:13" ht="15.75" customHeight="1">
      <c r="A58" s="8">
        <v>46267</v>
      </c>
      <c r="B58" s="9" t="s">
        <v>14</v>
      </c>
      <c r="C58" s="4" t="s">
        <v>196</v>
      </c>
      <c r="D58" s="4" t="s">
        <v>89</v>
      </c>
      <c r="E58" s="4">
        <v>0.5</v>
      </c>
      <c r="F58" s="4" t="s">
        <v>28</v>
      </c>
      <c r="G58" s="9" t="s">
        <v>47</v>
      </c>
      <c r="H58" s="5">
        <v>68.333333333333329</v>
      </c>
      <c r="I58" s="5">
        <v>75</v>
      </c>
      <c r="J58" s="5"/>
      <c r="K58" s="10">
        <v>37.5</v>
      </c>
      <c r="L58" s="10">
        <v>3.3333333333333357</v>
      </c>
      <c r="M58" s="4" t="s">
        <v>48</v>
      </c>
    </row>
    <row r="59" spans="1:13" ht="15.75" customHeight="1">
      <c r="A59" s="8">
        <v>46267</v>
      </c>
      <c r="B59" s="9" t="s">
        <v>14</v>
      </c>
      <c r="C59" s="4" t="s">
        <v>198</v>
      </c>
      <c r="D59" s="4" t="s">
        <v>164</v>
      </c>
      <c r="E59" s="4">
        <v>3</v>
      </c>
      <c r="F59" s="4" t="s">
        <v>28</v>
      </c>
      <c r="G59" s="9" t="s">
        <v>82</v>
      </c>
      <c r="H59" s="5">
        <v>101.5</v>
      </c>
      <c r="I59" s="5">
        <v>125</v>
      </c>
      <c r="J59" s="5"/>
      <c r="K59" s="10">
        <v>375</v>
      </c>
      <c r="L59" s="10">
        <v>70.5</v>
      </c>
      <c r="M59" s="4" t="s">
        <v>36</v>
      </c>
    </row>
    <row r="60" spans="1:13" ht="15.75" customHeight="1">
      <c r="A60" s="8">
        <v>46267</v>
      </c>
      <c r="B60" s="9" t="s">
        <v>14</v>
      </c>
      <c r="C60" s="4" t="s">
        <v>198</v>
      </c>
      <c r="D60" s="4" t="s">
        <v>106</v>
      </c>
      <c r="E60" s="4">
        <v>2</v>
      </c>
      <c r="F60" s="4" t="s">
        <v>28</v>
      </c>
      <c r="G60" s="9" t="s">
        <v>47</v>
      </c>
      <c r="H60" s="5">
        <v>58</v>
      </c>
      <c r="I60" s="5">
        <v>70</v>
      </c>
      <c r="J60" s="5"/>
      <c r="K60" s="10">
        <v>140</v>
      </c>
      <c r="L60" s="10">
        <v>24</v>
      </c>
      <c r="M60" s="4" t="s">
        <v>48</v>
      </c>
    </row>
    <row r="61" spans="1:13" ht="15.75" customHeight="1">
      <c r="A61" s="8">
        <v>46267</v>
      </c>
      <c r="B61" s="9" t="s">
        <v>14</v>
      </c>
      <c r="C61" s="4" t="s">
        <v>198</v>
      </c>
      <c r="D61" s="4" t="s">
        <v>132</v>
      </c>
      <c r="E61" s="4">
        <v>1</v>
      </c>
      <c r="F61" s="4" t="s">
        <v>28</v>
      </c>
      <c r="G61" s="9" t="s">
        <v>133</v>
      </c>
      <c r="H61" s="5">
        <v>175</v>
      </c>
      <c r="I61" s="5">
        <v>280</v>
      </c>
      <c r="J61" s="5"/>
      <c r="K61" s="10">
        <v>280</v>
      </c>
      <c r="L61" s="10">
        <v>105</v>
      </c>
      <c r="M61" s="4" t="s">
        <v>36</v>
      </c>
    </row>
    <row r="62" spans="1:13" ht="15.75" customHeight="1">
      <c r="A62" s="8">
        <v>46267</v>
      </c>
      <c r="B62" s="9" t="s">
        <v>14</v>
      </c>
      <c r="C62" s="4" t="s">
        <v>198</v>
      </c>
      <c r="D62" s="4" t="s">
        <v>107</v>
      </c>
      <c r="E62" s="4">
        <v>1</v>
      </c>
      <c r="F62" s="4" t="s">
        <v>28</v>
      </c>
      <c r="G62" s="9" t="s">
        <v>82</v>
      </c>
      <c r="H62" s="5">
        <v>155.5</v>
      </c>
      <c r="I62" s="5">
        <v>175</v>
      </c>
      <c r="J62" s="5"/>
      <c r="K62" s="10">
        <v>175</v>
      </c>
      <c r="L62" s="10">
        <v>19.5</v>
      </c>
      <c r="M62" s="4" t="s">
        <v>36</v>
      </c>
    </row>
    <row r="63" spans="1:13" ht="15.75" customHeight="1">
      <c r="A63" s="8">
        <v>46267</v>
      </c>
      <c r="B63" s="9" t="s">
        <v>14</v>
      </c>
      <c r="C63" s="4" t="s">
        <v>205</v>
      </c>
      <c r="D63" s="4" t="s">
        <v>97</v>
      </c>
      <c r="E63" s="4">
        <v>1</v>
      </c>
      <c r="F63" s="4" t="s">
        <v>128</v>
      </c>
      <c r="G63" s="9" t="s">
        <v>23</v>
      </c>
      <c r="H63" s="5">
        <v>1270</v>
      </c>
      <c r="I63" s="5">
        <v>1450</v>
      </c>
      <c r="J63" s="5"/>
      <c r="K63" s="10">
        <v>1450</v>
      </c>
      <c r="L63" s="10">
        <v>180</v>
      </c>
      <c r="M63" s="4" t="s">
        <v>36</v>
      </c>
    </row>
    <row r="64" spans="1:13" ht="15.75" customHeight="1">
      <c r="A64" s="8">
        <v>46267</v>
      </c>
      <c r="B64" s="9" t="s">
        <v>14</v>
      </c>
      <c r="C64" s="4" t="s">
        <v>208</v>
      </c>
      <c r="D64" s="4" t="s">
        <v>210</v>
      </c>
      <c r="E64" s="4">
        <v>2</v>
      </c>
      <c r="F64" s="4" t="s">
        <v>28</v>
      </c>
      <c r="G64" s="9" t="s">
        <v>47</v>
      </c>
      <c r="H64" s="5">
        <v>34.4</v>
      </c>
      <c r="I64" s="5">
        <v>39</v>
      </c>
      <c r="J64" s="5"/>
      <c r="K64" s="10">
        <v>78</v>
      </c>
      <c r="L64" s="10">
        <v>9.2000000000000028</v>
      </c>
      <c r="M64" s="4" t="s">
        <v>48</v>
      </c>
    </row>
    <row r="65" spans="1:13" ht="15.75" customHeight="1">
      <c r="A65" s="8">
        <v>46267</v>
      </c>
      <c r="B65" s="9" t="s">
        <v>14</v>
      </c>
      <c r="C65" s="4" t="s">
        <v>213</v>
      </c>
      <c r="D65" s="4" t="s">
        <v>214</v>
      </c>
      <c r="E65" s="4">
        <v>1</v>
      </c>
      <c r="F65" s="4" t="s">
        <v>28</v>
      </c>
      <c r="G65" s="9" t="s">
        <v>47</v>
      </c>
      <c r="H65" s="5">
        <v>34.96</v>
      </c>
      <c r="I65" s="5">
        <v>41</v>
      </c>
      <c r="J65" s="5"/>
      <c r="K65" s="10">
        <v>41</v>
      </c>
      <c r="L65" s="10">
        <v>6.0399999999999991</v>
      </c>
      <c r="M65" s="4" t="s">
        <v>48</v>
      </c>
    </row>
    <row r="66" spans="1:13" ht="15.75" customHeight="1">
      <c r="A66" s="8">
        <v>46267</v>
      </c>
      <c r="B66" s="9" t="s">
        <v>14</v>
      </c>
      <c r="C66" s="4" t="s">
        <v>217</v>
      </c>
      <c r="D66" s="4" t="s">
        <v>86</v>
      </c>
      <c r="E66" s="4">
        <v>2</v>
      </c>
      <c r="F66" s="4" t="s">
        <v>28</v>
      </c>
      <c r="G66" s="9" t="s">
        <v>23</v>
      </c>
      <c r="H66" s="5">
        <v>67</v>
      </c>
      <c r="I66" s="5">
        <v>82</v>
      </c>
      <c r="J66" s="5"/>
      <c r="K66" s="10">
        <v>164</v>
      </c>
      <c r="L66" s="10">
        <v>30</v>
      </c>
      <c r="M66" s="4" t="s">
        <v>36</v>
      </c>
    </row>
    <row r="67" spans="1:13" ht="15.75" customHeight="1">
      <c r="A67" s="8">
        <v>46267</v>
      </c>
      <c r="B67" s="9" t="s">
        <v>14</v>
      </c>
      <c r="C67" s="4" t="s">
        <v>219</v>
      </c>
      <c r="D67" s="4" t="s">
        <v>183</v>
      </c>
      <c r="E67" s="4">
        <v>4</v>
      </c>
      <c r="F67" s="4" t="s">
        <v>28</v>
      </c>
      <c r="G67" s="9" t="s">
        <v>79</v>
      </c>
      <c r="H67" s="5">
        <v>15.237500000000001</v>
      </c>
      <c r="I67" s="5">
        <v>24.5</v>
      </c>
      <c r="J67" s="5"/>
      <c r="K67" s="10">
        <v>98</v>
      </c>
      <c r="L67" s="10">
        <v>37.049999999999997</v>
      </c>
      <c r="M67" s="4" t="s">
        <v>36</v>
      </c>
    </row>
    <row r="68" spans="1:13" ht="15.75" customHeight="1">
      <c r="A68" s="8">
        <v>46267</v>
      </c>
      <c r="B68" s="9" t="s">
        <v>14</v>
      </c>
      <c r="C68" s="4" t="s">
        <v>222</v>
      </c>
      <c r="D68" s="4" t="s">
        <v>223</v>
      </c>
      <c r="E68" s="4">
        <v>1</v>
      </c>
      <c r="F68" s="4" t="s">
        <v>28</v>
      </c>
      <c r="G68" s="9" t="s">
        <v>47</v>
      </c>
      <c r="H68" s="5">
        <v>58.125</v>
      </c>
      <c r="I68" s="5">
        <v>61</v>
      </c>
      <c r="J68" s="5"/>
      <c r="K68" s="10">
        <v>61</v>
      </c>
      <c r="L68" s="10">
        <v>2.875</v>
      </c>
      <c r="M68" s="4" t="s">
        <v>48</v>
      </c>
    </row>
    <row r="69" spans="1:13" ht="15.75" customHeight="1">
      <c r="A69" s="8">
        <v>46267</v>
      </c>
      <c r="B69" s="9" t="s">
        <v>14</v>
      </c>
      <c r="C69" s="4" t="s">
        <v>222</v>
      </c>
      <c r="D69" s="4" t="s">
        <v>226</v>
      </c>
      <c r="E69" s="4">
        <v>10</v>
      </c>
      <c r="F69" s="4" t="s">
        <v>28</v>
      </c>
      <c r="G69" s="9" t="s">
        <v>54</v>
      </c>
      <c r="H69" s="5">
        <v>10.5</v>
      </c>
      <c r="I69" s="5">
        <v>14</v>
      </c>
      <c r="J69" s="5"/>
      <c r="K69" s="10">
        <v>140</v>
      </c>
      <c r="L69" s="10">
        <v>35</v>
      </c>
      <c r="M69" s="4" t="s">
        <v>48</v>
      </c>
    </row>
    <row r="70" spans="1:13" ht="15.75" customHeight="1">
      <c r="A70" s="8">
        <v>46267</v>
      </c>
      <c r="B70" s="9" t="s">
        <v>14</v>
      </c>
      <c r="C70" s="4" t="s">
        <v>222</v>
      </c>
      <c r="D70" s="4" t="s">
        <v>230</v>
      </c>
      <c r="E70" s="4">
        <v>1</v>
      </c>
      <c r="F70" s="4" t="s">
        <v>28</v>
      </c>
      <c r="G70" s="9" t="s">
        <v>47</v>
      </c>
      <c r="H70" s="5">
        <v>36.4</v>
      </c>
      <c r="I70" s="5">
        <v>43</v>
      </c>
      <c r="J70" s="5"/>
      <c r="K70" s="10">
        <v>43</v>
      </c>
      <c r="L70" s="10">
        <v>6.6000000000000014</v>
      </c>
      <c r="M70" s="4" t="s">
        <v>48</v>
      </c>
    </row>
    <row r="71" spans="1:13" ht="15.75" customHeight="1">
      <c r="A71" s="8">
        <v>46267</v>
      </c>
      <c r="B71" s="9" t="s">
        <v>14</v>
      </c>
      <c r="C71" s="4" t="s">
        <v>232</v>
      </c>
      <c r="D71" s="4" t="s">
        <v>71</v>
      </c>
      <c r="E71" s="4">
        <v>1</v>
      </c>
      <c r="F71" s="4" t="s">
        <v>28</v>
      </c>
      <c r="G71" s="9" t="s">
        <v>47</v>
      </c>
      <c r="H71" s="5">
        <v>46</v>
      </c>
      <c r="I71" s="5">
        <v>70</v>
      </c>
      <c r="J71" s="5"/>
      <c r="K71" s="10">
        <v>70</v>
      </c>
      <c r="L71" s="10">
        <v>24</v>
      </c>
      <c r="M71" s="4" t="s">
        <v>48</v>
      </c>
    </row>
    <row r="72" spans="1:13" ht="15.75" customHeight="1">
      <c r="A72" s="8">
        <v>46267</v>
      </c>
      <c r="B72" s="9" t="s">
        <v>14</v>
      </c>
      <c r="C72" s="4" t="s">
        <v>236</v>
      </c>
      <c r="D72" s="4" t="s">
        <v>237</v>
      </c>
      <c r="E72" s="4">
        <v>1.25</v>
      </c>
      <c r="F72" s="4" t="s">
        <v>28</v>
      </c>
      <c r="G72" s="9" t="s">
        <v>47</v>
      </c>
      <c r="H72" s="5">
        <v>32.700000000000003</v>
      </c>
      <c r="I72" s="5">
        <v>40</v>
      </c>
      <c r="J72" s="5"/>
      <c r="K72" s="10">
        <v>50</v>
      </c>
      <c r="L72" s="10">
        <v>9.125</v>
      </c>
      <c r="M72" s="4" t="s">
        <v>48</v>
      </c>
    </row>
    <row r="73" spans="1:13" ht="15.75" customHeight="1">
      <c r="A73" s="8">
        <v>46267</v>
      </c>
      <c r="B73" s="9" t="s">
        <v>14</v>
      </c>
      <c r="C73" s="4" t="s">
        <v>241</v>
      </c>
      <c r="D73" s="4" t="s">
        <v>81</v>
      </c>
      <c r="E73" s="4">
        <v>0.52631578947368396</v>
      </c>
      <c r="F73" s="4" t="s">
        <v>28</v>
      </c>
      <c r="G73" s="9" t="s">
        <v>82</v>
      </c>
      <c r="H73" s="5">
        <v>72.272727272727266</v>
      </c>
      <c r="I73" s="5">
        <v>95</v>
      </c>
      <c r="J73" s="5"/>
      <c r="K73" s="10">
        <v>49.999999999999979</v>
      </c>
      <c r="L73" s="10">
        <v>11.961722488038276</v>
      </c>
      <c r="M73" s="4" t="s">
        <v>36</v>
      </c>
    </row>
    <row r="74" spans="1:13" ht="15.75" customHeight="1">
      <c r="A74" s="8">
        <v>46267</v>
      </c>
      <c r="B74" s="9" t="s">
        <v>14</v>
      </c>
      <c r="C74" s="4" t="s">
        <v>244</v>
      </c>
      <c r="D74" s="4" t="s">
        <v>86</v>
      </c>
      <c r="E74" s="4">
        <v>1.2190000000000001</v>
      </c>
      <c r="F74" s="4" t="s">
        <v>28</v>
      </c>
      <c r="G74" s="9" t="s">
        <v>23</v>
      </c>
      <c r="H74" s="5">
        <v>67</v>
      </c>
      <c r="I74" s="5">
        <v>82</v>
      </c>
      <c r="J74" s="5"/>
      <c r="K74" s="10">
        <v>99.958000000000013</v>
      </c>
      <c r="L74" s="10">
        <v>18.285000000000011</v>
      </c>
      <c r="M74" s="4" t="s">
        <v>36</v>
      </c>
    </row>
    <row r="75" spans="1:13" ht="15.75" customHeight="1">
      <c r="A75" s="8">
        <v>46267</v>
      </c>
      <c r="B75" s="9" t="s">
        <v>14</v>
      </c>
      <c r="C75" s="4" t="s">
        <v>247</v>
      </c>
      <c r="D75" s="4" t="s">
        <v>248</v>
      </c>
      <c r="E75" s="4">
        <v>2</v>
      </c>
      <c r="F75" s="4" t="s">
        <v>28</v>
      </c>
      <c r="G75" s="9" t="s">
        <v>47</v>
      </c>
      <c r="H75" s="5">
        <v>47.083333333333336</v>
      </c>
      <c r="I75" s="5">
        <v>53</v>
      </c>
      <c r="J75" s="5"/>
      <c r="K75" s="10">
        <v>106</v>
      </c>
      <c r="L75" s="10">
        <v>11.833333333333329</v>
      </c>
      <c r="M75" s="4" t="s">
        <v>48</v>
      </c>
    </row>
    <row r="76" spans="1:13" ht="15.75" customHeight="1">
      <c r="A76" s="8">
        <v>46267</v>
      </c>
      <c r="B76" s="9" t="s">
        <v>14</v>
      </c>
      <c r="C76" s="4" t="s">
        <v>247</v>
      </c>
      <c r="D76" s="4" t="s">
        <v>99</v>
      </c>
      <c r="E76" s="4">
        <v>1</v>
      </c>
      <c r="F76" s="4" t="s">
        <v>28</v>
      </c>
      <c r="G76" s="9" t="s">
        <v>47</v>
      </c>
      <c r="H76" s="5">
        <v>26.8</v>
      </c>
      <c r="I76" s="5">
        <v>32</v>
      </c>
      <c r="J76" s="5"/>
      <c r="K76" s="10">
        <v>32</v>
      </c>
      <c r="L76" s="10">
        <v>5.1999999999999993</v>
      </c>
      <c r="M76" s="4" t="s">
        <v>48</v>
      </c>
    </row>
    <row r="77" spans="1:13" ht="15.75" customHeight="1">
      <c r="A77" s="8">
        <v>46267</v>
      </c>
      <c r="B77" s="9" t="s">
        <v>14</v>
      </c>
      <c r="C77" s="4" t="s">
        <v>247</v>
      </c>
      <c r="D77" s="4" t="s">
        <v>230</v>
      </c>
      <c r="E77" s="4">
        <v>2</v>
      </c>
      <c r="F77" s="4" t="s">
        <v>28</v>
      </c>
      <c r="G77" s="9" t="s">
        <v>47</v>
      </c>
      <c r="H77" s="5">
        <v>36.4</v>
      </c>
      <c r="I77" s="5">
        <v>43</v>
      </c>
      <c r="J77" s="5"/>
      <c r="K77" s="10">
        <v>86</v>
      </c>
      <c r="L77" s="10">
        <v>13.200000000000003</v>
      </c>
      <c r="M77" s="4" t="s">
        <v>48</v>
      </c>
    </row>
    <row r="78" spans="1:13" ht="15.75" customHeight="1">
      <c r="A78" s="8">
        <v>46267</v>
      </c>
      <c r="B78" s="9" t="s">
        <v>14</v>
      </c>
      <c r="C78" s="4" t="s">
        <v>255</v>
      </c>
      <c r="D78" s="4" t="s">
        <v>256</v>
      </c>
      <c r="E78" s="4">
        <v>1.19</v>
      </c>
      <c r="F78" s="4" t="s">
        <v>28</v>
      </c>
      <c r="G78" s="9" t="s">
        <v>47</v>
      </c>
      <c r="H78" s="5">
        <v>37.799999999999997</v>
      </c>
      <c r="I78" s="5">
        <v>42</v>
      </c>
      <c r="J78" s="5"/>
      <c r="K78" s="10">
        <v>49.98</v>
      </c>
      <c r="L78" s="10">
        <v>4.9980000000000047</v>
      </c>
      <c r="M78" s="4" t="s">
        <v>48</v>
      </c>
    </row>
    <row r="79" spans="1:13" ht="15.75" customHeight="1">
      <c r="A79" s="8">
        <v>46267</v>
      </c>
      <c r="B79" s="9" t="s">
        <v>14</v>
      </c>
      <c r="C79" s="4" t="s">
        <v>259</v>
      </c>
      <c r="D79" s="4" t="s">
        <v>256</v>
      </c>
      <c r="E79" s="4">
        <v>0.95699999999999996</v>
      </c>
      <c r="F79" s="4" t="s">
        <v>28</v>
      </c>
      <c r="G79" s="9" t="s">
        <v>47</v>
      </c>
      <c r="H79" s="5">
        <v>37.799999999999997</v>
      </c>
      <c r="I79" s="5">
        <v>42</v>
      </c>
      <c r="J79" s="5"/>
      <c r="K79" s="10">
        <v>40.193999999999996</v>
      </c>
      <c r="L79" s="10">
        <v>4.0193999999999974</v>
      </c>
      <c r="M79" s="4" t="s">
        <v>48</v>
      </c>
    </row>
    <row r="80" spans="1:13" ht="15.75" customHeight="1">
      <c r="A80" s="8">
        <v>46267</v>
      </c>
      <c r="B80" s="9" t="s">
        <v>14</v>
      </c>
      <c r="C80" s="4" t="s">
        <v>261</v>
      </c>
      <c r="D80" s="4" t="s">
        <v>263</v>
      </c>
      <c r="E80" s="4">
        <v>1</v>
      </c>
      <c r="F80" s="4" t="s">
        <v>28</v>
      </c>
      <c r="G80" s="9" t="s">
        <v>54</v>
      </c>
      <c r="H80" s="5">
        <v>40</v>
      </c>
      <c r="I80" s="5">
        <v>50</v>
      </c>
      <c r="J80" s="5"/>
      <c r="K80" s="10">
        <v>50</v>
      </c>
      <c r="L80" s="10">
        <v>10</v>
      </c>
      <c r="M80" s="4" t="s">
        <v>48</v>
      </c>
    </row>
    <row r="81" spans="1:13" ht="15.75" customHeight="1">
      <c r="A81" s="8">
        <v>46267</v>
      </c>
      <c r="B81" s="9" t="s">
        <v>14</v>
      </c>
      <c r="C81" s="4" t="s">
        <v>265</v>
      </c>
      <c r="D81" s="4" t="s">
        <v>256</v>
      </c>
      <c r="E81" s="4">
        <v>2</v>
      </c>
      <c r="F81" s="4" t="s">
        <v>28</v>
      </c>
      <c r="G81" s="9" t="s">
        <v>47</v>
      </c>
      <c r="H81" s="5">
        <v>37.799999999999997</v>
      </c>
      <c r="I81" s="5">
        <v>42</v>
      </c>
      <c r="J81" s="5"/>
      <c r="K81" s="10">
        <v>84</v>
      </c>
      <c r="L81" s="10">
        <v>8.4000000000000057</v>
      </c>
      <c r="M81" s="4" t="s">
        <v>48</v>
      </c>
    </row>
    <row r="82" spans="1:13" ht="15.75" customHeight="1">
      <c r="A82" s="8">
        <v>46267</v>
      </c>
      <c r="B82" s="9" t="s">
        <v>14</v>
      </c>
      <c r="C82" s="4" t="s">
        <v>267</v>
      </c>
      <c r="D82" s="4" t="s">
        <v>226</v>
      </c>
      <c r="E82" s="4">
        <v>4</v>
      </c>
      <c r="F82" s="4" t="s">
        <v>28</v>
      </c>
      <c r="G82" s="9" t="s">
        <v>54</v>
      </c>
      <c r="H82" s="5">
        <v>10.5</v>
      </c>
      <c r="I82" s="5">
        <v>14</v>
      </c>
      <c r="J82" s="5"/>
      <c r="K82" s="10">
        <v>56</v>
      </c>
      <c r="L82" s="10">
        <v>14</v>
      </c>
      <c r="M82" s="4" t="s">
        <v>48</v>
      </c>
    </row>
    <row r="83" spans="1:13" ht="15.75" customHeight="1">
      <c r="A83" s="8">
        <v>46267</v>
      </c>
      <c r="B83" s="9" t="s">
        <v>14</v>
      </c>
      <c r="C83" s="4" t="s">
        <v>270</v>
      </c>
      <c r="D83" s="4" t="s">
        <v>86</v>
      </c>
      <c r="E83" s="4">
        <v>2</v>
      </c>
      <c r="F83" s="4" t="s">
        <v>28</v>
      </c>
      <c r="G83" s="9" t="s">
        <v>23</v>
      </c>
      <c r="H83" s="5">
        <v>67</v>
      </c>
      <c r="I83" s="5">
        <v>82</v>
      </c>
      <c r="J83" s="5"/>
      <c r="K83" s="10">
        <v>164</v>
      </c>
      <c r="L83" s="10">
        <v>30</v>
      </c>
      <c r="M83" s="4" t="s">
        <v>36</v>
      </c>
    </row>
    <row r="84" spans="1:13" ht="15.75" customHeight="1">
      <c r="A84" s="8">
        <v>46267</v>
      </c>
      <c r="B84" s="9" t="s">
        <v>14</v>
      </c>
      <c r="C84" s="4" t="s">
        <v>272</v>
      </c>
      <c r="D84" s="4" t="s">
        <v>138</v>
      </c>
      <c r="E84" s="4">
        <v>1</v>
      </c>
      <c r="F84" s="4" t="s">
        <v>28</v>
      </c>
      <c r="G84" s="9" t="s">
        <v>82</v>
      </c>
      <c r="H84" s="5">
        <v>136.12334801762114</v>
      </c>
      <c r="I84" s="5">
        <v>160</v>
      </c>
      <c r="J84" s="5"/>
      <c r="K84" s="10">
        <v>160</v>
      </c>
      <c r="L84" s="10">
        <v>23.87665198237886</v>
      </c>
      <c r="M84" s="4" t="s">
        <v>36</v>
      </c>
    </row>
    <row r="85" spans="1:13" ht="15.75" customHeight="1">
      <c r="A85" s="8">
        <v>46268</v>
      </c>
      <c r="B85" s="9" t="s">
        <v>14</v>
      </c>
      <c r="C85" s="4" t="s">
        <v>275</v>
      </c>
      <c r="D85" s="4" t="s">
        <v>276</v>
      </c>
      <c r="E85" s="4">
        <v>1</v>
      </c>
      <c r="F85" s="4" t="s">
        <v>28</v>
      </c>
      <c r="G85" s="9" t="s">
        <v>47</v>
      </c>
      <c r="H85" s="5">
        <v>46.25</v>
      </c>
      <c r="I85" s="5">
        <v>52</v>
      </c>
      <c r="J85" s="5"/>
      <c r="K85" s="10">
        <v>52</v>
      </c>
      <c r="L85" s="10">
        <v>5.75</v>
      </c>
      <c r="M85" s="4" t="s">
        <v>48</v>
      </c>
    </row>
    <row r="86" spans="1:13" ht="15.75" customHeight="1">
      <c r="A86" s="8">
        <v>46268</v>
      </c>
      <c r="B86" s="9" t="s">
        <v>14</v>
      </c>
      <c r="C86" s="4" t="s">
        <v>278</v>
      </c>
      <c r="D86" s="4" t="s">
        <v>279</v>
      </c>
      <c r="E86" s="4">
        <v>1</v>
      </c>
      <c r="F86" s="4" t="s">
        <v>28</v>
      </c>
      <c r="G86" s="9" t="s">
        <v>54</v>
      </c>
      <c r="H86" s="5">
        <v>20</v>
      </c>
      <c r="I86" s="5">
        <v>27</v>
      </c>
      <c r="J86" s="5"/>
      <c r="K86" s="10">
        <v>27</v>
      </c>
      <c r="L86" s="10">
        <v>7</v>
      </c>
      <c r="M86" s="4" t="s">
        <v>48</v>
      </c>
    </row>
    <row r="87" spans="1:13" ht="15.75" customHeight="1">
      <c r="A87" s="8">
        <v>46268</v>
      </c>
      <c r="B87" s="9" t="s">
        <v>14</v>
      </c>
      <c r="C87" s="4" t="s">
        <v>282</v>
      </c>
      <c r="D87" s="4" t="s">
        <v>117</v>
      </c>
      <c r="E87" s="4">
        <v>2</v>
      </c>
      <c r="F87" s="4" t="s">
        <v>28</v>
      </c>
      <c r="G87" s="9" t="s">
        <v>47</v>
      </c>
      <c r="H87" s="5">
        <v>41.666666666666664</v>
      </c>
      <c r="I87" s="5">
        <v>47</v>
      </c>
      <c r="J87" s="5"/>
      <c r="K87" s="10">
        <v>94</v>
      </c>
      <c r="L87" s="10">
        <v>10.666666666666671</v>
      </c>
      <c r="M87" s="4" t="s">
        <v>48</v>
      </c>
    </row>
    <row r="88" spans="1:13" ht="15.75" customHeight="1">
      <c r="A88" s="8">
        <v>46268</v>
      </c>
      <c r="B88" s="9" t="s">
        <v>14</v>
      </c>
      <c r="C88" s="4" t="s">
        <v>284</v>
      </c>
      <c r="D88" s="4" t="s">
        <v>77</v>
      </c>
      <c r="E88" s="4">
        <v>10</v>
      </c>
      <c r="F88" s="4" t="s">
        <v>28</v>
      </c>
      <c r="G88" s="9" t="s">
        <v>79</v>
      </c>
      <c r="H88" s="5">
        <v>25</v>
      </c>
      <c r="I88" s="5">
        <v>29</v>
      </c>
      <c r="J88" s="5"/>
      <c r="K88" s="10">
        <v>290</v>
      </c>
      <c r="L88" s="10">
        <v>40</v>
      </c>
      <c r="M88" s="4" t="s">
        <v>36</v>
      </c>
    </row>
    <row r="89" spans="1:13" ht="15.75" customHeight="1">
      <c r="A89" s="8">
        <v>46268</v>
      </c>
      <c r="B89" s="9" t="s">
        <v>14</v>
      </c>
      <c r="C89" s="4" t="s">
        <v>287</v>
      </c>
      <c r="D89" s="4" t="s">
        <v>77</v>
      </c>
      <c r="E89" s="4">
        <v>6</v>
      </c>
      <c r="F89" s="4" t="s">
        <v>28</v>
      </c>
      <c r="G89" s="9" t="s">
        <v>79</v>
      </c>
      <c r="H89" s="5">
        <v>25</v>
      </c>
      <c r="I89" s="5">
        <v>29</v>
      </c>
      <c r="J89" s="5"/>
      <c r="K89" s="10">
        <v>174</v>
      </c>
      <c r="L89" s="10">
        <v>24</v>
      </c>
      <c r="M89" s="4" t="s">
        <v>36</v>
      </c>
    </row>
    <row r="90" spans="1:13" ht="15.75" customHeight="1">
      <c r="A90" s="8">
        <v>46268</v>
      </c>
      <c r="B90" s="9" t="s">
        <v>14</v>
      </c>
      <c r="C90" s="4" t="s">
        <v>287</v>
      </c>
      <c r="D90" s="4" t="s">
        <v>178</v>
      </c>
      <c r="E90" s="4">
        <v>4</v>
      </c>
      <c r="F90" s="4" t="s">
        <v>28</v>
      </c>
      <c r="G90" s="9" t="s">
        <v>79</v>
      </c>
      <c r="H90" s="5">
        <v>22.19</v>
      </c>
      <c r="I90" s="5">
        <v>26</v>
      </c>
      <c r="J90" s="5"/>
      <c r="K90" s="10">
        <v>104</v>
      </c>
      <c r="L90" s="10">
        <v>15.239999999999995</v>
      </c>
      <c r="M90" s="4" t="s">
        <v>36</v>
      </c>
    </row>
    <row r="91" spans="1:13" ht="15.75" customHeight="1">
      <c r="A91" s="8">
        <v>46268</v>
      </c>
      <c r="B91" s="9" t="s">
        <v>14</v>
      </c>
      <c r="C91" s="4" t="s">
        <v>290</v>
      </c>
      <c r="D91" s="4" t="s">
        <v>65</v>
      </c>
      <c r="E91" s="4">
        <v>2</v>
      </c>
      <c r="F91" s="4" t="s">
        <v>28</v>
      </c>
      <c r="G91" s="9" t="s">
        <v>23</v>
      </c>
      <c r="H91" s="5">
        <v>124.5</v>
      </c>
      <c r="I91" s="5">
        <v>140</v>
      </c>
      <c r="J91" s="5"/>
      <c r="K91" s="10">
        <v>280</v>
      </c>
      <c r="L91" s="10">
        <v>31</v>
      </c>
      <c r="M91" s="4" t="s">
        <v>36</v>
      </c>
    </row>
    <row r="92" spans="1:13" ht="15.75" customHeight="1">
      <c r="A92" s="8">
        <v>46268</v>
      </c>
      <c r="B92" s="9" t="s">
        <v>14</v>
      </c>
      <c r="C92" s="4" t="s">
        <v>292</v>
      </c>
      <c r="D92" s="4" t="s">
        <v>71</v>
      </c>
      <c r="E92" s="4">
        <v>1</v>
      </c>
      <c r="F92" s="4" t="s">
        <v>28</v>
      </c>
      <c r="G92" s="9" t="s">
        <v>47</v>
      </c>
      <c r="H92" s="5">
        <v>46</v>
      </c>
      <c r="I92" s="5">
        <v>70</v>
      </c>
      <c r="J92" s="5"/>
      <c r="K92" s="10">
        <v>70</v>
      </c>
      <c r="L92" s="10">
        <v>24</v>
      </c>
      <c r="M92" s="4" t="s">
        <v>48</v>
      </c>
    </row>
    <row r="93" spans="1:13" ht="15.75" customHeight="1">
      <c r="A93" s="8">
        <v>46268</v>
      </c>
      <c r="B93" s="9" t="s">
        <v>14</v>
      </c>
      <c r="C93" s="4" t="s">
        <v>294</v>
      </c>
      <c r="D93" s="4" t="s">
        <v>152</v>
      </c>
      <c r="E93" s="4">
        <v>1</v>
      </c>
      <c r="F93" s="4" t="s">
        <v>128</v>
      </c>
      <c r="G93" s="9" t="s">
        <v>82</v>
      </c>
      <c r="H93" s="5">
        <v>950</v>
      </c>
      <c r="I93" s="5">
        <v>1070</v>
      </c>
      <c r="J93" s="5"/>
      <c r="K93" s="10">
        <v>1070</v>
      </c>
      <c r="L93" s="10">
        <v>120</v>
      </c>
      <c r="M93" s="4" t="s">
        <v>36</v>
      </c>
    </row>
    <row r="94" spans="1:13" ht="15.75" customHeight="1">
      <c r="A94" s="8">
        <v>46268</v>
      </c>
      <c r="B94" s="9" t="s">
        <v>14</v>
      </c>
      <c r="C94" s="4" t="s">
        <v>294</v>
      </c>
      <c r="D94" s="4" t="s">
        <v>139</v>
      </c>
      <c r="E94" s="4">
        <v>1</v>
      </c>
      <c r="F94" s="4" t="s">
        <v>28</v>
      </c>
      <c r="G94" s="9" t="s">
        <v>133</v>
      </c>
      <c r="H94" s="5">
        <v>185</v>
      </c>
      <c r="I94" s="5">
        <v>280</v>
      </c>
      <c r="J94" s="5"/>
      <c r="K94" s="10">
        <v>280</v>
      </c>
      <c r="L94" s="10">
        <v>95</v>
      </c>
      <c r="M94" s="4" t="s">
        <v>36</v>
      </c>
    </row>
    <row r="95" spans="1:13" ht="15.75" customHeight="1">
      <c r="A95" s="8">
        <v>46268</v>
      </c>
      <c r="B95" s="9" t="s">
        <v>14</v>
      </c>
      <c r="C95" s="4" t="s">
        <v>297</v>
      </c>
      <c r="D95" s="4" t="s">
        <v>99</v>
      </c>
      <c r="E95" s="4">
        <v>3</v>
      </c>
      <c r="F95" s="4" t="s">
        <v>28</v>
      </c>
      <c r="G95" s="9" t="s">
        <v>47</v>
      </c>
      <c r="H95" s="5">
        <v>26.8</v>
      </c>
      <c r="I95" s="5">
        <v>32</v>
      </c>
      <c r="J95" s="5"/>
      <c r="K95" s="10">
        <v>96</v>
      </c>
      <c r="L95" s="10">
        <v>15.599999999999994</v>
      </c>
      <c r="M95" s="4" t="s">
        <v>48</v>
      </c>
    </row>
    <row r="96" spans="1:13" ht="15.75" customHeight="1">
      <c r="A96" s="8">
        <v>46268</v>
      </c>
      <c r="B96" s="9" t="s">
        <v>14</v>
      </c>
      <c r="C96" s="4" t="s">
        <v>297</v>
      </c>
      <c r="D96" s="4" t="s">
        <v>95</v>
      </c>
      <c r="E96" s="4">
        <v>2</v>
      </c>
      <c r="F96" s="4" t="s">
        <v>28</v>
      </c>
      <c r="G96" s="9" t="s">
        <v>47</v>
      </c>
      <c r="H96" s="5">
        <v>30.46</v>
      </c>
      <c r="I96" s="5">
        <v>37</v>
      </c>
      <c r="J96" s="5"/>
      <c r="K96" s="10">
        <v>74</v>
      </c>
      <c r="L96" s="10">
        <v>13.079999999999998</v>
      </c>
      <c r="M96" s="4" t="s">
        <v>48</v>
      </c>
    </row>
    <row r="97" spans="1:13" ht="15.75" customHeight="1">
      <c r="A97" s="8">
        <v>46268</v>
      </c>
      <c r="B97" s="9" t="s">
        <v>14</v>
      </c>
      <c r="C97" s="4" t="s">
        <v>297</v>
      </c>
      <c r="D97" s="4" t="s">
        <v>263</v>
      </c>
      <c r="E97" s="4">
        <v>1</v>
      </c>
      <c r="F97" s="4" t="s">
        <v>28</v>
      </c>
      <c r="G97" s="9" t="s">
        <v>54</v>
      </c>
      <c r="H97" s="5">
        <v>40</v>
      </c>
      <c r="I97" s="5">
        <v>50</v>
      </c>
      <c r="J97" s="5"/>
      <c r="K97" s="10">
        <v>50</v>
      </c>
      <c r="L97" s="10">
        <v>10</v>
      </c>
      <c r="M97" s="4" t="s">
        <v>48</v>
      </c>
    </row>
    <row r="98" spans="1:13" ht="15.75" customHeight="1">
      <c r="A98" s="8">
        <v>46268</v>
      </c>
      <c r="B98" s="9" t="s">
        <v>14</v>
      </c>
      <c r="C98" s="4" t="s">
        <v>297</v>
      </c>
      <c r="D98" s="4" t="s">
        <v>299</v>
      </c>
      <c r="E98" s="4">
        <v>1</v>
      </c>
      <c r="F98" s="4" t="s">
        <v>28</v>
      </c>
      <c r="G98" s="9" t="s">
        <v>54</v>
      </c>
      <c r="H98" s="5">
        <v>40</v>
      </c>
      <c r="I98" s="5">
        <v>50</v>
      </c>
      <c r="J98" s="5"/>
      <c r="K98" s="10">
        <v>50</v>
      </c>
      <c r="L98" s="10">
        <v>10</v>
      </c>
      <c r="M98" s="4" t="s">
        <v>48</v>
      </c>
    </row>
    <row r="99" spans="1:13" ht="15.75" customHeight="1">
      <c r="A99" s="8">
        <v>46268</v>
      </c>
      <c r="B99" s="9" t="s">
        <v>14</v>
      </c>
      <c r="C99" s="4" t="s">
        <v>300</v>
      </c>
      <c r="D99" s="4" t="s">
        <v>117</v>
      </c>
      <c r="E99" s="4">
        <v>4</v>
      </c>
      <c r="F99" s="4" t="s">
        <v>28</v>
      </c>
      <c r="G99" s="9" t="s">
        <v>47</v>
      </c>
      <c r="H99" s="5">
        <v>41.666666666666664</v>
      </c>
      <c r="I99" s="5">
        <v>47</v>
      </c>
      <c r="J99" s="5"/>
      <c r="K99" s="10">
        <v>188</v>
      </c>
      <c r="L99" s="10">
        <v>21.333333333333343</v>
      </c>
      <c r="M99" s="4" t="s">
        <v>48</v>
      </c>
    </row>
    <row r="100" spans="1:13" ht="15.75" customHeight="1">
      <c r="A100" s="8">
        <v>46268</v>
      </c>
      <c r="B100" s="9" t="s">
        <v>14</v>
      </c>
      <c r="C100" s="4" t="s">
        <v>301</v>
      </c>
      <c r="D100" s="4" t="s">
        <v>51</v>
      </c>
      <c r="E100" s="4">
        <v>1</v>
      </c>
      <c r="F100" s="4" t="s">
        <v>28</v>
      </c>
      <c r="G100" s="9" t="s">
        <v>23</v>
      </c>
      <c r="H100" s="5">
        <v>164</v>
      </c>
      <c r="I100" s="5">
        <v>200</v>
      </c>
      <c r="J100" s="5"/>
      <c r="K100" s="10">
        <v>200</v>
      </c>
      <c r="L100" s="10">
        <v>36</v>
      </c>
      <c r="M100" s="4" t="s">
        <v>36</v>
      </c>
    </row>
    <row r="101" spans="1:13" ht="15.75" customHeight="1">
      <c r="A101" s="8">
        <v>46268</v>
      </c>
      <c r="B101" s="9" t="s">
        <v>14</v>
      </c>
      <c r="C101" s="4" t="s">
        <v>301</v>
      </c>
      <c r="D101" s="4" t="s">
        <v>81</v>
      </c>
      <c r="E101" s="4">
        <v>1</v>
      </c>
      <c r="F101" s="4" t="s">
        <v>28</v>
      </c>
      <c r="G101" s="9" t="s">
        <v>82</v>
      </c>
      <c r="H101" s="5">
        <v>72.272727272727266</v>
      </c>
      <c r="I101" s="5">
        <v>95</v>
      </c>
      <c r="J101" s="5"/>
      <c r="K101" s="10">
        <v>95</v>
      </c>
      <c r="L101" s="10">
        <v>22.727272727272734</v>
      </c>
      <c r="M101" s="4" t="s">
        <v>36</v>
      </c>
    </row>
    <row r="102" spans="1:13" ht="15.75" customHeight="1">
      <c r="A102" s="8">
        <v>46268</v>
      </c>
      <c r="B102" s="9" t="s">
        <v>14</v>
      </c>
      <c r="C102" s="4" t="s">
        <v>301</v>
      </c>
      <c r="D102" s="4" t="s">
        <v>281</v>
      </c>
      <c r="E102" s="4">
        <v>1</v>
      </c>
      <c r="F102" s="4" t="s">
        <v>28</v>
      </c>
      <c r="G102" s="9" t="s">
        <v>173</v>
      </c>
      <c r="H102" s="5">
        <v>60</v>
      </c>
      <c r="I102" s="5">
        <v>90</v>
      </c>
      <c r="J102" s="5"/>
      <c r="K102" s="10">
        <v>90</v>
      </c>
      <c r="L102" s="10">
        <v>30</v>
      </c>
      <c r="M102" s="4" t="s">
        <v>36</v>
      </c>
    </row>
    <row r="103" spans="1:13" ht="15.75" customHeight="1">
      <c r="A103" s="8">
        <v>46268</v>
      </c>
      <c r="B103" s="9" t="s">
        <v>14</v>
      </c>
      <c r="C103" s="4" t="s">
        <v>304</v>
      </c>
      <c r="D103" s="4" t="s">
        <v>305</v>
      </c>
      <c r="E103" s="4">
        <v>4</v>
      </c>
      <c r="F103" s="4" t="s">
        <v>28</v>
      </c>
      <c r="G103" s="9" t="s">
        <v>306</v>
      </c>
      <c r="H103" s="5">
        <v>70</v>
      </c>
      <c r="I103" s="5">
        <v>120</v>
      </c>
      <c r="J103" s="5"/>
      <c r="K103" s="10">
        <v>480</v>
      </c>
      <c r="L103" s="10">
        <v>200</v>
      </c>
      <c r="M103" s="4" t="s">
        <v>48</v>
      </c>
    </row>
    <row r="104" spans="1:13" ht="15.75" customHeight="1">
      <c r="A104" s="8">
        <v>46268</v>
      </c>
      <c r="B104" s="9" t="s">
        <v>14</v>
      </c>
      <c r="C104" s="4" t="s">
        <v>308</v>
      </c>
      <c r="D104" s="4" t="s">
        <v>309</v>
      </c>
      <c r="E104" s="4">
        <v>1</v>
      </c>
      <c r="F104" s="4" t="s">
        <v>28</v>
      </c>
      <c r="G104" s="9" t="s">
        <v>306</v>
      </c>
      <c r="H104" s="5">
        <v>1335</v>
      </c>
      <c r="I104" s="5">
        <v>1800</v>
      </c>
      <c r="J104" s="5"/>
      <c r="K104" s="10">
        <v>1800</v>
      </c>
      <c r="L104" s="10">
        <v>465</v>
      </c>
      <c r="M104" s="4" t="s">
        <v>48</v>
      </c>
    </row>
    <row r="105" spans="1:13" ht="15.75" customHeight="1">
      <c r="A105" s="8">
        <v>46268</v>
      </c>
      <c r="B105" s="9" t="s">
        <v>14</v>
      </c>
      <c r="C105" s="4" t="s">
        <v>308</v>
      </c>
      <c r="D105" s="4" t="s">
        <v>237</v>
      </c>
      <c r="E105" s="4">
        <v>1</v>
      </c>
      <c r="F105" s="4" t="s">
        <v>28</v>
      </c>
      <c r="G105" s="9" t="s">
        <v>47</v>
      </c>
      <c r="H105" s="5">
        <v>32.700000000000003</v>
      </c>
      <c r="I105" s="5">
        <v>40</v>
      </c>
      <c r="J105" s="5"/>
      <c r="K105" s="10">
        <v>40</v>
      </c>
      <c r="L105" s="10">
        <v>7.2999999999999972</v>
      </c>
      <c r="M105" s="4" t="s">
        <v>48</v>
      </c>
    </row>
    <row r="106" spans="1:13" ht="15.75" customHeight="1">
      <c r="A106" s="8">
        <v>46268</v>
      </c>
      <c r="B106" s="9" t="s">
        <v>14</v>
      </c>
      <c r="C106" s="4" t="s">
        <v>308</v>
      </c>
      <c r="D106" s="4" t="s">
        <v>302</v>
      </c>
      <c r="E106" s="4">
        <v>1</v>
      </c>
      <c r="F106" s="4" t="s">
        <v>28</v>
      </c>
      <c r="G106" s="9" t="s">
        <v>47</v>
      </c>
      <c r="H106" s="5">
        <v>39.200000000000003</v>
      </c>
      <c r="I106" s="5">
        <v>44</v>
      </c>
      <c r="J106" s="5"/>
      <c r="K106" s="10">
        <v>44</v>
      </c>
      <c r="L106" s="10">
        <v>4.7999999999999972</v>
      </c>
      <c r="M106" s="4" t="s">
        <v>48</v>
      </c>
    </row>
    <row r="107" spans="1:13" ht="15.75" customHeight="1">
      <c r="A107" s="8">
        <v>46268</v>
      </c>
      <c r="B107" s="9" t="s">
        <v>14</v>
      </c>
      <c r="C107" s="4" t="s">
        <v>311</v>
      </c>
      <c r="D107" s="4" t="s">
        <v>256</v>
      </c>
      <c r="E107" s="4">
        <v>2</v>
      </c>
      <c r="F107" s="4" t="s">
        <v>28</v>
      </c>
      <c r="G107" s="9" t="s">
        <v>47</v>
      </c>
      <c r="H107" s="5">
        <v>37.799999999999997</v>
      </c>
      <c r="I107" s="5">
        <v>42</v>
      </c>
      <c r="J107" s="5"/>
      <c r="K107" s="10">
        <v>84</v>
      </c>
      <c r="L107" s="10">
        <v>8.4000000000000057</v>
      </c>
      <c r="M107" s="4" t="s">
        <v>48</v>
      </c>
    </row>
    <row r="108" spans="1:13" ht="15.75" customHeight="1">
      <c r="A108" s="8">
        <v>46268</v>
      </c>
      <c r="B108" s="9" t="s">
        <v>14</v>
      </c>
      <c r="C108" s="4" t="s">
        <v>311</v>
      </c>
      <c r="D108" s="4" t="s">
        <v>313</v>
      </c>
      <c r="E108" s="4">
        <v>1</v>
      </c>
      <c r="F108" s="4" t="s">
        <v>28</v>
      </c>
      <c r="G108" s="9" t="s">
        <v>47</v>
      </c>
      <c r="H108" s="5">
        <v>35</v>
      </c>
      <c r="I108" s="5">
        <v>39</v>
      </c>
      <c r="J108" s="5"/>
      <c r="K108" s="10">
        <v>39</v>
      </c>
      <c r="L108" s="10">
        <v>4</v>
      </c>
      <c r="M108" s="4" t="s">
        <v>48</v>
      </c>
    </row>
    <row r="109" spans="1:13" ht="15.75" customHeight="1">
      <c r="A109" s="8">
        <v>46268</v>
      </c>
      <c r="B109" s="9" t="s">
        <v>14</v>
      </c>
      <c r="C109" s="4" t="s">
        <v>311</v>
      </c>
      <c r="D109" s="4" t="s">
        <v>314</v>
      </c>
      <c r="E109" s="4">
        <v>4</v>
      </c>
      <c r="F109" s="4" t="s">
        <v>28</v>
      </c>
      <c r="G109" s="9" t="s">
        <v>54</v>
      </c>
      <c r="H109" s="5">
        <v>8.5</v>
      </c>
      <c r="I109" s="5">
        <v>11</v>
      </c>
      <c r="J109" s="5"/>
      <c r="K109" s="10">
        <v>44</v>
      </c>
      <c r="L109" s="10">
        <v>10</v>
      </c>
      <c r="M109" s="4" t="s">
        <v>48</v>
      </c>
    </row>
    <row r="110" spans="1:13" ht="15.75" customHeight="1">
      <c r="A110" s="8">
        <v>46268</v>
      </c>
      <c r="B110" s="9" t="s">
        <v>14</v>
      </c>
      <c r="C110" s="4" t="s">
        <v>316</v>
      </c>
      <c r="D110" s="4" t="s">
        <v>298</v>
      </c>
      <c r="E110" s="4">
        <v>2</v>
      </c>
      <c r="F110" s="4" t="s">
        <v>28</v>
      </c>
      <c r="G110" s="9" t="s">
        <v>47</v>
      </c>
      <c r="H110" s="5">
        <v>39.791666666666664</v>
      </c>
      <c r="I110" s="5">
        <v>46</v>
      </c>
      <c r="J110" s="5"/>
      <c r="K110" s="10">
        <v>92</v>
      </c>
      <c r="L110" s="10">
        <v>12.416666666666671</v>
      </c>
      <c r="M110" s="4" t="s">
        <v>48</v>
      </c>
    </row>
    <row r="111" spans="1:13" ht="15.75" customHeight="1">
      <c r="A111" s="8">
        <v>46268</v>
      </c>
      <c r="B111" s="9" t="s">
        <v>14</v>
      </c>
      <c r="C111" s="4" t="s">
        <v>318</v>
      </c>
      <c r="D111" s="4" t="s">
        <v>110</v>
      </c>
      <c r="E111" s="4">
        <v>0.5</v>
      </c>
      <c r="F111" s="4" t="s">
        <v>28</v>
      </c>
      <c r="G111" s="9" t="s">
        <v>82</v>
      </c>
      <c r="H111" s="5">
        <v>175</v>
      </c>
      <c r="I111" s="5">
        <v>197</v>
      </c>
      <c r="J111" s="5"/>
      <c r="K111" s="10">
        <v>98.5</v>
      </c>
      <c r="L111" s="10">
        <v>11</v>
      </c>
      <c r="M111" s="4" t="s">
        <v>36</v>
      </c>
    </row>
    <row r="112" spans="1:13" ht="15.75" customHeight="1">
      <c r="A112" s="8">
        <v>46268</v>
      </c>
      <c r="B112" s="9" t="s">
        <v>14</v>
      </c>
      <c r="C112" s="4" t="s">
        <v>319</v>
      </c>
      <c r="D112" s="4" t="s">
        <v>320</v>
      </c>
      <c r="E112" s="4">
        <v>4</v>
      </c>
      <c r="F112" s="4" t="s">
        <v>28</v>
      </c>
      <c r="G112" s="9" t="s">
        <v>54</v>
      </c>
      <c r="H112" s="5">
        <v>3</v>
      </c>
      <c r="I112" s="5">
        <v>5</v>
      </c>
      <c r="J112" s="5"/>
      <c r="K112" s="10">
        <v>20</v>
      </c>
      <c r="L112" s="10">
        <v>8</v>
      </c>
      <c r="M112" s="4" t="s">
        <v>48</v>
      </c>
    </row>
    <row r="113" spans="1:13" ht="15.75" customHeight="1">
      <c r="A113" s="8">
        <v>46268</v>
      </c>
      <c r="B113" s="9" t="s">
        <v>14</v>
      </c>
      <c r="C113" s="4" t="s">
        <v>322</v>
      </c>
      <c r="D113" s="4" t="s">
        <v>118</v>
      </c>
      <c r="E113" s="4">
        <v>0.5</v>
      </c>
      <c r="F113" s="4" t="s">
        <v>28</v>
      </c>
      <c r="G113" s="9" t="s">
        <v>82</v>
      </c>
      <c r="H113" s="5">
        <v>106.81818181818181</v>
      </c>
      <c r="I113" s="5">
        <v>130</v>
      </c>
      <c r="J113" s="5"/>
      <c r="K113" s="10">
        <v>65</v>
      </c>
      <c r="L113" s="10">
        <v>11.590909090909093</v>
      </c>
      <c r="M113" s="4" t="s">
        <v>36</v>
      </c>
    </row>
    <row r="114" spans="1:13" ht="15.75" customHeight="1">
      <c r="A114" s="8">
        <v>46268</v>
      </c>
      <c r="B114" s="9" t="s">
        <v>14</v>
      </c>
      <c r="C114" s="4" t="s">
        <v>324</v>
      </c>
      <c r="D114" s="4" t="s">
        <v>53</v>
      </c>
      <c r="E114" s="4">
        <v>10</v>
      </c>
      <c r="F114" s="4" t="s">
        <v>28</v>
      </c>
      <c r="G114" s="9" t="s">
        <v>54</v>
      </c>
      <c r="H114" s="5">
        <v>13.5</v>
      </c>
      <c r="I114" s="5">
        <v>18</v>
      </c>
      <c r="J114" s="5"/>
      <c r="K114" s="10">
        <v>180</v>
      </c>
      <c r="L114" s="10">
        <v>45</v>
      </c>
      <c r="M114" s="4" t="s">
        <v>48</v>
      </c>
    </row>
    <row r="115" spans="1:13" ht="15.75" customHeight="1">
      <c r="A115" s="8">
        <v>46268</v>
      </c>
      <c r="B115" s="9" t="s">
        <v>14</v>
      </c>
      <c r="C115" s="4" t="s">
        <v>326</v>
      </c>
      <c r="D115" s="4" t="s">
        <v>165</v>
      </c>
      <c r="E115" s="4">
        <v>2</v>
      </c>
      <c r="F115" s="4" t="s">
        <v>28</v>
      </c>
      <c r="G115" s="9" t="s">
        <v>54</v>
      </c>
      <c r="H115" s="5">
        <v>14.58</v>
      </c>
      <c r="I115" s="5">
        <v>18</v>
      </c>
      <c r="J115" s="5"/>
      <c r="K115" s="10">
        <v>36</v>
      </c>
      <c r="L115" s="10">
        <v>6.84</v>
      </c>
      <c r="M115" s="4" t="s">
        <v>48</v>
      </c>
    </row>
    <row r="116" spans="1:13" ht="15.75" customHeight="1">
      <c r="A116" s="8">
        <v>46268</v>
      </c>
      <c r="B116" s="9" t="s">
        <v>14</v>
      </c>
      <c r="C116" s="4" t="s">
        <v>326</v>
      </c>
      <c r="D116" s="4" t="s">
        <v>248</v>
      </c>
      <c r="E116" s="4">
        <v>1</v>
      </c>
      <c r="F116" s="4" t="s">
        <v>28</v>
      </c>
      <c r="G116" s="9" t="s">
        <v>47</v>
      </c>
      <c r="H116" s="5">
        <v>47.083333333333336</v>
      </c>
      <c r="I116" s="5">
        <v>53</v>
      </c>
      <c r="J116" s="5"/>
      <c r="K116" s="10">
        <v>53</v>
      </c>
      <c r="L116" s="10">
        <v>5.9166666666666643</v>
      </c>
      <c r="M116" s="4" t="s">
        <v>48</v>
      </c>
    </row>
    <row r="117" spans="1:13" ht="15.75" customHeight="1">
      <c r="A117" s="8">
        <v>46268</v>
      </c>
      <c r="B117" s="9" t="s">
        <v>14</v>
      </c>
      <c r="C117" s="4" t="s">
        <v>326</v>
      </c>
      <c r="D117" s="4" t="s">
        <v>160</v>
      </c>
      <c r="E117" s="4">
        <v>1</v>
      </c>
      <c r="F117" s="4" t="s">
        <v>28</v>
      </c>
      <c r="G117" s="9" t="s">
        <v>47</v>
      </c>
      <c r="H117" s="5">
        <v>42</v>
      </c>
      <c r="I117" s="5">
        <v>65</v>
      </c>
      <c r="J117" s="5"/>
      <c r="K117" s="10">
        <v>65</v>
      </c>
      <c r="L117" s="10">
        <v>23</v>
      </c>
      <c r="M117" s="4" t="s">
        <v>48</v>
      </c>
    </row>
    <row r="118" spans="1:13" ht="15.75" customHeight="1">
      <c r="A118" s="8">
        <v>46268</v>
      </c>
      <c r="B118" s="9" t="s">
        <v>14</v>
      </c>
      <c r="C118" s="4" t="s">
        <v>329</v>
      </c>
      <c r="D118" s="4" t="s">
        <v>330</v>
      </c>
      <c r="E118" s="4">
        <v>2</v>
      </c>
      <c r="F118" s="4" t="s">
        <v>28</v>
      </c>
      <c r="G118" s="9" t="s">
        <v>306</v>
      </c>
      <c r="H118" s="5">
        <v>425</v>
      </c>
      <c r="I118" s="5">
        <v>520</v>
      </c>
      <c r="J118" s="5"/>
      <c r="K118" s="10">
        <v>1040</v>
      </c>
      <c r="L118" s="10">
        <v>190</v>
      </c>
      <c r="M118" s="4" t="s">
        <v>48</v>
      </c>
    </row>
    <row r="119" spans="1:13" ht="15.75" customHeight="1">
      <c r="A119" s="8">
        <v>46268</v>
      </c>
      <c r="B119" s="9" t="s">
        <v>14</v>
      </c>
      <c r="C119" s="4" t="s">
        <v>333</v>
      </c>
      <c r="D119" s="4" t="s">
        <v>95</v>
      </c>
      <c r="E119" s="4">
        <v>1</v>
      </c>
      <c r="F119" s="4" t="s">
        <v>28</v>
      </c>
      <c r="G119" s="9" t="s">
        <v>47</v>
      </c>
      <c r="H119" s="5">
        <v>30.46</v>
      </c>
      <c r="I119" s="5">
        <v>37</v>
      </c>
      <c r="J119" s="5"/>
      <c r="K119" s="10">
        <v>37</v>
      </c>
      <c r="L119" s="10">
        <v>6.5399999999999991</v>
      </c>
      <c r="M119" s="4" t="s">
        <v>48</v>
      </c>
    </row>
    <row r="120" spans="1:13" ht="15.75" customHeight="1">
      <c r="A120" s="8">
        <v>46268</v>
      </c>
      <c r="B120" s="9" t="s">
        <v>14</v>
      </c>
      <c r="C120" s="4" t="s">
        <v>335</v>
      </c>
      <c r="D120" s="4" t="s">
        <v>336</v>
      </c>
      <c r="E120" s="4">
        <v>4</v>
      </c>
      <c r="F120" s="4" t="s">
        <v>28</v>
      </c>
      <c r="G120" s="9" t="s">
        <v>54</v>
      </c>
      <c r="H120" s="5">
        <v>4.5</v>
      </c>
      <c r="I120" s="5">
        <v>6</v>
      </c>
      <c r="J120" s="5"/>
      <c r="K120" s="10">
        <v>24</v>
      </c>
      <c r="L120" s="10">
        <v>6</v>
      </c>
      <c r="M120" s="4" t="s">
        <v>48</v>
      </c>
    </row>
    <row r="121" spans="1:13" ht="15.75" customHeight="1">
      <c r="A121" s="8">
        <v>46268</v>
      </c>
      <c r="B121" s="9" t="s">
        <v>14</v>
      </c>
      <c r="C121" s="4" t="s">
        <v>335</v>
      </c>
      <c r="D121" s="4" t="s">
        <v>226</v>
      </c>
      <c r="E121" s="4">
        <v>4</v>
      </c>
      <c r="F121" s="4" t="s">
        <v>28</v>
      </c>
      <c r="G121" s="9" t="s">
        <v>54</v>
      </c>
      <c r="H121" s="5">
        <v>10.5</v>
      </c>
      <c r="I121" s="5">
        <v>14</v>
      </c>
      <c r="J121" s="5"/>
      <c r="K121" s="10">
        <v>56</v>
      </c>
      <c r="L121" s="10">
        <v>14</v>
      </c>
      <c r="M121" s="4" t="s">
        <v>48</v>
      </c>
    </row>
    <row r="122" spans="1:13" ht="15.75" customHeight="1">
      <c r="A122" s="8">
        <v>46268</v>
      </c>
      <c r="B122" s="9" t="s">
        <v>14</v>
      </c>
      <c r="C122" s="4" t="s">
        <v>339</v>
      </c>
      <c r="D122" s="4" t="s">
        <v>109</v>
      </c>
      <c r="E122" s="4">
        <v>0.5</v>
      </c>
      <c r="F122" s="4" t="s">
        <v>28</v>
      </c>
      <c r="G122" s="9" t="s">
        <v>47</v>
      </c>
      <c r="H122" s="5">
        <v>32.46</v>
      </c>
      <c r="I122" s="5">
        <v>40</v>
      </c>
      <c r="J122" s="5"/>
      <c r="K122" s="10">
        <v>20</v>
      </c>
      <c r="L122" s="10">
        <v>3.7699999999999996</v>
      </c>
      <c r="M122" s="4" t="s">
        <v>48</v>
      </c>
    </row>
    <row r="123" spans="1:13" ht="15.75" customHeight="1">
      <c r="A123" s="8">
        <v>46268</v>
      </c>
      <c r="B123" s="9" t="s">
        <v>14</v>
      </c>
      <c r="C123" s="4" t="s">
        <v>339</v>
      </c>
      <c r="D123" s="4" t="s">
        <v>341</v>
      </c>
      <c r="E123" s="4">
        <v>2</v>
      </c>
      <c r="F123" s="4" t="s">
        <v>28</v>
      </c>
      <c r="G123" s="9" t="s">
        <v>47</v>
      </c>
      <c r="H123" s="5">
        <v>35.200000000000003</v>
      </c>
      <c r="I123" s="5">
        <v>40</v>
      </c>
      <c r="J123" s="5"/>
      <c r="K123" s="10">
        <v>80</v>
      </c>
      <c r="L123" s="10">
        <v>9.5999999999999943</v>
      </c>
      <c r="M123" s="4" t="s">
        <v>48</v>
      </c>
    </row>
    <row r="124" spans="1:13" ht="15.75" customHeight="1">
      <c r="A124" s="8">
        <v>46269</v>
      </c>
      <c r="B124" s="9" t="s">
        <v>14</v>
      </c>
      <c r="C124" s="4" t="s">
        <v>342</v>
      </c>
      <c r="D124" s="4" t="s">
        <v>314</v>
      </c>
      <c r="E124" s="4">
        <v>1</v>
      </c>
      <c r="F124" s="4" t="s">
        <v>28</v>
      </c>
      <c r="G124" s="9" t="s">
        <v>54</v>
      </c>
      <c r="H124" s="5">
        <v>8.5</v>
      </c>
      <c r="I124" s="5">
        <v>11</v>
      </c>
      <c r="J124" s="5"/>
      <c r="K124" s="10">
        <v>11</v>
      </c>
      <c r="L124" s="10">
        <v>2.5</v>
      </c>
      <c r="M124" s="4" t="s">
        <v>48</v>
      </c>
    </row>
    <row r="125" spans="1:13" ht="15.75" customHeight="1">
      <c r="A125" s="8">
        <v>46269</v>
      </c>
      <c r="B125" s="9" t="s">
        <v>14</v>
      </c>
      <c r="C125" s="4" t="s">
        <v>342</v>
      </c>
      <c r="D125" s="4" t="s">
        <v>112</v>
      </c>
      <c r="E125" s="4">
        <v>1</v>
      </c>
      <c r="F125" s="4" t="s">
        <v>28</v>
      </c>
      <c r="G125" s="9" t="s">
        <v>54</v>
      </c>
      <c r="H125" s="5">
        <v>13</v>
      </c>
      <c r="I125" s="5">
        <v>18</v>
      </c>
      <c r="J125" s="5"/>
      <c r="K125" s="10">
        <v>18</v>
      </c>
      <c r="L125" s="10">
        <v>5</v>
      </c>
      <c r="M125" s="4" t="s">
        <v>48</v>
      </c>
    </row>
    <row r="126" spans="1:13" ht="15.75" customHeight="1">
      <c r="A126" s="8">
        <v>46269</v>
      </c>
      <c r="B126" s="9" t="s">
        <v>14</v>
      </c>
      <c r="C126" s="4" t="s">
        <v>344</v>
      </c>
      <c r="D126" s="4" t="s">
        <v>95</v>
      </c>
      <c r="E126" s="4">
        <v>0.54</v>
      </c>
      <c r="F126" s="4" t="s">
        <v>28</v>
      </c>
      <c r="G126" s="9" t="s">
        <v>47</v>
      </c>
      <c r="H126" s="5">
        <v>30.46</v>
      </c>
      <c r="I126" s="5">
        <v>37</v>
      </c>
      <c r="J126" s="5"/>
      <c r="K126" s="10">
        <v>19.98</v>
      </c>
      <c r="L126" s="10">
        <v>3.5315999999999974</v>
      </c>
      <c r="M126" s="4" t="s">
        <v>48</v>
      </c>
    </row>
    <row r="127" spans="1:13" ht="15.75" customHeight="1">
      <c r="A127" s="8">
        <v>46269</v>
      </c>
      <c r="B127" s="9" t="s">
        <v>14</v>
      </c>
      <c r="C127" s="4" t="s">
        <v>347</v>
      </c>
      <c r="D127" s="4" t="s">
        <v>276</v>
      </c>
      <c r="E127" s="4">
        <v>1</v>
      </c>
      <c r="F127" s="4" t="s">
        <v>28</v>
      </c>
      <c r="G127" s="9" t="s">
        <v>47</v>
      </c>
      <c r="H127" s="5">
        <v>46.25</v>
      </c>
      <c r="I127" s="5">
        <v>52</v>
      </c>
      <c r="J127" s="5"/>
      <c r="K127" s="10">
        <v>52</v>
      </c>
      <c r="L127" s="10">
        <v>5.75</v>
      </c>
      <c r="M127" s="4" t="s">
        <v>48</v>
      </c>
    </row>
    <row r="128" spans="1:13" ht="15.75" customHeight="1">
      <c r="A128" s="8">
        <v>46269</v>
      </c>
      <c r="B128" s="9" t="s">
        <v>14</v>
      </c>
      <c r="C128" s="4" t="s">
        <v>349</v>
      </c>
      <c r="D128" s="4" t="s">
        <v>65</v>
      </c>
      <c r="E128" s="4">
        <v>5</v>
      </c>
      <c r="F128" s="4" t="s">
        <v>28</v>
      </c>
      <c r="G128" s="9" t="s">
        <v>23</v>
      </c>
      <c r="H128" s="5">
        <v>124.5</v>
      </c>
      <c r="I128" s="5">
        <v>140</v>
      </c>
      <c r="J128" s="5"/>
      <c r="K128" s="10">
        <v>700</v>
      </c>
      <c r="L128" s="10">
        <v>77.5</v>
      </c>
      <c r="M128" s="4" t="s">
        <v>36</v>
      </c>
    </row>
    <row r="129" spans="1:13" ht="15.75" customHeight="1">
      <c r="A129" s="8">
        <v>46269</v>
      </c>
      <c r="B129" s="9" t="s">
        <v>14</v>
      </c>
      <c r="C129" s="4" t="s">
        <v>352</v>
      </c>
      <c r="D129" s="4" t="s">
        <v>50</v>
      </c>
      <c r="E129" s="4">
        <v>2</v>
      </c>
      <c r="F129" s="4" t="s">
        <v>28</v>
      </c>
      <c r="G129" s="9" t="s">
        <v>47</v>
      </c>
      <c r="H129" s="5">
        <v>36.6</v>
      </c>
      <c r="I129" s="5">
        <v>42</v>
      </c>
      <c r="J129" s="5"/>
      <c r="K129" s="10">
        <v>84</v>
      </c>
      <c r="L129" s="10">
        <v>10.799999999999997</v>
      </c>
      <c r="M129" s="4" t="s">
        <v>48</v>
      </c>
    </row>
    <row r="130" spans="1:13" ht="15.75" customHeight="1">
      <c r="A130" s="8">
        <v>46269</v>
      </c>
      <c r="B130" s="9" t="s">
        <v>14</v>
      </c>
      <c r="C130" s="4" t="s">
        <v>354</v>
      </c>
      <c r="D130" s="4" t="s">
        <v>154</v>
      </c>
      <c r="E130" s="4">
        <v>1</v>
      </c>
      <c r="F130" s="4" t="s">
        <v>28</v>
      </c>
      <c r="G130" s="9" t="s">
        <v>82</v>
      </c>
      <c r="H130" s="5">
        <v>175.71428571428572</v>
      </c>
      <c r="I130" s="5">
        <v>205</v>
      </c>
      <c r="J130" s="5"/>
      <c r="K130" s="10">
        <v>205</v>
      </c>
      <c r="L130" s="10">
        <v>29.285714285714278</v>
      </c>
      <c r="M130" s="4" t="s">
        <v>36</v>
      </c>
    </row>
    <row r="131" spans="1:13" ht="15.75" customHeight="1">
      <c r="A131" s="8">
        <v>46269</v>
      </c>
      <c r="B131" s="9" t="s">
        <v>14</v>
      </c>
      <c r="C131" s="4" t="s">
        <v>356</v>
      </c>
      <c r="D131" s="4" t="s">
        <v>314</v>
      </c>
      <c r="E131" s="4">
        <v>3</v>
      </c>
      <c r="F131" s="4" t="s">
        <v>28</v>
      </c>
      <c r="G131" s="9" t="s">
        <v>54</v>
      </c>
      <c r="H131" s="5">
        <v>8.5</v>
      </c>
      <c r="I131" s="5">
        <v>11</v>
      </c>
      <c r="J131" s="5"/>
      <c r="K131" s="10">
        <v>33</v>
      </c>
      <c r="L131" s="10">
        <v>7.5</v>
      </c>
      <c r="M131" s="4" t="s">
        <v>48</v>
      </c>
    </row>
    <row r="132" spans="1:13" ht="15.75" customHeight="1">
      <c r="A132" s="8">
        <v>46269</v>
      </c>
      <c r="B132" s="9" t="s">
        <v>14</v>
      </c>
      <c r="C132" s="4" t="s">
        <v>356</v>
      </c>
      <c r="D132" s="4" t="s">
        <v>115</v>
      </c>
      <c r="E132" s="4">
        <v>3</v>
      </c>
      <c r="F132" s="4" t="s">
        <v>28</v>
      </c>
      <c r="G132" s="9" t="s">
        <v>54</v>
      </c>
      <c r="H132" s="5">
        <v>20</v>
      </c>
      <c r="I132" s="5">
        <v>24</v>
      </c>
      <c r="J132" s="5"/>
      <c r="K132" s="10">
        <v>72</v>
      </c>
      <c r="L132" s="10">
        <v>12</v>
      </c>
      <c r="M132" s="4" t="s">
        <v>48</v>
      </c>
    </row>
    <row r="133" spans="1:13" ht="15.75" customHeight="1">
      <c r="A133" s="8">
        <v>46269</v>
      </c>
      <c r="B133" s="9" t="s">
        <v>14</v>
      </c>
      <c r="C133" s="4" t="s">
        <v>356</v>
      </c>
      <c r="D133" s="4" t="s">
        <v>303</v>
      </c>
      <c r="E133" s="4">
        <v>2</v>
      </c>
      <c r="F133" s="4" t="s">
        <v>28</v>
      </c>
      <c r="G133" s="9" t="s">
        <v>47</v>
      </c>
      <c r="H133" s="5">
        <v>42.4</v>
      </c>
      <c r="I133" s="5">
        <v>47</v>
      </c>
      <c r="J133" s="5"/>
      <c r="K133" s="10">
        <v>94</v>
      </c>
      <c r="L133" s="10">
        <v>9.2000000000000028</v>
      </c>
      <c r="M133" s="4" t="s">
        <v>48</v>
      </c>
    </row>
    <row r="134" spans="1:13" ht="15.75" customHeight="1">
      <c r="A134" s="8">
        <v>46269</v>
      </c>
      <c r="B134" s="9" t="s">
        <v>14</v>
      </c>
      <c r="C134" s="4" t="s">
        <v>356</v>
      </c>
      <c r="D134" s="4" t="s">
        <v>248</v>
      </c>
      <c r="E134" s="4">
        <v>1</v>
      </c>
      <c r="F134" s="4" t="s">
        <v>28</v>
      </c>
      <c r="G134" s="9" t="s">
        <v>47</v>
      </c>
      <c r="H134" s="5">
        <v>47.083333333333336</v>
      </c>
      <c r="I134" s="5">
        <v>53</v>
      </c>
      <c r="J134" s="5"/>
      <c r="K134" s="10">
        <v>53</v>
      </c>
      <c r="L134" s="10">
        <v>5.9166666666666643</v>
      </c>
      <c r="M134" s="4" t="s">
        <v>48</v>
      </c>
    </row>
    <row r="135" spans="1:13" ht="15.75" customHeight="1">
      <c r="A135" s="8">
        <v>46269</v>
      </c>
      <c r="B135" s="9" t="s">
        <v>14</v>
      </c>
      <c r="C135" s="4" t="s">
        <v>363</v>
      </c>
      <c r="D135" s="4" t="s">
        <v>109</v>
      </c>
      <c r="E135" s="4">
        <v>0.5</v>
      </c>
      <c r="F135" s="4" t="s">
        <v>28</v>
      </c>
      <c r="G135" s="9" t="s">
        <v>47</v>
      </c>
      <c r="H135" s="5">
        <v>32.46</v>
      </c>
      <c r="I135" s="5">
        <v>40</v>
      </c>
      <c r="J135" s="5"/>
      <c r="K135" s="10">
        <v>20</v>
      </c>
      <c r="L135" s="10">
        <v>3.7699999999999996</v>
      </c>
      <c r="M135" s="4" t="s">
        <v>48</v>
      </c>
    </row>
    <row r="136" spans="1:13" ht="15.75" customHeight="1">
      <c r="A136" s="8">
        <v>46269</v>
      </c>
      <c r="B136" s="9" t="s">
        <v>14</v>
      </c>
      <c r="C136" s="4" t="s">
        <v>363</v>
      </c>
      <c r="D136" s="4" t="s">
        <v>313</v>
      </c>
      <c r="E136" s="4">
        <v>0.5</v>
      </c>
      <c r="F136" s="4" t="s">
        <v>28</v>
      </c>
      <c r="G136" s="9" t="s">
        <v>47</v>
      </c>
      <c r="H136" s="5">
        <v>35</v>
      </c>
      <c r="I136" s="5">
        <v>39</v>
      </c>
      <c r="J136" s="5"/>
      <c r="K136" s="10">
        <v>19.5</v>
      </c>
      <c r="L136" s="10">
        <v>2</v>
      </c>
      <c r="M136" s="4" t="s">
        <v>48</v>
      </c>
    </row>
    <row r="137" spans="1:13" ht="15.75" customHeight="1">
      <c r="A137" s="8">
        <v>46269</v>
      </c>
      <c r="B137" s="9" t="s">
        <v>14</v>
      </c>
      <c r="C137" s="4" t="s">
        <v>363</v>
      </c>
      <c r="D137" s="4" t="s">
        <v>341</v>
      </c>
      <c r="E137" s="4">
        <v>2</v>
      </c>
      <c r="F137" s="4" t="s">
        <v>28</v>
      </c>
      <c r="G137" s="9" t="s">
        <v>47</v>
      </c>
      <c r="H137" s="5">
        <v>35.200000000000003</v>
      </c>
      <c r="I137" s="5">
        <v>40</v>
      </c>
      <c r="J137" s="5"/>
      <c r="K137" s="10">
        <v>80</v>
      </c>
      <c r="L137" s="10">
        <v>9.5999999999999943</v>
      </c>
      <c r="M137" s="4" t="s">
        <v>48</v>
      </c>
    </row>
    <row r="138" spans="1:13" ht="15.75" customHeight="1">
      <c r="A138" s="8">
        <v>46269</v>
      </c>
      <c r="B138" s="9" t="s">
        <v>14</v>
      </c>
      <c r="C138" s="4" t="s">
        <v>363</v>
      </c>
      <c r="D138" s="4" t="s">
        <v>256</v>
      </c>
      <c r="E138" s="4">
        <v>1</v>
      </c>
      <c r="F138" s="4" t="s">
        <v>28</v>
      </c>
      <c r="G138" s="9" t="s">
        <v>47</v>
      </c>
      <c r="H138" s="5">
        <v>37.799999999999997</v>
      </c>
      <c r="I138" s="5">
        <v>42</v>
      </c>
      <c r="J138" s="5"/>
      <c r="K138" s="10">
        <v>42</v>
      </c>
      <c r="L138" s="10">
        <v>4.2000000000000028</v>
      </c>
      <c r="M138" s="4" t="s">
        <v>48</v>
      </c>
    </row>
    <row r="139" spans="1:13" ht="15.75" customHeight="1">
      <c r="A139" s="8">
        <v>46269</v>
      </c>
      <c r="B139" s="9" t="s">
        <v>14</v>
      </c>
      <c r="C139" s="4" t="s">
        <v>369</v>
      </c>
      <c r="D139" s="4" t="s">
        <v>302</v>
      </c>
      <c r="E139" s="4">
        <v>5</v>
      </c>
      <c r="F139" s="4" t="s">
        <v>28</v>
      </c>
      <c r="G139" s="9" t="s">
        <v>47</v>
      </c>
      <c r="H139" s="5">
        <v>39.200000000000003</v>
      </c>
      <c r="I139" s="5">
        <v>44</v>
      </c>
      <c r="J139" s="5"/>
      <c r="K139" s="10">
        <v>220</v>
      </c>
      <c r="L139" s="10">
        <v>24</v>
      </c>
      <c r="M139" s="4" t="s">
        <v>48</v>
      </c>
    </row>
    <row r="140" spans="1:13" ht="15.75" customHeight="1">
      <c r="A140" s="8">
        <v>46269</v>
      </c>
      <c r="B140" s="9" t="s">
        <v>14</v>
      </c>
      <c r="C140" s="4" t="s">
        <v>371</v>
      </c>
      <c r="D140" s="4" t="s">
        <v>81</v>
      </c>
      <c r="E140" s="4">
        <v>1</v>
      </c>
      <c r="F140" s="4" t="s">
        <v>28</v>
      </c>
      <c r="G140" s="9" t="s">
        <v>82</v>
      </c>
      <c r="H140" s="5">
        <v>72.272727272727266</v>
      </c>
      <c r="I140" s="5">
        <v>95</v>
      </c>
      <c r="J140" s="5"/>
      <c r="K140" s="10">
        <v>95</v>
      </c>
      <c r="L140" s="10">
        <v>22.727272727272734</v>
      </c>
      <c r="M140" s="4" t="s">
        <v>36</v>
      </c>
    </row>
    <row r="141" spans="1:13" ht="15.75" customHeight="1">
      <c r="A141" s="8">
        <v>46269</v>
      </c>
      <c r="B141" s="9" t="s">
        <v>14</v>
      </c>
      <c r="C141" s="4" t="s">
        <v>373</v>
      </c>
      <c r="D141" s="4" t="s">
        <v>81</v>
      </c>
      <c r="E141" s="4">
        <v>6</v>
      </c>
      <c r="F141" s="4" t="s">
        <v>28</v>
      </c>
      <c r="G141" s="9" t="s">
        <v>82</v>
      </c>
      <c r="H141" s="5">
        <v>72.272727272727266</v>
      </c>
      <c r="I141" s="5">
        <v>95</v>
      </c>
      <c r="J141" s="5"/>
      <c r="K141" s="10">
        <v>570</v>
      </c>
      <c r="L141" s="10">
        <v>136.36363636363637</v>
      </c>
      <c r="M141" s="4" t="s">
        <v>36</v>
      </c>
    </row>
    <row r="142" spans="1:13" ht="15.75" customHeight="1">
      <c r="A142" s="8">
        <v>46269</v>
      </c>
      <c r="B142" s="9" t="s">
        <v>14</v>
      </c>
      <c r="C142" s="4" t="s">
        <v>373</v>
      </c>
      <c r="D142" s="4" t="s">
        <v>139</v>
      </c>
      <c r="E142" s="4">
        <v>1</v>
      </c>
      <c r="F142" s="4" t="s">
        <v>28</v>
      </c>
      <c r="G142" s="9" t="s">
        <v>133</v>
      </c>
      <c r="H142" s="5">
        <v>185</v>
      </c>
      <c r="I142" s="5">
        <v>280</v>
      </c>
      <c r="J142" s="5"/>
      <c r="K142" s="10">
        <v>280</v>
      </c>
      <c r="L142" s="10">
        <v>95</v>
      </c>
      <c r="M142" s="4" t="s">
        <v>36</v>
      </c>
    </row>
    <row r="143" spans="1:13" ht="15.75" customHeight="1">
      <c r="A143" s="8">
        <v>46269</v>
      </c>
      <c r="B143" s="9" t="s">
        <v>14</v>
      </c>
      <c r="C143" s="4" t="s">
        <v>377</v>
      </c>
      <c r="D143" s="4" t="s">
        <v>248</v>
      </c>
      <c r="E143" s="4">
        <v>3</v>
      </c>
      <c r="F143" s="4" t="s">
        <v>28</v>
      </c>
      <c r="G143" s="9" t="s">
        <v>47</v>
      </c>
      <c r="H143" s="5">
        <v>47.083333333333336</v>
      </c>
      <c r="I143" s="5">
        <v>53</v>
      </c>
      <c r="J143" s="5"/>
      <c r="K143" s="10">
        <v>159</v>
      </c>
      <c r="L143" s="10">
        <v>17.75</v>
      </c>
      <c r="M143" s="4" t="s">
        <v>48</v>
      </c>
    </row>
    <row r="144" spans="1:13" ht="15.75" customHeight="1">
      <c r="A144" s="8">
        <v>46269</v>
      </c>
      <c r="B144" s="9" t="s">
        <v>14</v>
      </c>
      <c r="C144" s="4" t="s">
        <v>377</v>
      </c>
      <c r="D144" s="4" t="s">
        <v>276</v>
      </c>
      <c r="E144" s="4">
        <v>1</v>
      </c>
      <c r="F144" s="4" t="s">
        <v>28</v>
      </c>
      <c r="G144" s="9" t="s">
        <v>47</v>
      </c>
      <c r="H144" s="5">
        <v>46.25</v>
      </c>
      <c r="I144" s="5">
        <v>52</v>
      </c>
      <c r="J144" s="5"/>
      <c r="K144" s="10">
        <v>52</v>
      </c>
      <c r="L144" s="10">
        <v>5.75</v>
      </c>
      <c r="M144" s="4" t="s">
        <v>48</v>
      </c>
    </row>
    <row r="145" spans="1:13" ht="15.75" customHeight="1">
      <c r="A145" s="8">
        <v>46269</v>
      </c>
      <c r="B145" s="9" t="s">
        <v>14</v>
      </c>
      <c r="C145" s="4" t="s">
        <v>377</v>
      </c>
      <c r="D145" s="4" t="s">
        <v>181</v>
      </c>
      <c r="E145" s="4">
        <v>2</v>
      </c>
      <c r="F145" s="4" t="s">
        <v>28</v>
      </c>
      <c r="G145" s="9" t="s">
        <v>47</v>
      </c>
      <c r="H145" s="5">
        <v>34.799999999999997</v>
      </c>
      <c r="I145" s="5">
        <v>41</v>
      </c>
      <c r="J145" s="5"/>
      <c r="K145" s="10">
        <v>82</v>
      </c>
      <c r="L145" s="10">
        <v>12.400000000000006</v>
      </c>
      <c r="M145" s="4" t="s">
        <v>48</v>
      </c>
    </row>
    <row r="146" spans="1:13" ht="15.75" customHeight="1">
      <c r="A146" s="8">
        <v>46269</v>
      </c>
      <c r="B146" s="9" t="s">
        <v>14</v>
      </c>
      <c r="C146" s="4" t="s">
        <v>382</v>
      </c>
      <c r="D146" s="4" t="s">
        <v>118</v>
      </c>
      <c r="E146" s="4">
        <v>1.538</v>
      </c>
      <c r="F146" s="4" t="s">
        <v>28</v>
      </c>
      <c r="G146" s="9" t="s">
        <v>82</v>
      </c>
      <c r="H146" s="5">
        <v>106.81818181818181</v>
      </c>
      <c r="I146" s="5">
        <v>130</v>
      </c>
      <c r="J146" s="5"/>
      <c r="K146" s="10">
        <v>199.94</v>
      </c>
      <c r="L146" s="10">
        <v>35.653636363636366</v>
      </c>
      <c r="M146" s="4" t="s">
        <v>36</v>
      </c>
    </row>
    <row r="147" spans="1:13" ht="15.75" customHeight="1">
      <c r="A147" s="8">
        <v>46269</v>
      </c>
      <c r="B147" s="9" t="s">
        <v>14</v>
      </c>
      <c r="C147" s="4" t="s">
        <v>385</v>
      </c>
      <c r="D147" s="4" t="s">
        <v>27</v>
      </c>
      <c r="E147" s="4">
        <v>1</v>
      </c>
      <c r="F147" s="4" t="s">
        <v>28</v>
      </c>
      <c r="G147" s="9" t="s">
        <v>23</v>
      </c>
      <c r="H147" s="5">
        <v>149.5</v>
      </c>
      <c r="I147" s="5">
        <v>170</v>
      </c>
      <c r="J147" s="5"/>
      <c r="K147" s="10">
        <v>170</v>
      </c>
      <c r="L147" s="10">
        <v>20.5</v>
      </c>
      <c r="M147" s="4" t="s">
        <v>36</v>
      </c>
    </row>
    <row r="148" spans="1:13" ht="15.75" customHeight="1">
      <c r="A148" s="8">
        <v>46269</v>
      </c>
      <c r="B148" s="9" t="s">
        <v>14</v>
      </c>
      <c r="C148" s="4" t="s">
        <v>387</v>
      </c>
      <c r="D148" s="4" t="s">
        <v>120</v>
      </c>
      <c r="E148" s="4">
        <v>5</v>
      </c>
      <c r="F148" s="4" t="s">
        <v>28</v>
      </c>
      <c r="G148" s="9" t="s">
        <v>47</v>
      </c>
      <c r="H148" s="5">
        <v>33.46</v>
      </c>
      <c r="I148" s="5">
        <v>40</v>
      </c>
      <c r="J148" s="5"/>
      <c r="K148" s="10">
        <v>200</v>
      </c>
      <c r="L148" s="10">
        <v>32.699999999999989</v>
      </c>
      <c r="M148" s="4" t="s">
        <v>48</v>
      </c>
    </row>
    <row r="149" spans="1:13" ht="15.75" customHeight="1">
      <c r="A149" s="8">
        <v>46269</v>
      </c>
      <c r="B149" s="9" t="s">
        <v>14</v>
      </c>
      <c r="C149" s="4" t="s">
        <v>389</v>
      </c>
      <c r="D149" s="4" t="s">
        <v>77</v>
      </c>
      <c r="E149" s="4">
        <v>4</v>
      </c>
      <c r="F149" s="4" t="s">
        <v>28</v>
      </c>
      <c r="G149" s="9" t="s">
        <v>79</v>
      </c>
      <c r="H149" s="5">
        <v>25</v>
      </c>
      <c r="I149" s="5">
        <v>29</v>
      </c>
      <c r="J149" s="5"/>
      <c r="K149" s="10">
        <v>116</v>
      </c>
      <c r="L149" s="10">
        <v>16</v>
      </c>
      <c r="M149" s="4" t="s">
        <v>36</v>
      </c>
    </row>
    <row r="150" spans="1:13" ht="15.75" customHeight="1">
      <c r="A150" s="8">
        <v>46269</v>
      </c>
      <c r="B150" s="9" t="s">
        <v>14</v>
      </c>
      <c r="C150" s="4" t="s">
        <v>389</v>
      </c>
      <c r="D150" s="4" t="s">
        <v>27</v>
      </c>
      <c r="E150" s="4">
        <v>0.5</v>
      </c>
      <c r="F150" s="4" t="s">
        <v>28</v>
      </c>
      <c r="G150" s="9" t="s">
        <v>23</v>
      </c>
      <c r="H150" s="5">
        <v>149.5</v>
      </c>
      <c r="I150" s="5">
        <v>170</v>
      </c>
      <c r="J150" s="5"/>
      <c r="K150" s="10">
        <v>85</v>
      </c>
      <c r="L150" s="10">
        <v>10.25</v>
      </c>
      <c r="M150" s="4" t="s">
        <v>36</v>
      </c>
    </row>
    <row r="151" spans="1:13" ht="15.75" customHeight="1">
      <c r="A151" s="8">
        <v>46269</v>
      </c>
      <c r="B151" s="9" t="s">
        <v>14</v>
      </c>
      <c r="C151" s="4" t="s">
        <v>392</v>
      </c>
      <c r="D151" s="4" t="s">
        <v>341</v>
      </c>
      <c r="E151" s="4">
        <v>1.075</v>
      </c>
      <c r="F151" s="4" t="s">
        <v>28</v>
      </c>
      <c r="G151" s="9" t="s">
        <v>47</v>
      </c>
      <c r="H151" s="5">
        <v>35.200000000000003</v>
      </c>
      <c r="I151" s="5">
        <v>40</v>
      </c>
      <c r="J151" s="5"/>
      <c r="K151" s="10">
        <v>43</v>
      </c>
      <c r="L151" s="10">
        <v>5.1599999999999966</v>
      </c>
      <c r="M151" s="4" t="s">
        <v>48</v>
      </c>
    </row>
    <row r="152" spans="1:13" ht="15.75" customHeight="1">
      <c r="A152" s="8">
        <v>46269</v>
      </c>
      <c r="B152" s="9" t="s">
        <v>14</v>
      </c>
      <c r="C152" s="4" t="s">
        <v>394</v>
      </c>
      <c r="D152" s="4" t="s">
        <v>303</v>
      </c>
      <c r="E152" s="4">
        <v>1</v>
      </c>
      <c r="F152" s="4" t="s">
        <v>28</v>
      </c>
      <c r="G152" s="9" t="s">
        <v>47</v>
      </c>
      <c r="H152" s="5">
        <v>42.4</v>
      </c>
      <c r="I152" s="5">
        <v>47</v>
      </c>
      <c r="J152" s="5"/>
      <c r="K152" s="10">
        <v>47</v>
      </c>
      <c r="L152" s="10">
        <v>4.6000000000000014</v>
      </c>
      <c r="M152" s="4" t="s">
        <v>48</v>
      </c>
    </row>
    <row r="153" spans="1:13" ht="15.75" customHeight="1">
      <c r="A153" s="8">
        <v>46269</v>
      </c>
      <c r="B153" s="9" t="s">
        <v>14</v>
      </c>
      <c r="C153" s="4" t="s">
        <v>396</v>
      </c>
      <c r="D153" s="4" t="s">
        <v>340</v>
      </c>
      <c r="E153" s="4">
        <v>0.95199999999999996</v>
      </c>
      <c r="F153" s="4" t="s">
        <v>28</v>
      </c>
      <c r="G153" s="9" t="s">
        <v>47</v>
      </c>
      <c r="H153" s="5">
        <v>38</v>
      </c>
      <c r="I153" s="5">
        <v>42</v>
      </c>
      <c r="J153" s="5"/>
      <c r="K153" s="10">
        <v>39.983999999999995</v>
      </c>
      <c r="L153" s="10">
        <v>3.8079999999999927</v>
      </c>
      <c r="M153" s="4" t="s">
        <v>48</v>
      </c>
    </row>
    <row r="154" spans="1:13" ht="15.75" customHeight="1">
      <c r="A154" s="8">
        <v>46269</v>
      </c>
      <c r="B154" s="9" t="s">
        <v>14</v>
      </c>
      <c r="C154" s="4" t="s">
        <v>398</v>
      </c>
      <c r="D154" s="4" t="s">
        <v>95</v>
      </c>
      <c r="E154" s="4">
        <v>6</v>
      </c>
      <c r="F154" s="4" t="s">
        <v>28</v>
      </c>
      <c r="G154" s="9" t="s">
        <v>47</v>
      </c>
      <c r="H154" s="5">
        <v>30.46</v>
      </c>
      <c r="I154" s="5">
        <v>37</v>
      </c>
      <c r="J154" s="5"/>
      <c r="K154" s="10">
        <v>222</v>
      </c>
      <c r="L154" s="10">
        <v>39.240000000000009</v>
      </c>
      <c r="M154" s="4" t="s">
        <v>48</v>
      </c>
    </row>
    <row r="155" spans="1:13" ht="15.75" customHeight="1">
      <c r="A155" s="8">
        <v>46269</v>
      </c>
      <c r="B155" s="9" t="s">
        <v>14</v>
      </c>
      <c r="C155" s="4" t="s">
        <v>398</v>
      </c>
      <c r="D155" s="4" t="s">
        <v>313</v>
      </c>
      <c r="E155" s="4">
        <v>2</v>
      </c>
      <c r="F155" s="4" t="s">
        <v>28</v>
      </c>
      <c r="G155" s="9" t="s">
        <v>47</v>
      </c>
      <c r="H155" s="5">
        <v>35</v>
      </c>
      <c r="I155" s="5">
        <v>39</v>
      </c>
      <c r="J155" s="5"/>
      <c r="K155" s="10">
        <v>78</v>
      </c>
      <c r="L155" s="10">
        <v>8</v>
      </c>
      <c r="M155" s="4" t="s">
        <v>48</v>
      </c>
    </row>
    <row r="156" spans="1:13" ht="15.75" customHeight="1">
      <c r="A156" s="8">
        <v>46269</v>
      </c>
      <c r="B156" s="9" t="s">
        <v>14</v>
      </c>
      <c r="C156" s="4" t="s">
        <v>398</v>
      </c>
      <c r="D156" s="4" t="s">
        <v>276</v>
      </c>
      <c r="E156" s="4">
        <v>2</v>
      </c>
      <c r="F156" s="4" t="s">
        <v>28</v>
      </c>
      <c r="G156" s="9" t="s">
        <v>47</v>
      </c>
      <c r="H156" s="5">
        <v>46.25</v>
      </c>
      <c r="I156" s="5">
        <v>52</v>
      </c>
      <c r="J156" s="5"/>
      <c r="K156" s="10">
        <v>104</v>
      </c>
      <c r="L156" s="10">
        <v>11.5</v>
      </c>
      <c r="M156" s="4" t="s">
        <v>48</v>
      </c>
    </row>
    <row r="157" spans="1:13" ht="15.75" customHeight="1">
      <c r="A157" s="8">
        <v>46269</v>
      </c>
      <c r="B157" s="9" t="s">
        <v>14</v>
      </c>
      <c r="C157" s="4" t="s">
        <v>398</v>
      </c>
      <c r="D157" s="4" t="s">
        <v>210</v>
      </c>
      <c r="E157" s="4">
        <v>2</v>
      </c>
      <c r="F157" s="4" t="s">
        <v>28</v>
      </c>
      <c r="G157" s="9" t="s">
        <v>47</v>
      </c>
      <c r="H157" s="5">
        <v>34.4</v>
      </c>
      <c r="I157" s="5">
        <v>39</v>
      </c>
      <c r="J157" s="5"/>
      <c r="K157" s="10">
        <v>78</v>
      </c>
      <c r="L157" s="10">
        <v>9.2000000000000028</v>
      </c>
      <c r="M157" s="4" t="s">
        <v>48</v>
      </c>
    </row>
    <row r="158" spans="1:13" ht="15.75" customHeight="1">
      <c r="A158" s="8">
        <v>46269</v>
      </c>
      <c r="B158" s="9" t="s">
        <v>14</v>
      </c>
      <c r="C158" s="4" t="s">
        <v>404</v>
      </c>
      <c r="D158" s="4" t="s">
        <v>83</v>
      </c>
      <c r="E158" s="4">
        <v>1</v>
      </c>
      <c r="F158" s="4" t="s">
        <v>28</v>
      </c>
      <c r="G158" s="9" t="s">
        <v>23</v>
      </c>
      <c r="H158" s="5">
        <v>124.44444444444444</v>
      </c>
      <c r="I158" s="5">
        <v>145</v>
      </c>
      <c r="J158" s="5"/>
      <c r="K158" s="10">
        <v>145</v>
      </c>
      <c r="L158" s="10">
        <v>20.555555555555557</v>
      </c>
      <c r="M158" s="4" t="s">
        <v>36</v>
      </c>
    </row>
    <row r="159" spans="1:13" ht="15.75" customHeight="1">
      <c r="A159" s="8">
        <v>46269</v>
      </c>
      <c r="B159" s="9" t="s">
        <v>14</v>
      </c>
      <c r="C159" s="4" t="s">
        <v>404</v>
      </c>
      <c r="D159" s="4" t="s">
        <v>118</v>
      </c>
      <c r="E159" s="4">
        <v>1</v>
      </c>
      <c r="F159" s="4" t="s">
        <v>28</v>
      </c>
      <c r="G159" s="9" t="s">
        <v>82</v>
      </c>
      <c r="H159" s="5">
        <v>106.81818181818181</v>
      </c>
      <c r="I159" s="5">
        <v>130</v>
      </c>
      <c r="J159" s="5"/>
      <c r="K159" s="10">
        <v>130</v>
      </c>
      <c r="L159" s="10">
        <v>23.181818181818187</v>
      </c>
      <c r="M159" s="4" t="s">
        <v>36</v>
      </c>
    </row>
    <row r="160" spans="1:13" ht="15.75" customHeight="1">
      <c r="A160" s="8">
        <v>46269</v>
      </c>
      <c r="B160" s="9" t="s">
        <v>14</v>
      </c>
      <c r="C160" s="4" t="s">
        <v>408</v>
      </c>
      <c r="D160" s="4" t="s">
        <v>312</v>
      </c>
      <c r="E160" s="4">
        <v>1</v>
      </c>
      <c r="F160" s="4" t="s">
        <v>28</v>
      </c>
      <c r="G160" s="9" t="s">
        <v>47</v>
      </c>
      <c r="H160" s="5">
        <v>35.9</v>
      </c>
      <c r="I160" s="5">
        <v>42</v>
      </c>
      <c r="J160" s="5"/>
      <c r="K160" s="10">
        <v>42</v>
      </c>
      <c r="L160" s="10">
        <v>6.1000000000000014</v>
      </c>
      <c r="M160" s="4" t="s">
        <v>48</v>
      </c>
    </row>
    <row r="161" spans="1:13" ht="15.75" customHeight="1">
      <c r="A161" s="8">
        <v>46269</v>
      </c>
      <c r="B161" s="9" t="s">
        <v>14</v>
      </c>
      <c r="C161" s="4" t="s">
        <v>411</v>
      </c>
      <c r="D161" s="4" t="s">
        <v>237</v>
      </c>
      <c r="E161" s="4">
        <v>5</v>
      </c>
      <c r="F161" s="4" t="s">
        <v>28</v>
      </c>
      <c r="G161" s="9" t="s">
        <v>47</v>
      </c>
      <c r="H161" s="5">
        <v>32.700000000000003</v>
      </c>
      <c r="I161" s="5">
        <v>40</v>
      </c>
      <c r="J161" s="5"/>
      <c r="K161" s="10">
        <v>200</v>
      </c>
      <c r="L161" s="10">
        <v>36.5</v>
      </c>
      <c r="M161" s="4" t="s">
        <v>48</v>
      </c>
    </row>
    <row r="162" spans="1:13" ht="15.75" customHeight="1">
      <c r="A162" s="8">
        <v>46269</v>
      </c>
      <c r="B162" s="9" t="s">
        <v>14</v>
      </c>
      <c r="C162" s="4" t="s">
        <v>411</v>
      </c>
      <c r="D162" s="4" t="s">
        <v>341</v>
      </c>
      <c r="E162" s="4">
        <v>5</v>
      </c>
      <c r="F162" s="4" t="s">
        <v>28</v>
      </c>
      <c r="G162" s="9" t="s">
        <v>47</v>
      </c>
      <c r="H162" s="5">
        <v>35.200000000000003</v>
      </c>
      <c r="I162" s="5">
        <v>40</v>
      </c>
      <c r="J162" s="5"/>
      <c r="K162" s="10">
        <v>200</v>
      </c>
      <c r="L162" s="10">
        <v>24</v>
      </c>
      <c r="M162" s="4" t="s">
        <v>48</v>
      </c>
    </row>
    <row r="163" spans="1:13" ht="15.75" customHeight="1">
      <c r="A163" s="8">
        <v>46269</v>
      </c>
      <c r="B163" s="9" t="s">
        <v>14</v>
      </c>
      <c r="C163" s="4" t="s">
        <v>411</v>
      </c>
      <c r="D163" s="4" t="s">
        <v>145</v>
      </c>
      <c r="E163" s="4">
        <v>10</v>
      </c>
      <c r="F163" s="4" t="s">
        <v>28</v>
      </c>
      <c r="G163" s="9" t="s">
        <v>54</v>
      </c>
      <c r="H163" s="5">
        <v>6.4</v>
      </c>
      <c r="I163" s="5">
        <v>11</v>
      </c>
      <c r="J163" s="5"/>
      <c r="K163" s="10">
        <v>110</v>
      </c>
      <c r="L163" s="10">
        <v>46</v>
      </c>
      <c r="M163" s="4" t="s">
        <v>48</v>
      </c>
    </row>
    <row r="164" spans="1:13" ht="15.75" customHeight="1">
      <c r="A164" s="8">
        <v>46269</v>
      </c>
      <c r="B164" s="9" t="s">
        <v>14</v>
      </c>
      <c r="C164" s="4" t="s">
        <v>411</v>
      </c>
      <c r="D164" s="4" t="s">
        <v>413</v>
      </c>
      <c r="E164" s="4">
        <v>5</v>
      </c>
      <c r="F164" s="4" t="s">
        <v>28</v>
      </c>
      <c r="G164" s="9" t="s">
        <v>54</v>
      </c>
      <c r="H164" s="5">
        <v>30</v>
      </c>
      <c r="I164" s="5">
        <v>35</v>
      </c>
      <c r="J164" s="5"/>
      <c r="K164" s="10">
        <v>175</v>
      </c>
      <c r="L164" s="10">
        <v>25</v>
      </c>
      <c r="M164" s="4" t="s">
        <v>48</v>
      </c>
    </row>
    <row r="165" spans="1:13" ht="15.75" customHeight="1">
      <c r="A165" s="8">
        <v>46269</v>
      </c>
      <c r="B165" s="9" t="s">
        <v>14</v>
      </c>
      <c r="C165" s="4" t="s">
        <v>418</v>
      </c>
      <c r="D165" s="4" t="s">
        <v>93</v>
      </c>
      <c r="E165" s="4">
        <v>1.5</v>
      </c>
      <c r="F165" s="4" t="s">
        <v>28</v>
      </c>
      <c r="G165" s="9" t="s">
        <v>47</v>
      </c>
      <c r="H165" s="5">
        <v>46.4</v>
      </c>
      <c r="I165" s="5">
        <v>52</v>
      </c>
      <c r="J165" s="5"/>
      <c r="K165" s="10">
        <v>78</v>
      </c>
      <c r="L165" s="10">
        <v>8.4000000000000057</v>
      </c>
      <c r="M165" s="4" t="s">
        <v>48</v>
      </c>
    </row>
    <row r="166" spans="1:13" ht="15.75" customHeight="1">
      <c r="A166" s="8">
        <v>46269</v>
      </c>
      <c r="B166" s="9" t="s">
        <v>14</v>
      </c>
      <c r="C166" s="4" t="s">
        <v>420</v>
      </c>
      <c r="D166" s="4" t="s">
        <v>120</v>
      </c>
      <c r="E166" s="4">
        <v>2</v>
      </c>
      <c r="F166" s="4" t="s">
        <v>28</v>
      </c>
      <c r="G166" s="9" t="s">
        <v>47</v>
      </c>
      <c r="H166" s="5">
        <v>33.46</v>
      </c>
      <c r="I166" s="5">
        <v>40</v>
      </c>
      <c r="J166" s="5"/>
      <c r="K166" s="10">
        <v>80</v>
      </c>
      <c r="L166" s="10">
        <v>13.079999999999998</v>
      </c>
      <c r="M166" s="4" t="s">
        <v>48</v>
      </c>
    </row>
    <row r="167" spans="1:13" ht="15.75" customHeight="1">
      <c r="A167" s="8">
        <v>46269</v>
      </c>
      <c r="B167" s="9" t="s">
        <v>14</v>
      </c>
      <c r="C167" s="4" t="s">
        <v>422</v>
      </c>
      <c r="D167" s="4" t="s">
        <v>46</v>
      </c>
      <c r="E167" s="4">
        <v>2</v>
      </c>
      <c r="F167" s="4" t="s">
        <v>28</v>
      </c>
      <c r="G167" s="9" t="s">
        <v>23</v>
      </c>
      <c r="H167" s="5">
        <v>61.25</v>
      </c>
      <c r="I167" s="5">
        <v>75</v>
      </c>
      <c r="J167" s="5"/>
      <c r="K167" s="10">
        <v>150</v>
      </c>
      <c r="L167" s="10">
        <v>27.5</v>
      </c>
      <c r="M167" s="4" t="s">
        <v>36</v>
      </c>
    </row>
    <row r="168" spans="1:13" ht="15.75" customHeight="1">
      <c r="A168" s="8">
        <v>46269</v>
      </c>
      <c r="B168" s="9" t="s">
        <v>14</v>
      </c>
      <c r="C168" s="4" t="s">
        <v>425</v>
      </c>
      <c r="D168" s="4" t="s">
        <v>139</v>
      </c>
      <c r="E168" s="4">
        <v>1</v>
      </c>
      <c r="F168" s="4" t="s">
        <v>28</v>
      </c>
      <c r="G168" s="9" t="s">
        <v>133</v>
      </c>
      <c r="H168" s="5">
        <v>185</v>
      </c>
      <c r="I168" s="5">
        <v>280</v>
      </c>
      <c r="J168" s="5"/>
      <c r="K168" s="10">
        <v>280</v>
      </c>
      <c r="L168" s="10">
        <v>95</v>
      </c>
      <c r="M168" s="4" t="s">
        <v>36</v>
      </c>
    </row>
    <row r="169" spans="1:13" ht="15.75" customHeight="1">
      <c r="A169" s="8">
        <v>46269</v>
      </c>
      <c r="B169" s="9" t="s">
        <v>14</v>
      </c>
      <c r="C169" s="4" t="s">
        <v>426</v>
      </c>
      <c r="D169" s="4" t="s">
        <v>86</v>
      </c>
      <c r="E169" s="4">
        <v>3</v>
      </c>
      <c r="F169" s="4" t="s">
        <v>28</v>
      </c>
      <c r="G169" s="9" t="s">
        <v>23</v>
      </c>
      <c r="H169" s="5">
        <v>67</v>
      </c>
      <c r="I169" s="5">
        <v>82</v>
      </c>
      <c r="J169" s="5"/>
      <c r="K169" s="10">
        <v>246</v>
      </c>
      <c r="L169" s="10">
        <v>45</v>
      </c>
      <c r="M169" s="4" t="s">
        <v>36</v>
      </c>
    </row>
    <row r="170" spans="1:13" ht="15.75" customHeight="1">
      <c r="A170" s="8">
        <v>46269</v>
      </c>
      <c r="B170" s="9" t="s">
        <v>14</v>
      </c>
      <c r="C170" s="4" t="s">
        <v>429</v>
      </c>
      <c r="D170" s="4" t="s">
        <v>340</v>
      </c>
      <c r="E170" s="4">
        <v>4</v>
      </c>
      <c r="F170" s="4" t="s">
        <v>28</v>
      </c>
      <c r="G170" s="9" t="s">
        <v>47</v>
      </c>
      <c r="H170" s="5">
        <v>38</v>
      </c>
      <c r="I170" s="5">
        <v>42</v>
      </c>
      <c r="J170" s="5"/>
      <c r="K170" s="10">
        <v>168</v>
      </c>
      <c r="L170" s="10">
        <v>16</v>
      </c>
      <c r="M170" s="4" t="s">
        <v>48</v>
      </c>
    </row>
    <row r="171" spans="1:13" ht="15.75" customHeight="1">
      <c r="A171" s="8">
        <v>46269</v>
      </c>
      <c r="B171" s="9" t="s">
        <v>14</v>
      </c>
      <c r="C171" s="4" t="s">
        <v>431</v>
      </c>
      <c r="D171" s="4" t="s">
        <v>94</v>
      </c>
      <c r="E171" s="4">
        <v>2</v>
      </c>
      <c r="F171" s="4" t="s">
        <v>28</v>
      </c>
      <c r="G171" s="9" t="s">
        <v>23</v>
      </c>
      <c r="H171" s="5">
        <v>172</v>
      </c>
      <c r="I171" s="5">
        <v>195</v>
      </c>
      <c r="J171" s="5"/>
      <c r="K171" s="10">
        <v>390</v>
      </c>
      <c r="L171" s="10">
        <v>46</v>
      </c>
      <c r="M171" s="4" t="s">
        <v>36</v>
      </c>
    </row>
    <row r="172" spans="1:13" ht="15.75" customHeight="1">
      <c r="A172" s="8">
        <v>46269</v>
      </c>
      <c r="B172" s="9" t="s">
        <v>14</v>
      </c>
      <c r="C172" s="4" t="s">
        <v>431</v>
      </c>
      <c r="D172" s="4" t="s">
        <v>172</v>
      </c>
      <c r="E172" s="4">
        <v>1</v>
      </c>
      <c r="F172" s="4" t="s">
        <v>28</v>
      </c>
      <c r="G172" s="9" t="s">
        <v>173</v>
      </c>
      <c r="H172" s="5">
        <v>75</v>
      </c>
      <c r="I172" s="5">
        <v>100</v>
      </c>
      <c r="J172" s="5"/>
      <c r="K172" s="10">
        <v>100</v>
      </c>
      <c r="L172" s="10">
        <v>25</v>
      </c>
      <c r="M172" s="4" t="s">
        <v>36</v>
      </c>
    </row>
    <row r="173" spans="1:13" ht="15.75" customHeight="1">
      <c r="A173" s="8">
        <v>46269</v>
      </c>
      <c r="B173" s="9" t="s">
        <v>14</v>
      </c>
      <c r="C173" s="4" t="s">
        <v>435</v>
      </c>
      <c r="D173" s="4" t="s">
        <v>210</v>
      </c>
      <c r="E173" s="4">
        <v>2</v>
      </c>
      <c r="F173" s="4" t="s">
        <v>28</v>
      </c>
      <c r="G173" s="9" t="s">
        <v>47</v>
      </c>
      <c r="H173" s="5">
        <v>34.4</v>
      </c>
      <c r="I173" s="5">
        <v>39</v>
      </c>
      <c r="J173" s="5"/>
      <c r="K173" s="10">
        <v>78</v>
      </c>
      <c r="L173" s="10">
        <v>9.2000000000000028</v>
      </c>
      <c r="M173" s="4" t="s">
        <v>48</v>
      </c>
    </row>
    <row r="174" spans="1:13" ht="15.75" customHeight="1">
      <c r="A174" s="8">
        <v>46270</v>
      </c>
      <c r="B174" s="9" t="s">
        <v>14</v>
      </c>
      <c r="C174" s="4" t="s">
        <v>437</v>
      </c>
      <c r="D174" s="4" t="s">
        <v>112</v>
      </c>
      <c r="E174" s="4">
        <v>3</v>
      </c>
      <c r="F174" s="4" t="s">
        <v>28</v>
      </c>
      <c r="G174" s="9" t="s">
        <v>54</v>
      </c>
      <c r="H174" s="5">
        <v>13</v>
      </c>
      <c r="I174" s="5">
        <v>18</v>
      </c>
      <c r="J174" s="5"/>
      <c r="K174" s="10">
        <v>54</v>
      </c>
      <c r="L174" s="10">
        <v>15</v>
      </c>
      <c r="M174" s="4" t="s">
        <v>48</v>
      </c>
    </row>
    <row r="175" spans="1:13" ht="15.75" customHeight="1">
      <c r="A175" s="8">
        <v>46270</v>
      </c>
      <c r="B175" s="9" t="s">
        <v>14</v>
      </c>
      <c r="C175" s="4" t="s">
        <v>439</v>
      </c>
      <c r="D175" s="4" t="s">
        <v>440</v>
      </c>
      <c r="E175" s="4">
        <v>4</v>
      </c>
      <c r="F175" s="4" t="s">
        <v>28</v>
      </c>
      <c r="G175" s="9" t="s">
        <v>54</v>
      </c>
      <c r="H175" s="5">
        <v>5</v>
      </c>
      <c r="I175" s="5">
        <v>8</v>
      </c>
      <c r="J175" s="5"/>
      <c r="K175" s="10">
        <v>32</v>
      </c>
      <c r="L175" s="10">
        <v>12</v>
      </c>
      <c r="M175" s="4" t="s">
        <v>48</v>
      </c>
    </row>
    <row r="176" spans="1:13" ht="15.75" customHeight="1">
      <c r="A176" s="8">
        <v>46270</v>
      </c>
      <c r="B176" s="9" t="s">
        <v>14</v>
      </c>
      <c r="C176" s="4" t="s">
        <v>442</v>
      </c>
      <c r="D176" s="4" t="s">
        <v>164</v>
      </c>
      <c r="E176" s="4">
        <v>0.5</v>
      </c>
      <c r="F176" s="4" t="s">
        <v>28</v>
      </c>
      <c r="G176" s="9" t="s">
        <v>82</v>
      </c>
      <c r="H176" s="5">
        <v>101.5</v>
      </c>
      <c r="I176" s="5">
        <v>125</v>
      </c>
      <c r="J176" s="5"/>
      <c r="K176" s="10">
        <v>62.5</v>
      </c>
      <c r="L176" s="10">
        <v>11.75</v>
      </c>
      <c r="M176" s="4" t="s">
        <v>36</v>
      </c>
    </row>
    <row r="177" spans="1:13" ht="15.75" customHeight="1">
      <c r="A177" s="8">
        <v>46270</v>
      </c>
      <c r="B177" s="9" t="s">
        <v>14</v>
      </c>
      <c r="C177" s="4" t="s">
        <v>444</v>
      </c>
      <c r="D177" s="4" t="s">
        <v>256</v>
      </c>
      <c r="E177" s="4">
        <v>10</v>
      </c>
      <c r="F177" s="4" t="s">
        <v>28</v>
      </c>
      <c r="G177" s="9" t="s">
        <v>47</v>
      </c>
      <c r="H177" s="5">
        <v>37.799999999999997</v>
      </c>
      <c r="I177" s="5">
        <v>42</v>
      </c>
      <c r="J177" s="5"/>
      <c r="K177" s="10">
        <v>420</v>
      </c>
      <c r="L177" s="10">
        <v>42</v>
      </c>
      <c r="M177" s="4" t="s">
        <v>48</v>
      </c>
    </row>
    <row r="178" spans="1:13" ht="15.75" customHeight="1">
      <c r="A178" s="8">
        <v>46270</v>
      </c>
      <c r="B178" s="9" t="s">
        <v>14</v>
      </c>
      <c r="C178" s="4" t="s">
        <v>444</v>
      </c>
      <c r="D178" s="4" t="s">
        <v>120</v>
      </c>
      <c r="E178" s="4">
        <v>5</v>
      </c>
      <c r="F178" s="4" t="s">
        <v>28</v>
      </c>
      <c r="G178" s="9" t="s">
        <v>47</v>
      </c>
      <c r="H178" s="5">
        <v>33.46</v>
      </c>
      <c r="I178" s="5">
        <v>40</v>
      </c>
      <c r="J178" s="5"/>
      <c r="K178" s="10">
        <v>200</v>
      </c>
      <c r="L178" s="10">
        <v>32.699999999999989</v>
      </c>
      <c r="M178" s="4" t="s">
        <v>48</v>
      </c>
    </row>
    <row r="179" spans="1:13" ht="15.75" customHeight="1">
      <c r="A179" s="8">
        <v>46270</v>
      </c>
      <c r="B179" s="9" t="s">
        <v>14</v>
      </c>
      <c r="C179" s="4" t="s">
        <v>447</v>
      </c>
      <c r="D179" s="4" t="s">
        <v>81</v>
      </c>
      <c r="E179" s="4">
        <v>0.5</v>
      </c>
      <c r="F179" s="4" t="s">
        <v>28</v>
      </c>
      <c r="G179" s="9" t="s">
        <v>82</v>
      </c>
      <c r="H179" s="5">
        <v>72.272727272727266</v>
      </c>
      <c r="I179" s="5">
        <v>95</v>
      </c>
      <c r="J179" s="5"/>
      <c r="K179" s="10">
        <v>47.5</v>
      </c>
      <c r="L179" s="10">
        <v>11.363636363636367</v>
      </c>
      <c r="M179" s="4" t="s">
        <v>36</v>
      </c>
    </row>
    <row r="180" spans="1:13" ht="15.75" customHeight="1">
      <c r="A180" s="8">
        <v>46270</v>
      </c>
      <c r="B180" s="9" t="s">
        <v>14</v>
      </c>
      <c r="C180" s="4" t="s">
        <v>449</v>
      </c>
      <c r="D180" s="4" t="s">
        <v>95</v>
      </c>
      <c r="E180" s="4">
        <v>1</v>
      </c>
      <c r="F180" s="4" t="s">
        <v>28</v>
      </c>
      <c r="G180" s="9" t="s">
        <v>47</v>
      </c>
      <c r="H180" s="5">
        <v>30.46</v>
      </c>
      <c r="I180" s="5">
        <v>37</v>
      </c>
      <c r="J180" s="5"/>
      <c r="K180" s="10">
        <v>37</v>
      </c>
      <c r="L180" s="10">
        <v>6.5399999999999991</v>
      </c>
      <c r="M180" s="4" t="s">
        <v>48</v>
      </c>
    </row>
    <row r="181" spans="1:13" ht="15.75" customHeight="1">
      <c r="A181" s="8">
        <v>46270</v>
      </c>
      <c r="B181" s="9" t="s">
        <v>14</v>
      </c>
      <c r="C181" s="4" t="s">
        <v>449</v>
      </c>
      <c r="D181" s="4" t="s">
        <v>93</v>
      </c>
      <c r="E181" s="4">
        <v>0.5</v>
      </c>
      <c r="F181" s="4" t="s">
        <v>28</v>
      </c>
      <c r="G181" s="9" t="s">
        <v>47</v>
      </c>
      <c r="H181" s="5">
        <v>46.4</v>
      </c>
      <c r="I181" s="5">
        <v>52</v>
      </c>
      <c r="J181" s="5"/>
      <c r="K181" s="10">
        <v>26</v>
      </c>
      <c r="L181" s="10">
        <v>2.8000000000000007</v>
      </c>
      <c r="M181" s="4" t="s">
        <v>48</v>
      </c>
    </row>
    <row r="182" spans="1:13" ht="15.75" customHeight="1">
      <c r="A182" s="8">
        <v>46270</v>
      </c>
      <c r="B182" s="9" t="s">
        <v>14</v>
      </c>
      <c r="C182" s="4" t="s">
        <v>453</v>
      </c>
      <c r="D182" s="4" t="s">
        <v>164</v>
      </c>
      <c r="E182" s="4">
        <v>0.4</v>
      </c>
      <c r="F182" s="4" t="s">
        <v>28</v>
      </c>
      <c r="G182" s="9" t="s">
        <v>82</v>
      </c>
      <c r="H182" s="5">
        <v>101.5</v>
      </c>
      <c r="I182" s="5">
        <v>125</v>
      </c>
      <c r="J182" s="5"/>
      <c r="K182" s="10">
        <v>50</v>
      </c>
      <c r="L182" s="10">
        <v>9.3999999999999986</v>
      </c>
      <c r="M182" s="4" t="s">
        <v>36</v>
      </c>
    </row>
    <row r="183" spans="1:13" ht="15.75" customHeight="1">
      <c r="A183" s="8">
        <v>46270</v>
      </c>
      <c r="B183" s="9" t="s">
        <v>14</v>
      </c>
      <c r="C183" s="4" t="s">
        <v>455</v>
      </c>
      <c r="D183" s="4" t="s">
        <v>50</v>
      </c>
      <c r="E183" s="4">
        <v>25</v>
      </c>
      <c r="F183" s="4" t="s">
        <v>28</v>
      </c>
      <c r="G183" s="9" t="s">
        <v>47</v>
      </c>
      <c r="H183" s="5">
        <v>36.6</v>
      </c>
      <c r="I183" s="5">
        <v>42</v>
      </c>
      <c r="J183" s="5"/>
      <c r="K183" s="10">
        <v>1050</v>
      </c>
      <c r="L183" s="10">
        <v>135</v>
      </c>
      <c r="M183" s="4" t="s">
        <v>48</v>
      </c>
    </row>
    <row r="184" spans="1:13" ht="15.75" customHeight="1">
      <c r="A184" s="8">
        <v>46270</v>
      </c>
      <c r="B184" s="9" t="s">
        <v>14</v>
      </c>
      <c r="C184" s="4" t="s">
        <v>455</v>
      </c>
      <c r="D184" s="4" t="s">
        <v>183</v>
      </c>
      <c r="E184" s="4">
        <v>2</v>
      </c>
      <c r="F184" s="4" t="s">
        <v>28</v>
      </c>
      <c r="G184" s="9" t="s">
        <v>79</v>
      </c>
      <c r="H184" s="5">
        <v>15.237500000000001</v>
      </c>
      <c r="I184" s="5">
        <v>24.5</v>
      </c>
      <c r="J184" s="5"/>
      <c r="K184" s="10">
        <v>49</v>
      </c>
      <c r="L184" s="10">
        <v>18.524999999999999</v>
      </c>
      <c r="M184" s="4" t="s">
        <v>36</v>
      </c>
    </row>
    <row r="185" spans="1:13" ht="15.75" customHeight="1">
      <c r="A185" s="8">
        <v>46270</v>
      </c>
      <c r="B185" s="9" t="s">
        <v>14</v>
      </c>
      <c r="C185" s="4" t="s">
        <v>459</v>
      </c>
      <c r="D185" s="4" t="s">
        <v>46</v>
      </c>
      <c r="E185" s="4">
        <v>2</v>
      </c>
      <c r="F185" s="4" t="s">
        <v>28</v>
      </c>
      <c r="G185" s="9" t="s">
        <v>23</v>
      </c>
      <c r="H185" s="5">
        <v>61.25</v>
      </c>
      <c r="I185" s="5">
        <v>75</v>
      </c>
      <c r="J185" s="5"/>
      <c r="K185" s="10">
        <v>150</v>
      </c>
      <c r="L185" s="10">
        <v>27.5</v>
      </c>
      <c r="M185" s="4" t="s">
        <v>36</v>
      </c>
    </row>
    <row r="186" spans="1:13" ht="15.75" customHeight="1">
      <c r="A186" s="8">
        <v>46270</v>
      </c>
      <c r="B186" s="9" t="s">
        <v>14</v>
      </c>
      <c r="C186" s="4" t="s">
        <v>461</v>
      </c>
      <c r="D186" s="4" t="s">
        <v>226</v>
      </c>
      <c r="E186" s="4">
        <v>4</v>
      </c>
      <c r="F186" s="4" t="s">
        <v>28</v>
      </c>
      <c r="G186" s="9" t="s">
        <v>54</v>
      </c>
      <c r="H186" s="5">
        <v>10.5</v>
      </c>
      <c r="I186" s="5">
        <v>14</v>
      </c>
      <c r="J186" s="5"/>
      <c r="K186" s="10">
        <v>56</v>
      </c>
      <c r="L186" s="10">
        <v>14</v>
      </c>
      <c r="M186" s="4" t="s">
        <v>48</v>
      </c>
    </row>
    <row r="187" spans="1:13" ht="15.75" customHeight="1">
      <c r="A187" s="8">
        <v>46270</v>
      </c>
      <c r="B187" s="9" t="s">
        <v>14</v>
      </c>
      <c r="C187" s="4" t="s">
        <v>461</v>
      </c>
      <c r="D187" s="4" t="s">
        <v>303</v>
      </c>
      <c r="E187" s="4">
        <v>0.5</v>
      </c>
      <c r="F187" s="4" t="s">
        <v>28</v>
      </c>
      <c r="G187" s="9" t="s">
        <v>47</v>
      </c>
      <c r="H187" s="5">
        <v>42.4</v>
      </c>
      <c r="I187" s="5">
        <v>47</v>
      </c>
      <c r="J187" s="5"/>
      <c r="K187" s="10">
        <v>23.5</v>
      </c>
      <c r="L187" s="10">
        <v>2.3000000000000007</v>
      </c>
      <c r="M187" s="4" t="s">
        <v>48</v>
      </c>
    </row>
    <row r="188" spans="1:13" ht="15.75" customHeight="1">
      <c r="A188" s="8">
        <v>46270</v>
      </c>
      <c r="B188" s="9" t="s">
        <v>14</v>
      </c>
      <c r="C188" s="4" t="s">
        <v>461</v>
      </c>
      <c r="D188" s="4" t="s">
        <v>336</v>
      </c>
      <c r="E188" s="4">
        <v>2</v>
      </c>
      <c r="F188" s="4" t="s">
        <v>28</v>
      </c>
      <c r="G188" s="9" t="s">
        <v>54</v>
      </c>
      <c r="H188" s="5">
        <v>4.5</v>
      </c>
      <c r="I188" s="5">
        <v>6</v>
      </c>
      <c r="J188" s="5"/>
      <c r="K188" s="10">
        <v>12</v>
      </c>
      <c r="L188" s="10">
        <v>3</v>
      </c>
      <c r="M188" s="4" t="s">
        <v>48</v>
      </c>
    </row>
    <row r="189" spans="1:13" ht="15.75" customHeight="1">
      <c r="A189" s="8">
        <v>46270</v>
      </c>
      <c r="B189" s="9" t="s">
        <v>14</v>
      </c>
      <c r="C189" s="4" t="s">
        <v>467</v>
      </c>
      <c r="D189" s="4" t="s">
        <v>95</v>
      </c>
      <c r="E189" s="4">
        <v>1</v>
      </c>
      <c r="F189" s="4" t="s">
        <v>28</v>
      </c>
      <c r="G189" s="9" t="s">
        <v>47</v>
      </c>
      <c r="H189" s="5">
        <v>30.46</v>
      </c>
      <c r="I189" s="5">
        <v>37</v>
      </c>
      <c r="J189" s="5"/>
      <c r="K189" s="10">
        <v>37</v>
      </c>
      <c r="L189" s="10">
        <v>6.5399999999999991</v>
      </c>
      <c r="M189" s="4" t="s">
        <v>48</v>
      </c>
    </row>
    <row r="190" spans="1:13" ht="15.75" customHeight="1">
      <c r="A190" s="8">
        <v>46270</v>
      </c>
      <c r="B190" s="9" t="s">
        <v>14</v>
      </c>
      <c r="C190" s="4" t="s">
        <v>469</v>
      </c>
      <c r="D190" s="4" t="s">
        <v>341</v>
      </c>
      <c r="E190" s="4">
        <v>1</v>
      </c>
      <c r="F190" s="4" t="s">
        <v>28</v>
      </c>
      <c r="G190" s="9" t="s">
        <v>47</v>
      </c>
      <c r="H190" s="5">
        <v>35.200000000000003</v>
      </c>
      <c r="I190" s="5">
        <v>40</v>
      </c>
      <c r="J190" s="5"/>
      <c r="K190" s="10">
        <v>40</v>
      </c>
      <c r="L190" s="10">
        <v>4.7999999999999972</v>
      </c>
      <c r="M190" s="4" t="s">
        <v>48</v>
      </c>
    </row>
    <row r="191" spans="1:13" ht="15.75" customHeight="1">
      <c r="A191" s="8">
        <v>46270</v>
      </c>
      <c r="B191" s="9" t="s">
        <v>14</v>
      </c>
      <c r="C191" s="4" t="s">
        <v>472</v>
      </c>
      <c r="D191" s="4" t="s">
        <v>93</v>
      </c>
      <c r="E191" s="4">
        <v>1</v>
      </c>
      <c r="F191" s="4" t="s">
        <v>28</v>
      </c>
      <c r="G191" s="9" t="s">
        <v>47</v>
      </c>
      <c r="H191" s="5">
        <v>46.4</v>
      </c>
      <c r="I191" s="5">
        <v>52</v>
      </c>
      <c r="J191" s="5"/>
      <c r="K191" s="10">
        <v>52</v>
      </c>
      <c r="L191" s="10">
        <v>5.6000000000000014</v>
      </c>
      <c r="M191" s="4" t="s">
        <v>48</v>
      </c>
    </row>
    <row r="192" spans="1:13" ht="15.75" customHeight="1">
      <c r="A192" s="8">
        <v>46270</v>
      </c>
      <c r="B192" s="9" t="s">
        <v>14</v>
      </c>
      <c r="C192" s="4" t="s">
        <v>472</v>
      </c>
      <c r="D192" s="4" t="s">
        <v>343</v>
      </c>
      <c r="E192" s="4">
        <v>1</v>
      </c>
      <c r="F192" s="4" t="s">
        <v>28</v>
      </c>
      <c r="G192" s="9" t="s">
        <v>47</v>
      </c>
      <c r="H192" s="5">
        <v>36</v>
      </c>
      <c r="I192" s="5">
        <v>41</v>
      </c>
      <c r="J192" s="5"/>
      <c r="K192" s="10">
        <v>41</v>
      </c>
      <c r="L192" s="10">
        <v>5</v>
      </c>
      <c r="M192" s="4" t="s">
        <v>48</v>
      </c>
    </row>
    <row r="193" spans="1:13" ht="15.75" customHeight="1">
      <c r="A193" s="8">
        <v>46270</v>
      </c>
      <c r="B193" s="9" t="s">
        <v>14</v>
      </c>
      <c r="C193" s="4" t="s">
        <v>472</v>
      </c>
      <c r="D193" s="4" t="s">
        <v>223</v>
      </c>
      <c r="E193" s="4">
        <v>1</v>
      </c>
      <c r="F193" s="4" t="s">
        <v>28</v>
      </c>
      <c r="G193" s="9" t="s">
        <v>47</v>
      </c>
      <c r="H193" s="5">
        <v>58.125</v>
      </c>
      <c r="I193" s="5">
        <v>61</v>
      </c>
      <c r="J193" s="5"/>
      <c r="K193" s="10">
        <v>61</v>
      </c>
      <c r="L193" s="10">
        <v>2.875</v>
      </c>
      <c r="M193" s="4" t="s">
        <v>48</v>
      </c>
    </row>
    <row r="194" spans="1:13" ht="15.75" customHeight="1">
      <c r="A194" s="8">
        <v>46270</v>
      </c>
      <c r="B194" s="9" t="s">
        <v>14</v>
      </c>
      <c r="C194" s="4" t="s">
        <v>472</v>
      </c>
      <c r="D194" s="4" t="s">
        <v>256</v>
      </c>
      <c r="E194" s="4">
        <v>2</v>
      </c>
      <c r="F194" s="4" t="s">
        <v>28</v>
      </c>
      <c r="G194" s="9" t="s">
        <v>47</v>
      </c>
      <c r="H194" s="5">
        <v>37.799999999999997</v>
      </c>
      <c r="I194" s="5">
        <v>42</v>
      </c>
      <c r="J194" s="5"/>
      <c r="K194" s="10">
        <v>84</v>
      </c>
      <c r="L194" s="10">
        <v>8.4000000000000057</v>
      </c>
      <c r="M194" s="4" t="s">
        <v>48</v>
      </c>
    </row>
    <row r="195" spans="1:13" ht="15.75" customHeight="1">
      <c r="A195" s="8">
        <v>46270</v>
      </c>
      <c r="B195" s="9" t="s">
        <v>14</v>
      </c>
      <c r="C195" s="4" t="s">
        <v>477</v>
      </c>
      <c r="D195" s="4" t="s">
        <v>330</v>
      </c>
      <c r="E195" s="4">
        <v>1</v>
      </c>
      <c r="F195" s="4" t="s">
        <v>28</v>
      </c>
      <c r="G195" s="9" t="s">
        <v>306</v>
      </c>
      <c r="H195" s="5">
        <v>425</v>
      </c>
      <c r="I195" s="5">
        <v>520</v>
      </c>
      <c r="J195" s="5"/>
      <c r="K195" s="10">
        <v>520</v>
      </c>
      <c r="L195" s="10">
        <v>95</v>
      </c>
      <c r="M195" s="4" t="s">
        <v>48</v>
      </c>
    </row>
    <row r="196" spans="1:13" ht="15.75" customHeight="1">
      <c r="A196" s="8">
        <v>46270</v>
      </c>
      <c r="B196" s="9" t="s">
        <v>14</v>
      </c>
      <c r="C196" s="4" t="s">
        <v>480</v>
      </c>
      <c r="D196" s="4" t="s">
        <v>481</v>
      </c>
      <c r="E196" s="4">
        <v>1</v>
      </c>
      <c r="F196" s="4" t="s">
        <v>28</v>
      </c>
      <c r="G196" s="9" t="s">
        <v>482</v>
      </c>
      <c r="H196" s="5">
        <v>120</v>
      </c>
      <c r="I196" s="5">
        <v>160</v>
      </c>
      <c r="J196" s="5"/>
      <c r="K196" s="10">
        <v>160</v>
      </c>
      <c r="L196" s="10">
        <v>40</v>
      </c>
      <c r="M196" s="4" t="s">
        <v>484</v>
      </c>
    </row>
    <row r="197" spans="1:13" ht="15.75" customHeight="1">
      <c r="A197" s="8">
        <v>46270</v>
      </c>
      <c r="B197" s="9" t="s">
        <v>14</v>
      </c>
      <c r="C197" s="4" t="s">
        <v>485</v>
      </c>
      <c r="D197" s="4" t="s">
        <v>164</v>
      </c>
      <c r="E197" s="4">
        <v>2</v>
      </c>
      <c r="F197" s="4" t="s">
        <v>28</v>
      </c>
      <c r="G197" s="9" t="s">
        <v>82</v>
      </c>
      <c r="H197" s="5">
        <v>101.5</v>
      </c>
      <c r="I197" s="5">
        <v>125</v>
      </c>
      <c r="J197" s="5"/>
      <c r="K197" s="10">
        <v>250</v>
      </c>
      <c r="L197" s="10">
        <v>47</v>
      </c>
      <c r="M197" s="4" t="s">
        <v>36</v>
      </c>
    </row>
    <row r="198" spans="1:13" ht="15.75" customHeight="1">
      <c r="A198" s="8">
        <v>46270</v>
      </c>
      <c r="B198" s="9" t="s">
        <v>14</v>
      </c>
      <c r="C198" s="4" t="s">
        <v>487</v>
      </c>
      <c r="D198" s="4" t="s">
        <v>107</v>
      </c>
      <c r="E198" s="4">
        <v>1</v>
      </c>
      <c r="F198" s="4" t="s">
        <v>28</v>
      </c>
      <c r="G198" s="9" t="s">
        <v>82</v>
      </c>
      <c r="H198" s="5">
        <v>155.5</v>
      </c>
      <c r="I198" s="5">
        <v>175</v>
      </c>
      <c r="J198" s="5"/>
      <c r="K198" s="10">
        <v>175</v>
      </c>
      <c r="L198" s="10">
        <v>19.5</v>
      </c>
      <c r="M198" s="4" t="s">
        <v>36</v>
      </c>
    </row>
    <row r="199" spans="1:13" ht="15.75" customHeight="1">
      <c r="A199" s="8">
        <v>46270</v>
      </c>
      <c r="B199" s="9" t="s">
        <v>14</v>
      </c>
      <c r="C199" s="4" t="s">
        <v>490</v>
      </c>
      <c r="D199" s="4" t="s">
        <v>107</v>
      </c>
      <c r="E199" s="4">
        <v>0.5</v>
      </c>
      <c r="F199" s="4" t="s">
        <v>28</v>
      </c>
      <c r="G199" s="9" t="s">
        <v>82</v>
      </c>
      <c r="H199" s="5">
        <v>155.5</v>
      </c>
      <c r="I199" s="5">
        <v>175</v>
      </c>
      <c r="J199" s="5"/>
      <c r="K199" s="10">
        <v>87.5</v>
      </c>
      <c r="L199" s="10">
        <v>9.75</v>
      </c>
      <c r="M199" s="4" t="s">
        <v>36</v>
      </c>
    </row>
    <row r="200" spans="1:13" ht="15.75" customHeight="1">
      <c r="A200" s="8">
        <v>46270</v>
      </c>
      <c r="B200" s="9" t="s">
        <v>14</v>
      </c>
      <c r="C200" s="4" t="s">
        <v>490</v>
      </c>
      <c r="D200" s="4" t="s">
        <v>492</v>
      </c>
      <c r="E200" s="4">
        <v>2</v>
      </c>
      <c r="F200" s="4" t="s">
        <v>28</v>
      </c>
      <c r="G200" s="9" t="s">
        <v>494</v>
      </c>
      <c r="H200" s="5">
        <v>35</v>
      </c>
      <c r="I200" s="5">
        <v>70</v>
      </c>
      <c r="J200" s="5"/>
      <c r="K200" s="10">
        <v>140</v>
      </c>
      <c r="L200" s="10">
        <v>70</v>
      </c>
      <c r="M200" s="4" t="s">
        <v>484</v>
      </c>
    </row>
    <row r="201" spans="1:13" ht="15.75" customHeight="1">
      <c r="A201" s="8">
        <v>46270</v>
      </c>
      <c r="B201" s="9" t="s">
        <v>14</v>
      </c>
      <c r="C201" s="4" t="s">
        <v>496</v>
      </c>
      <c r="D201" s="4" t="s">
        <v>298</v>
      </c>
      <c r="E201" s="4">
        <v>1</v>
      </c>
      <c r="F201" s="4" t="s">
        <v>28</v>
      </c>
      <c r="G201" s="9" t="s">
        <v>47</v>
      </c>
      <c r="H201" s="5">
        <v>39.791666666666664</v>
      </c>
      <c r="I201" s="5">
        <v>46</v>
      </c>
      <c r="J201" s="5"/>
      <c r="K201" s="10">
        <v>46</v>
      </c>
      <c r="L201" s="10">
        <v>6.2083333333333357</v>
      </c>
      <c r="M201" s="4" t="s">
        <v>48</v>
      </c>
    </row>
    <row r="202" spans="1:13" ht="15.75" customHeight="1">
      <c r="A202" s="8">
        <v>46270</v>
      </c>
      <c r="B202" s="9" t="s">
        <v>14</v>
      </c>
      <c r="C202" s="4" t="s">
        <v>496</v>
      </c>
      <c r="D202" s="4" t="s">
        <v>96</v>
      </c>
      <c r="E202" s="4">
        <v>0.5</v>
      </c>
      <c r="F202" s="4" t="s">
        <v>28</v>
      </c>
      <c r="G202" s="9" t="s">
        <v>47</v>
      </c>
      <c r="H202" s="5">
        <v>39</v>
      </c>
      <c r="I202" s="5">
        <v>44</v>
      </c>
      <c r="J202" s="5"/>
      <c r="K202" s="10">
        <v>22</v>
      </c>
      <c r="L202" s="10">
        <v>2.5</v>
      </c>
      <c r="M202" s="4" t="s">
        <v>48</v>
      </c>
    </row>
    <row r="203" spans="1:13" ht="15.75" customHeight="1">
      <c r="A203" s="8">
        <v>46270</v>
      </c>
      <c r="B203" s="9" t="s">
        <v>14</v>
      </c>
      <c r="C203" s="4" t="s">
        <v>496</v>
      </c>
      <c r="D203" s="4" t="s">
        <v>214</v>
      </c>
      <c r="E203" s="4">
        <v>1</v>
      </c>
      <c r="F203" s="4" t="s">
        <v>28</v>
      </c>
      <c r="G203" s="9" t="s">
        <v>47</v>
      </c>
      <c r="H203" s="5">
        <v>34.96</v>
      </c>
      <c r="I203" s="5">
        <v>41</v>
      </c>
      <c r="J203" s="5"/>
      <c r="K203" s="10">
        <v>41</v>
      </c>
      <c r="L203" s="10">
        <v>6.0399999999999991</v>
      </c>
      <c r="M203" s="4" t="s">
        <v>48</v>
      </c>
    </row>
    <row r="204" spans="1:13" ht="15.75" customHeight="1">
      <c r="A204" s="8">
        <v>46270</v>
      </c>
      <c r="B204" s="9" t="s">
        <v>14</v>
      </c>
      <c r="C204" s="4" t="s">
        <v>496</v>
      </c>
      <c r="D204" s="4" t="s">
        <v>93</v>
      </c>
      <c r="E204" s="4">
        <v>0.5</v>
      </c>
      <c r="F204" s="4" t="s">
        <v>28</v>
      </c>
      <c r="G204" s="9" t="s">
        <v>47</v>
      </c>
      <c r="H204" s="5">
        <v>46.4</v>
      </c>
      <c r="I204" s="5">
        <v>52</v>
      </c>
      <c r="J204" s="5"/>
      <c r="K204" s="10">
        <v>26</v>
      </c>
      <c r="L204" s="10">
        <v>2.8000000000000007</v>
      </c>
      <c r="M204" s="4" t="s">
        <v>48</v>
      </c>
    </row>
    <row r="205" spans="1:13" ht="15.75" customHeight="1">
      <c r="A205" s="8">
        <v>46270</v>
      </c>
      <c r="B205" s="9" t="s">
        <v>14</v>
      </c>
      <c r="C205" s="4" t="s">
        <v>502</v>
      </c>
      <c r="D205" s="4" t="s">
        <v>473</v>
      </c>
      <c r="E205" s="4">
        <v>1</v>
      </c>
      <c r="F205" s="4" t="s">
        <v>28</v>
      </c>
      <c r="G205" s="9" t="s">
        <v>54</v>
      </c>
      <c r="H205" s="5">
        <v>3.5</v>
      </c>
      <c r="I205" s="5">
        <v>6</v>
      </c>
      <c r="J205" s="5"/>
      <c r="K205" s="10">
        <v>6</v>
      </c>
      <c r="L205" s="10">
        <v>2.5</v>
      </c>
      <c r="M205" s="4" t="s">
        <v>48</v>
      </c>
    </row>
    <row r="206" spans="1:13" ht="15.75" customHeight="1">
      <c r="A206" s="8">
        <v>46270</v>
      </c>
      <c r="B206" s="9" t="s">
        <v>14</v>
      </c>
      <c r="C206" s="4" t="s">
        <v>503</v>
      </c>
      <c r="D206" s="4" t="s">
        <v>86</v>
      </c>
      <c r="E206" s="4">
        <v>2</v>
      </c>
      <c r="F206" s="4" t="s">
        <v>28</v>
      </c>
      <c r="G206" s="9" t="s">
        <v>23</v>
      </c>
      <c r="H206" s="5">
        <v>67</v>
      </c>
      <c r="I206" s="5">
        <v>82</v>
      </c>
      <c r="J206" s="5"/>
      <c r="K206" s="10">
        <v>164</v>
      </c>
      <c r="L206" s="10">
        <v>30</v>
      </c>
      <c r="M206" s="4" t="s">
        <v>36</v>
      </c>
    </row>
    <row r="207" spans="1:13" ht="15.75" customHeight="1">
      <c r="A207" s="8">
        <v>46270</v>
      </c>
      <c r="B207" s="9" t="s">
        <v>14</v>
      </c>
      <c r="C207" s="4" t="s">
        <v>505</v>
      </c>
      <c r="D207" s="4" t="s">
        <v>96</v>
      </c>
      <c r="E207" s="4">
        <v>0.77700000000000002</v>
      </c>
      <c r="F207" s="4" t="s">
        <v>28</v>
      </c>
      <c r="G207" s="9" t="s">
        <v>47</v>
      </c>
      <c r="H207" s="5">
        <v>39</v>
      </c>
      <c r="I207" s="5">
        <v>44</v>
      </c>
      <c r="J207" s="5"/>
      <c r="K207" s="10">
        <v>34.188000000000002</v>
      </c>
      <c r="L207" s="10">
        <v>3.8850000000000016</v>
      </c>
      <c r="M207" s="4" t="s">
        <v>48</v>
      </c>
    </row>
    <row r="208" spans="1:13" ht="15.75" customHeight="1">
      <c r="A208" s="8">
        <v>46270</v>
      </c>
      <c r="B208" s="9" t="s">
        <v>14</v>
      </c>
      <c r="C208" s="4" t="s">
        <v>505</v>
      </c>
      <c r="D208" s="4" t="s">
        <v>341</v>
      </c>
      <c r="E208" s="4">
        <v>2.2999999999999998</v>
      </c>
      <c r="F208" s="4" t="s">
        <v>28</v>
      </c>
      <c r="G208" s="9" t="s">
        <v>47</v>
      </c>
      <c r="H208" s="5">
        <v>35.200000000000003</v>
      </c>
      <c r="I208" s="5">
        <v>40</v>
      </c>
      <c r="J208" s="5"/>
      <c r="K208" s="10">
        <v>92</v>
      </c>
      <c r="L208" s="10">
        <v>11.040000000000006</v>
      </c>
      <c r="M208" s="4" t="s">
        <v>48</v>
      </c>
    </row>
    <row r="209" spans="1:13" ht="15.75" customHeight="1">
      <c r="A209" s="8">
        <v>46270</v>
      </c>
      <c r="B209" s="9" t="s">
        <v>14</v>
      </c>
      <c r="C209" s="4" t="s">
        <v>505</v>
      </c>
      <c r="D209" s="4" t="s">
        <v>248</v>
      </c>
      <c r="E209" s="4">
        <v>2</v>
      </c>
      <c r="F209" s="4" t="s">
        <v>28</v>
      </c>
      <c r="G209" s="9" t="s">
        <v>47</v>
      </c>
      <c r="H209" s="5">
        <v>47.083333333333336</v>
      </c>
      <c r="I209" s="5">
        <v>53</v>
      </c>
      <c r="J209" s="5"/>
      <c r="K209" s="10">
        <v>106</v>
      </c>
      <c r="L209" s="10">
        <v>11.833333333333329</v>
      </c>
      <c r="M209" s="4" t="s">
        <v>48</v>
      </c>
    </row>
    <row r="210" spans="1:13" ht="15.75" customHeight="1">
      <c r="A210" s="8">
        <v>46270</v>
      </c>
      <c r="B210" s="9" t="s">
        <v>14</v>
      </c>
      <c r="C210" s="4" t="s">
        <v>505</v>
      </c>
      <c r="D210" s="4" t="s">
        <v>95</v>
      </c>
      <c r="E210" s="4">
        <v>3</v>
      </c>
      <c r="F210" s="4" t="s">
        <v>28</v>
      </c>
      <c r="G210" s="9" t="s">
        <v>47</v>
      </c>
      <c r="H210" s="5">
        <v>30.46</v>
      </c>
      <c r="I210" s="5">
        <v>37</v>
      </c>
      <c r="J210" s="5"/>
      <c r="K210" s="10">
        <v>111</v>
      </c>
      <c r="L210" s="10">
        <v>19.620000000000005</v>
      </c>
      <c r="M210" s="4" t="s">
        <v>48</v>
      </c>
    </row>
    <row r="211" spans="1:13" ht="15.75" customHeight="1">
      <c r="A211" s="8">
        <v>46270</v>
      </c>
      <c r="B211" s="9" t="s">
        <v>14</v>
      </c>
      <c r="C211" s="4" t="s">
        <v>505</v>
      </c>
      <c r="D211" s="4" t="s">
        <v>313</v>
      </c>
      <c r="E211" s="4">
        <v>2</v>
      </c>
      <c r="F211" s="4" t="s">
        <v>28</v>
      </c>
      <c r="G211" s="9" t="s">
        <v>47</v>
      </c>
      <c r="H211" s="5">
        <v>35</v>
      </c>
      <c r="I211" s="5">
        <v>39</v>
      </c>
      <c r="J211" s="5"/>
      <c r="K211" s="10">
        <v>78</v>
      </c>
      <c r="L211" s="10">
        <v>8</v>
      </c>
      <c r="M211" s="4" t="s">
        <v>48</v>
      </c>
    </row>
    <row r="212" spans="1:13" ht="15.75" customHeight="1">
      <c r="A212" s="8">
        <v>46270</v>
      </c>
      <c r="B212" s="9" t="s">
        <v>14</v>
      </c>
      <c r="C212" s="4" t="s">
        <v>512</v>
      </c>
      <c r="D212" s="4" t="s">
        <v>152</v>
      </c>
      <c r="E212" s="4">
        <v>1</v>
      </c>
      <c r="F212" s="4" t="s">
        <v>128</v>
      </c>
      <c r="G212" s="9" t="s">
        <v>82</v>
      </c>
      <c r="H212" s="5">
        <v>950</v>
      </c>
      <c r="I212" s="5">
        <v>1070</v>
      </c>
      <c r="J212" s="5"/>
      <c r="K212" s="10">
        <v>1070</v>
      </c>
      <c r="L212" s="10">
        <v>120</v>
      </c>
      <c r="M212" s="4" t="s">
        <v>36</v>
      </c>
    </row>
    <row r="213" spans="1:13" ht="15.75" customHeight="1">
      <c r="A213" s="8">
        <v>46270</v>
      </c>
      <c r="B213" s="9" t="s">
        <v>14</v>
      </c>
      <c r="C213" s="4" t="s">
        <v>514</v>
      </c>
      <c r="D213" s="4" t="s">
        <v>117</v>
      </c>
      <c r="E213" s="4">
        <v>1</v>
      </c>
      <c r="F213" s="4" t="s">
        <v>28</v>
      </c>
      <c r="G213" s="9" t="s">
        <v>47</v>
      </c>
      <c r="H213" s="5">
        <v>41.666666666666664</v>
      </c>
      <c r="I213" s="5">
        <v>47</v>
      </c>
      <c r="J213" s="5"/>
      <c r="K213" s="10">
        <v>47</v>
      </c>
      <c r="L213" s="10">
        <v>5.3333333333333357</v>
      </c>
      <c r="M213" s="4" t="s">
        <v>48</v>
      </c>
    </row>
    <row r="214" spans="1:13" ht="15.75" customHeight="1">
      <c r="A214" s="8">
        <v>46270</v>
      </c>
      <c r="B214" s="9" t="s">
        <v>14</v>
      </c>
      <c r="C214" s="4" t="s">
        <v>517</v>
      </c>
      <c r="D214" s="4" t="s">
        <v>518</v>
      </c>
      <c r="E214" s="4">
        <v>2</v>
      </c>
      <c r="F214" s="4" t="s">
        <v>28</v>
      </c>
      <c r="G214" s="9" t="s">
        <v>54</v>
      </c>
      <c r="H214" s="5">
        <v>12</v>
      </c>
      <c r="I214" s="5">
        <v>16</v>
      </c>
      <c r="J214" s="5"/>
      <c r="K214" s="10">
        <v>32</v>
      </c>
      <c r="L214" s="10">
        <v>8</v>
      </c>
      <c r="M214" s="4" t="s">
        <v>48</v>
      </c>
    </row>
    <row r="215" spans="1:13" ht="15.75" customHeight="1">
      <c r="A215" s="8">
        <v>46270</v>
      </c>
      <c r="B215" s="9" t="s">
        <v>14</v>
      </c>
      <c r="C215" s="4" t="s">
        <v>520</v>
      </c>
      <c r="D215" s="4" t="s">
        <v>65</v>
      </c>
      <c r="E215" s="4">
        <v>1.728</v>
      </c>
      <c r="F215" s="4" t="s">
        <v>28</v>
      </c>
      <c r="G215" s="9" t="s">
        <v>23</v>
      </c>
      <c r="H215" s="5">
        <v>124.5</v>
      </c>
      <c r="I215" s="5">
        <v>140</v>
      </c>
      <c r="J215" s="5"/>
      <c r="K215" s="10">
        <v>241.92</v>
      </c>
      <c r="L215" s="10">
        <v>26.783999999999992</v>
      </c>
      <c r="M215" s="4" t="s">
        <v>36</v>
      </c>
    </row>
    <row r="216" spans="1:13" ht="15.75" customHeight="1">
      <c r="A216" s="8">
        <v>46270</v>
      </c>
      <c r="B216" s="9" t="s">
        <v>14</v>
      </c>
      <c r="C216" s="4" t="s">
        <v>520</v>
      </c>
      <c r="D216" s="4" t="s">
        <v>164</v>
      </c>
      <c r="E216" s="4">
        <v>0.5</v>
      </c>
      <c r="F216" s="4" t="s">
        <v>28</v>
      </c>
      <c r="G216" s="9" t="s">
        <v>82</v>
      </c>
      <c r="H216" s="5">
        <v>101.5</v>
      </c>
      <c r="I216" s="5">
        <v>125</v>
      </c>
      <c r="J216" s="5"/>
      <c r="K216" s="10">
        <v>62.5</v>
      </c>
      <c r="L216" s="10">
        <v>11.75</v>
      </c>
      <c r="M216" s="4" t="s">
        <v>36</v>
      </c>
    </row>
    <row r="217" spans="1:13" ht="15.75" customHeight="1">
      <c r="A217" s="8">
        <v>46270</v>
      </c>
      <c r="B217" s="9" t="s">
        <v>14</v>
      </c>
      <c r="C217" s="4" t="s">
        <v>524</v>
      </c>
      <c r="D217" s="4" t="s">
        <v>374</v>
      </c>
      <c r="E217" s="4">
        <v>1.282</v>
      </c>
      <c r="F217" s="4" t="s">
        <v>28</v>
      </c>
      <c r="G217" s="9" t="s">
        <v>47</v>
      </c>
      <c r="H217" s="5">
        <v>34</v>
      </c>
      <c r="I217" s="5">
        <v>39</v>
      </c>
      <c r="J217" s="5"/>
      <c r="K217" s="10">
        <v>49.998000000000005</v>
      </c>
      <c r="L217" s="10">
        <v>6.4100000000000037</v>
      </c>
      <c r="M217" s="4" t="s">
        <v>48</v>
      </c>
    </row>
    <row r="218" spans="1:13" ht="15.75" customHeight="1">
      <c r="A218" s="8">
        <v>46270</v>
      </c>
      <c r="B218" s="9" t="s">
        <v>14</v>
      </c>
      <c r="C218" s="4" t="s">
        <v>526</v>
      </c>
      <c r="D218" s="4" t="s">
        <v>427</v>
      </c>
      <c r="E218" s="4">
        <v>2</v>
      </c>
      <c r="F218" s="4" t="s">
        <v>28</v>
      </c>
      <c r="G218" s="9" t="s">
        <v>54</v>
      </c>
      <c r="H218" s="5">
        <v>6.5</v>
      </c>
      <c r="I218" s="5">
        <v>8</v>
      </c>
      <c r="J218" s="5"/>
      <c r="K218" s="10">
        <v>16</v>
      </c>
      <c r="L218" s="10">
        <v>3</v>
      </c>
      <c r="M218" s="4" t="s">
        <v>48</v>
      </c>
    </row>
    <row r="219" spans="1:13" ht="15.75" customHeight="1">
      <c r="A219" s="8">
        <v>46270</v>
      </c>
      <c r="B219" s="9" t="s">
        <v>14</v>
      </c>
      <c r="C219" s="4" t="s">
        <v>526</v>
      </c>
      <c r="D219" s="4" t="s">
        <v>298</v>
      </c>
      <c r="E219" s="4">
        <v>1</v>
      </c>
      <c r="F219" s="4" t="s">
        <v>28</v>
      </c>
      <c r="G219" s="9" t="s">
        <v>47</v>
      </c>
      <c r="H219" s="5">
        <v>39.791666666666664</v>
      </c>
      <c r="I219" s="5">
        <v>46</v>
      </c>
      <c r="J219" s="5"/>
      <c r="K219" s="10">
        <v>46</v>
      </c>
      <c r="L219" s="10">
        <v>6.2083333333333357</v>
      </c>
      <c r="M219" s="4" t="s">
        <v>48</v>
      </c>
    </row>
    <row r="220" spans="1:13" ht="15.75" customHeight="1">
      <c r="A220" s="8">
        <v>46270</v>
      </c>
      <c r="B220" s="9" t="s">
        <v>14</v>
      </c>
      <c r="C220" s="4" t="s">
        <v>530</v>
      </c>
      <c r="D220" s="4" t="s">
        <v>160</v>
      </c>
      <c r="E220" s="4">
        <v>1</v>
      </c>
      <c r="F220" s="4" t="s">
        <v>28</v>
      </c>
      <c r="G220" s="9" t="s">
        <v>47</v>
      </c>
      <c r="H220" s="5">
        <v>42</v>
      </c>
      <c r="I220" s="5">
        <v>65</v>
      </c>
      <c r="J220" s="5"/>
      <c r="K220" s="10">
        <v>65</v>
      </c>
      <c r="L220" s="10">
        <v>23</v>
      </c>
      <c r="M220" s="4" t="s">
        <v>48</v>
      </c>
    </row>
    <row r="221" spans="1:13" ht="15.75" customHeight="1">
      <c r="A221" s="8">
        <v>46270</v>
      </c>
      <c r="B221" s="9" t="s">
        <v>14</v>
      </c>
      <c r="C221" s="4" t="s">
        <v>532</v>
      </c>
      <c r="D221" s="4" t="s">
        <v>163</v>
      </c>
      <c r="E221" s="4">
        <v>0.5</v>
      </c>
      <c r="F221" s="4" t="s">
        <v>28</v>
      </c>
      <c r="G221" s="4" t="s">
        <v>47</v>
      </c>
      <c r="H221" s="10">
        <v>74</v>
      </c>
      <c r="I221" s="10">
        <v>98</v>
      </c>
      <c r="J221" s="10"/>
      <c r="K221" s="10">
        <v>49</v>
      </c>
      <c r="L221" s="10">
        <v>12</v>
      </c>
      <c r="M221" s="4" t="s">
        <v>48</v>
      </c>
    </row>
    <row r="222" spans="1:13" ht="15.75" customHeight="1">
      <c r="A222" s="8">
        <v>46270</v>
      </c>
      <c r="B222" s="9" t="s">
        <v>14</v>
      </c>
      <c r="C222" s="4" t="s">
        <v>535</v>
      </c>
      <c r="D222" s="4" t="s">
        <v>340</v>
      </c>
      <c r="E222" s="4">
        <v>0.5</v>
      </c>
      <c r="F222" s="4" t="s">
        <v>28</v>
      </c>
      <c r="G222" s="4" t="s">
        <v>47</v>
      </c>
      <c r="H222" s="10">
        <v>38</v>
      </c>
      <c r="I222" s="10">
        <v>42</v>
      </c>
      <c r="J222" s="10"/>
      <c r="K222" s="10">
        <v>21</v>
      </c>
      <c r="L222" s="10">
        <v>2</v>
      </c>
      <c r="M222" s="4" t="s">
        <v>48</v>
      </c>
    </row>
    <row r="223" spans="1:13" ht="15.75" customHeight="1">
      <c r="A223" s="8">
        <v>46270</v>
      </c>
      <c r="B223" s="9" t="s">
        <v>14</v>
      </c>
      <c r="C223" s="4" t="s">
        <v>536</v>
      </c>
      <c r="D223" s="4" t="s">
        <v>165</v>
      </c>
      <c r="E223" s="4">
        <v>2</v>
      </c>
      <c r="F223" s="4" t="s">
        <v>28</v>
      </c>
      <c r="G223" s="4" t="s">
        <v>54</v>
      </c>
      <c r="H223" s="10">
        <v>14.58</v>
      </c>
      <c r="I223" s="10">
        <v>18</v>
      </c>
      <c r="J223" s="10"/>
      <c r="K223" s="10">
        <v>36</v>
      </c>
      <c r="L223" s="10">
        <v>6.84</v>
      </c>
      <c r="M223" s="4" t="s">
        <v>48</v>
      </c>
    </row>
    <row r="224" spans="1:13" ht="15.75" customHeight="1">
      <c r="A224" s="8">
        <v>46270</v>
      </c>
      <c r="B224" s="9" t="s">
        <v>14</v>
      </c>
      <c r="C224" s="4" t="s">
        <v>539</v>
      </c>
      <c r="D224" s="4" t="s">
        <v>139</v>
      </c>
      <c r="E224" s="4">
        <v>1</v>
      </c>
      <c r="F224" s="4" t="s">
        <v>28</v>
      </c>
      <c r="G224" s="4" t="s">
        <v>133</v>
      </c>
      <c r="H224" s="10">
        <v>185</v>
      </c>
      <c r="I224" s="10">
        <v>280</v>
      </c>
      <c r="J224" s="10"/>
      <c r="K224" s="10">
        <v>280</v>
      </c>
      <c r="L224" s="10">
        <v>95</v>
      </c>
      <c r="M224" s="4" t="s">
        <v>36</v>
      </c>
    </row>
    <row r="225" spans="1:13" ht="15.75" customHeight="1">
      <c r="A225" s="8">
        <v>46270</v>
      </c>
      <c r="B225" s="9" t="s">
        <v>14</v>
      </c>
      <c r="C225" s="4" t="s">
        <v>539</v>
      </c>
      <c r="D225" s="4" t="s">
        <v>154</v>
      </c>
      <c r="E225" s="4">
        <v>2</v>
      </c>
      <c r="F225" s="4" t="s">
        <v>28</v>
      </c>
      <c r="G225" s="4" t="s">
        <v>82</v>
      </c>
      <c r="H225" s="10">
        <v>175.71428571428572</v>
      </c>
      <c r="I225" s="10">
        <v>205</v>
      </c>
      <c r="J225" s="10"/>
      <c r="K225" s="10">
        <v>410</v>
      </c>
      <c r="L225" s="10">
        <v>58.571428571428555</v>
      </c>
      <c r="M225" s="4" t="s">
        <v>36</v>
      </c>
    </row>
    <row r="226" spans="1:13" ht="15.75" customHeight="1">
      <c r="A226" s="8">
        <v>46270</v>
      </c>
      <c r="B226" s="9" t="s">
        <v>14</v>
      </c>
      <c r="C226" s="4" t="s">
        <v>542</v>
      </c>
      <c r="D226" s="4" t="s">
        <v>279</v>
      </c>
      <c r="E226" s="4">
        <v>1</v>
      </c>
      <c r="F226" s="4" t="s">
        <v>28</v>
      </c>
      <c r="G226" s="4" t="s">
        <v>54</v>
      </c>
      <c r="H226" s="10">
        <v>20</v>
      </c>
      <c r="I226" s="10">
        <v>27</v>
      </c>
      <c r="J226" s="10"/>
      <c r="K226" s="10">
        <v>27</v>
      </c>
      <c r="L226" s="10">
        <v>7</v>
      </c>
      <c r="M226" s="4" t="s">
        <v>48</v>
      </c>
    </row>
    <row r="227" spans="1:13" ht="15.75" customHeight="1">
      <c r="A227" s="8">
        <v>46270</v>
      </c>
      <c r="B227" s="9" t="s">
        <v>14</v>
      </c>
      <c r="C227" s="4" t="s">
        <v>542</v>
      </c>
      <c r="D227" s="4" t="s">
        <v>256</v>
      </c>
      <c r="E227" s="4">
        <v>2</v>
      </c>
      <c r="F227" s="4" t="s">
        <v>28</v>
      </c>
      <c r="G227" s="4" t="s">
        <v>47</v>
      </c>
      <c r="H227" s="10">
        <v>37.799999999999997</v>
      </c>
      <c r="I227" s="10">
        <v>42</v>
      </c>
      <c r="J227" s="10"/>
      <c r="K227" s="10">
        <v>84</v>
      </c>
      <c r="L227" s="10">
        <v>8.4000000000000057</v>
      </c>
      <c r="M227" s="4" t="s">
        <v>48</v>
      </c>
    </row>
    <row r="228" spans="1:13" ht="15.75" customHeight="1">
      <c r="A228" s="8">
        <v>46270</v>
      </c>
      <c r="B228" s="9" t="s">
        <v>14</v>
      </c>
      <c r="C228" s="4" t="s">
        <v>542</v>
      </c>
      <c r="D228" s="4" t="s">
        <v>546</v>
      </c>
      <c r="E228" s="4">
        <v>10</v>
      </c>
      <c r="F228" s="4" t="s">
        <v>28</v>
      </c>
      <c r="G228" s="4" t="s">
        <v>54</v>
      </c>
      <c r="H228" s="10">
        <v>6</v>
      </c>
      <c r="I228" s="10">
        <v>11</v>
      </c>
      <c r="J228" s="10"/>
      <c r="K228" s="10">
        <v>110</v>
      </c>
      <c r="L228" s="10">
        <v>50</v>
      </c>
      <c r="M228" s="4" t="s">
        <v>48</v>
      </c>
    </row>
    <row r="229" spans="1:13" ht="15.75" customHeight="1">
      <c r="A229" s="8">
        <v>46271</v>
      </c>
      <c r="B229" s="9" t="s">
        <v>14</v>
      </c>
      <c r="C229" s="4" t="s">
        <v>549</v>
      </c>
      <c r="D229" s="4" t="s">
        <v>298</v>
      </c>
      <c r="E229" s="4">
        <v>3</v>
      </c>
      <c r="F229" s="4" t="s">
        <v>28</v>
      </c>
      <c r="G229" s="4" t="s">
        <v>47</v>
      </c>
      <c r="H229" s="10">
        <v>39.791666666666664</v>
      </c>
      <c r="I229" s="10">
        <v>46</v>
      </c>
      <c r="J229" s="10"/>
      <c r="K229" s="10">
        <v>138</v>
      </c>
      <c r="L229" s="10">
        <v>18.625</v>
      </c>
      <c r="M229" s="4" t="s">
        <v>48</v>
      </c>
    </row>
    <row r="230" spans="1:13" ht="15.75" customHeight="1">
      <c r="A230" s="8">
        <v>46271</v>
      </c>
      <c r="B230" s="9" t="s">
        <v>14</v>
      </c>
      <c r="C230" s="4" t="s">
        <v>551</v>
      </c>
      <c r="D230" s="4" t="s">
        <v>120</v>
      </c>
      <c r="E230" s="4">
        <v>3</v>
      </c>
      <c r="F230" s="4" t="s">
        <v>28</v>
      </c>
      <c r="G230" s="4" t="s">
        <v>47</v>
      </c>
      <c r="H230" s="10">
        <v>33.46</v>
      </c>
      <c r="I230" s="10">
        <v>40</v>
      </c>
      <c r="J230" s="10"/>
      <c r="K230" s="10">
        <v>120</v>
      </c>
      <c r="L230" s="10">
        <v>19.620000000000005</v>
      </c>
      <c r="M230" s="4" t="s">
        <v>48</v>
      </c>
    </row>
    <row r="231" spans="1:13" ht="15.75" customHeight="1">
      <c r="A231" s="8">
        <v>46271</v>
      </c>
      <c r="B231" s="9" t="s">
        <v>14</v>
      </c>
      <c r="C231" s="4" t="s">
        <v>553</v>
      </c>
      <c r="D231" s="4" t="s">
        <v>71</v>
      </c>
      <c r="E231" s="4">
        <v>1</v>
      </c>
      <c r="F231" s="4" t="s">
        <v>28</v>
      </c>
      <c r="G231" s="4" t="s">
        <v>47</v>
      </c>
      <c r="H231" s="10">
        <v>46</v>
      </c>
      <c r="I231" s="10">
        <v>70</v>
      </c>
      <c r="J231" s="10"/>
      <c r="K231" s="10">
        <v>70</v>
      </c>
      <c r="L231" s="10">
        <v>24</v>
      </c>
      <c r="M231" s="4" t="s">
        <v>48</v>
      </c>
    </row>
    <row r="232" spans="1:13" ht="15.75" customHeight="1">
      <c r="A232" s="8">
        <v>46271</v>
      </c>
      <c r="B232" s="9" t="s">
        <v>14</v>
      </c>
      <c r="C232" s="4" t="s">
        <v>556</v>
      </c>
      <c r="D232" s="4" t="s">
        <v>312</v>
      </c>
      <c r="E232" s="4">
        <v>0.5</v>
      </c>
      <c r="F232" s="4" t="s">
        <v>28</v>
      </c>
      <c r="G232" s="4" t="s">
        <v>47</v>
      </c>
      <c r="H232" s="10">
        <v>35.9</v>
      </c>
      <c r="I232" s="10">
        <v>42</v>
      </c>
      <c r="J232" s="10"/>
      <c r="K232" s="10">
        <v>21</v>
      </c>
      <c r="L232" s="10">
        <v>3.0500000000000007</v>
      </c>
      <c r="M232" s="4" t="s">
        <v>48</v>
      </c>
    </row>
    <row r="233" spans="1:13" ht="15.75" customHeight="1">
      <c r="A233" s="8">
        <v>46271</v>
      </c>
      <c r="B233" s="9" t="s">
        <v>14</v>
      </c>
      <c r="C233" s="4" t="s">
        <v>557</v>
      </c>
      <c r="D233" s="4" t="s">
        <v>99</v>
      </c>
      <c r="E233" s="4">
        <v>4</v>
      </c>
      <c r="F233" s="4" t="s">
        <v>28</v>
      </c>
      <c r="G233" s="4" t="s">
        <v>47</v>
      </c>
      <c r="H233" s="10">
        <v>26.8</v>
      </c>
      <c r="I233" s="10">
        <v>32</v>
      </c>
      <c r="J233" s="10"/>
      <c r="K233" s="10">
        <v>128</v>
      </c>
      <c r="L233" s="10">
        <v>20.799999999999997</v>
      </c>
      <c r="M233" s="4" t="s">
        <v>48</v>
      </c>
    </row>
    <row r="234" spans="1:13" ht="15.75" customHeight="1">
      <c r="A234" s="8">
        <v>46271</v>
      </c>
      <c r="B234" s="9" t="s">
        <v>14</v>
      </c>
      <c r="C234" s="4" t="s">
        <v>557</v>
      </c>
      <c r="D234" s="4" t="s">
        <v>183</v>
      </c>
      <c r="E234" s="4">
        <v>2</v>
      </c>
      <c r="F234" s="4" t="s">
        <v>28</v>
      </c>
      <c r="G234" s="4" t="s">
        <v>79</v>
      </c>
      <c r="H234" s="10">
        <v>15.237500000000001</v>
      </c>
      <c r="I234" s="10">
        <v>24.5</v>
      </c>
      <c r="J234" s="10"/>
      <c r="K234" s="10">
        <v>49</v>
      </c>
      <c r="L234" s="10">
        <v>18.524999999999999</v>
      </c>
      <c r="M234" s="4" t="s">
        <v>36</v>
      </c>
    </row>
    <row r="235" spans="1:13" ht="15.75" customHeight="1">
      <c r="A235" s="8">
        <v>46271</v>
      </c>
      <c r="B235" s="9" t="s">
        <v>14</v>
      </c>
      <c r="C235" s="4" t="s">
        <v>557</v>
      </c>
      <c r="D235" s="4" t="s">
        <v>214</v>
      </c>
      <c r="E235" s="4">
        <v>1</v>
      </c>
      <c r="F235" s="4" t="s">
        <v>28</v>
      </c>
      <c r="G235" s="4" t="s">
        <v>47</v>
      </c>
      <c r="H235" s="10">
        <v>34.96</v>
      </c>
      <c r="I235" s="10">
        <v>41</v>
      </c>
      <c r="J235" s="10"/>
      <c r="K235" s="10">
        <v>41</v>
      </c>
      <c r="L235" s="10">
        <v>6.0399999999999991</v>
      </c>
      <c r="M235" s="4" t="s">
        <v>48</v>
      </c>
    </row>
    <row r="236" spans="1:13" ht="15.75" customHeight="1">
      <c r="A236" s="8">
        <v>46271</v>
      </c>
      <c r="B236" s="9" t="s">
        <v>14</v>
      </c>
      <c r="C236" s="4" t="s">
        <v>562</v>
      </c>
      <c r="D236" s="4" t="s">
        <v>107</v>
      </c>
      <c r="E236" s="4">
        <v>0.5</v>
      </c>
      <c r="F236" s="4" t="s">
        <v>28</v>
      </c>
      <c r="G236" s="4" t="s">
        <v>82</v>
      </c>
      <c r="H236" s="10">
        <v>155.5</v>
      </c>
      <c r="I236" s="10">
        <v>175</v>
      </c>
      <c r="J236" s="10"/>
      <c r="K236" s="10">
        <v>87.5</v>
      </c>
      <c r="L236" s="10">
        <v>9.75</v>
      </c>
      <c r="M236" s="4" t="s">
        <v>36</v>
      </c>
    </row>
    <row r="237" spans="1:13" ht="15.75" customHeight="1">
      <c r="A237" s="8">
        <v>46271</v>
      </c>
      <c r="B237" s="9" t="s">
        <v>14</v>
      </c>
      <c r="C237" s="4" t="s">
        <v>565</v>
      </c>
      <c r="D237" s="4" t="s">
        <v>566</v>
      </c>
      <c r="E237" s="4">
        <v>1</v>
      </c>
      <c r="F237" s="4" t="s">
        <v>28</v>
      </c>
      <c r="G237" s="4" t="s">
        <v>306</v>
      </c>
      <c r="H237" s="10">
        <v>10</v>
      </c>
      <c r="I237" s="10">
        <v>25</v>
      </c>
      <c r="J237" s="10"/>
      <c r="K237" s="10">
        <v>25</v>
      </c>
      <c r="L237" s="10">
        <v>15</v>
      </c>
      <c r="M237" s="4" t="s">
        <v>48</v>
      </c>
    </row>
    <row r="238" spans="1:13" ht="15.75" customHeight="1">
      <c r="A238" s="8">
        <v>46271</v>
      </c>
      <c r="B238" s="9" t="s">
        <v>14</v>
      </c>
      <c r="C238" s="4" t="s">
        <v>568</v>
      </c>
      <c r="D238" s="4" t="s">
        <v>298</v>
      </c>
      <c r="E238" s="4">
        <v>1</v>
      </c>
      <c r="F238" s="4" t="s">
        <v>28</v>
      </c>
      <c r="G238" s="4" t="s">
        <v>47</v>
      </c>
      <c r="H238" s="10">
        <v>39.791666666666664</v>
      </c>
      <c r="I238" s="10">
        <v>46</v>
      </c>
      <c r="J238" s="10"/>
      <c r="K238" s="10">
        <v>46</v>
      </c>
      <c r="L238" s="10">
        <v>6.2083333333333357</v>
      </c>
      <c r="M238" s="4" t="s">
        <v>48</v>
      </c>
    </row>
    <row r="239" spans="1:13" ht="15.75" customHeight="1">
      <c r="A239" s="8">
        <v>46271</v>
      </c>
      <c r="B239" s="9" t="s">
        <v>14</v>
      </c>
      <c r="C239" s="4" t="s">
        <v>568</v>
      </c>
      <c r="D239" s="4" t="s">
        <v>117</v>
      </c>
      <c r="E239" s="4">
        <v>1</v>
      </c>
      <c r="F239" s="4" t="s">
        <v>28</v>
      </c>
      <c r="G239" s="4" t="s">
        <v>47</v>
      </c>
      <c r="H239" s="10">
        <v>41.666666666666664</v>
      </c>
      <c r="I239" s="10">
        <v>47</v>
      </c>
      <c r="J239" s="10"/>
      <c r="K239" s="10">
        <v>47</v>
      </c>
      <c r="L239" s="10">
        <v>5.3333333333333357</v>
      </c>
      <c r="M239" s="4" t="s">
        <v>48</v>
      </c>
    </row>
    <row r="240" spans="1:13" ht="15.75" customHeight="1">
      <c r="A240" s="8">
        <v>46271</v>
      </c>
      <c r="B240" s="9" t="s">
        <v>14</v>
      </c>
      <c r="C240" s="4" t="s">
        <v>571</v>
      </c>
      <c r="D240" s="4" t="s">
        <v>256</v>
      </c>
      <c r="E240" s="4">
        <v>1</v>
      </c>
      <c r="F240" s="4" t="s">
        <v>28</v>
      </c>
      <c r="G240" s="4" t="s">
        <v>47</v>
      </c>
      <c r="H240" s="10">
        <v>37.799999999999997</v>
      </c>
      <c r="I240" s="10">
        <v>42</v>
      </c>
      <c r="J240" s="10"/>
      <c r="K240" s="10">
        <v>42</v>
      </c>
      <c r="L240" s="10">
        <v>4.2000000000000028</v>
      </c>
      <c r="M240" s="4" t="s">
        <v>48</v>
      </c>
    </row>
    <row r="241" spans="1:13" ht="15.75" customHeight="1">
      <c r="A241" s="8">
        <v>46271</v>
      </c>
      <c r="B241" s="9" t="s">
        <v>14</v>
      </c>
      <c r="C241" s="4" t="s">
        <v>574</v>
      </c>
      <c r="D241" s="4" t="s">
        <v>112</v>
      </c>
      <c r="E241" s="4">
        <v>1</v>
      </c>
      <c r="F241" s="4" t="s">
        <v>28</v>
      </c>
      <c r="G241" s="4" t="s">
        <v>54</v>
      </c>
      <c r="H241" s="10">
        <v>13</v>
      </c>
      <c r="I241" s="10">
        <v>18</v>
      </c>
      <c r="J241" s="10"/>
      <c r="K241" s="10">
        <v>18</v>
      </c>
      <c r="L241" s="10">
        <v>5</v>
      </c>
      <c r="M241" s="4" t="s">
        <v>48</v>
      </c>
    </row>
    <row r="242" spans="1:13" ht="15.75" customHeight="1">
      <c r="A242" s="8">
        <v>46271</v>
      </c>
      <c r="B242" s="9" t="s">
        <v>14</v>
      </c>
      <c r="C242" s="4" t="s">
        <v>576</v>
      </c>
      <c r="D242" s="4" t="s">
        <v>138</v>
      </c>
      <c r="E242" s="4">
        <v>0.5</v>
      </c>
      <c r="F242" s="4" t="s">
        <v>28</v>
      </c>
      <c r="G242" s="4" t="s">
        <v>82</v>
      </c>
      <c r="H242" s="10">
        <v>136.12334801762114</v>
      </c>
      <c r="I242" s="10">
        <v>160</v>
      </c>
      <c r="J242" s="10"/>
      <c r="K242" s="10">
        <v>80</v>
      </c>
      <c r="L242" s="10">
        <v>11.93832599118943</v>
      </c>
      <c r="M242" s="4" t="s">
        <v>36</v>
      </c>
    </row>
    <row r="243" spans="1:13" ht="15.75" customHeight="1">
      <c r="A243" s="8">
        <v>46271</v>
      </c>
      <c r="B243" s="9" t="s">
        <v>14</v>
      </c>
      <c r="C243" s="4" t="s">
        <v>576</v>
      </c>
      <c r="D243" s="4" t="s">
        <v>154</v>
      </c>
      <c r="E243" s="4">
        <v>0.5</v>
      </c>
      <c r="F243" s="4" t="s">
        <v>28</v>
      </c>
      <c r="G243" s="4" t="s">
        <v>82</v>
      </c>
      <c r="H243" s="10">
        <v>175.71428571428572</v>
      </c>
      <c r="I243" s="10">
        <v>205</v>
      </c>
      <c r="J243" s="10"/>
      <c r="K243" s="10">
        <v>102.5</v>
      </c>
      <c r="L243" s="10">
        <v>14.642857142857139</v>
      </c>
      <c r="M243" s="4" t="s">
        <v>36</v>
      </c>
    </row>
    <row r="244" spans="1:13" ht="15.75" customHeight="1">
      <c r="A244" s="8">
        <v>46271</v>
      </c>
      <c r="B244" s="9" t="s">
        <v>14</v>
      </c>
      <c r="C244" s="4" t="s">
        <v>580</v>
      </c>
      <c r="D244" s="4" t="s">
        <v>77</v>
      </c>
      <c r="E244" s="4">
        <v>8</v>
      </c>
      <c r="F244" s="4" t="s">
        <v>28</v>
      </c>
      <c r="G244" s="4" t="s">
        <v>79</v>
      </c>
      <c r="H244" s="10">
        <v>25</v>
      </c>
      <c r="I244" s="10">
        <v>29</v>
      </c>
      <c r="J244" s="10"/>
      <c r="K244" s="10">
        <v>232</v>
      </c>
      <c r="L244" s="10">
        <v>32</v>
      </c>
      <c r="M244" s="4" t="s">
        <v>36</v>
      </c>
    </row>
    <row r="245" spans="1:13" ht="15.75" customHeight="1">
      <c r="A245" s="8">
        <v>46271</v>
      </c>
      <c r="B245" s="9" t="s">
        <v>14</v>
      </c>
      <c r="C245" s="4" t="s">
        <v>582</v>
      </c>
      <c r="D245" s="4" t="s">
        <v>340</v>
      </c>
      <c r="E245" s="4">
        <v>0.5</v>
      </c>
      <c r="F245" s="4" t="s">
        <v>28</v>
      </c>
      <c r="G245" s="4" t="s">
        <v>47</v>
      </c>
      <c r="H245" s="10">
        <v>38</v>
      </c>
      <c r="I245" s="10">
        <v>42</v>
      </c>
      <c r="J245" s="10"/>
      <c r="K245" s="10">
        <v>21</v>
      </c>
      <c r="L245" s="10">
        <v>2</v>
      </c>
      <c r="M245" s="4" t="s">
        <v>48</v>
      </c>
    </row>
    <row r="246" spans="1:13" ht="15.75" customHeight="1">
      <c r="A246" s="8">
        <v>46271</v>
      </c>
      <c r="B246" s="9" t="s">
        <v>14</v>
      </c>
      <c r="C246" s="4" t="s">
        <v>585</v>
      </c>
      <c r="D246" s="4" t="s">
        <v>27</v>
      </c>
      <c r="E246" s="4">
        <v>2</v>
      </c>
      <c r="F246" s="4" t="s">
        <v>28</v>
      </c>
      <c r="G246" s="4" t="s">
        <v>23</v>
      </c>
      <c r="H246" s="10">
        <v>149.5</v>
      </c>
      <c r="I246" s="10">
        <v>170</v>
      </c>
      <c r="J246" s="10"/>
      <c r="K246" s="10">
        <v>340</v>
      </c>
      <c r="L246" s="10">
        <v>41</v>
      </c>
      <c r="M246" s="4" t="s">
        <v>36</v>
      </c>
    </row>
    <row r="247" spans="1:13" ht="15.75" customHeight="1">
      <c r="A247" s="8">
        <v>46271</v>
      </c>
      <c r="B247" s="9" t="s">
        <v>14</v>
      </c>
      <c r="C247" s="4" t="s">
        <v>588</v>
      </c>
      <c r="D247" s="4" t="s">
        <v>314</v>
      </c>
      <c r="E247" s="4">
        <v>2</v>
      </c>
      <c r="F247" s="4" t="s">
        <v>28</v>
      </c>
      <c r="G247" s="4" t="s">
        <v>54</v>
      </c>
      <c r="H247" s="10">
        <v>8.5</v>
      </c>
      <c r="I247" s="10">
        <v>11</v>
      </c>
      <c r="J247" s="10"/>
      <c r="K247" s="10">
        <v>22</v>
      </c>
      <c r="L247" s="10">
        <v>5</v>
      </c>
      <c r="M247" s="4" t="s">
        <v>48</v>
      </c>
    </row>
    <row r="248" spans="1:13" ht="15.75" customHeight="1">
      <c r="A248" s="8">
        <v>46271</v>
      </c>
      <c r="B248" s="9" t="s">
        <v>14</v>
      </c>
      <c r="C248" s="4" t="s">
        <v>590</v>
      </c>
      <c r="D248" s="4" t="s">
        <v>134</v>
      </c>
      <c r="E248" s="4">
        <v>0.5</v>
      </c>
      <c r="F248" s="4" t="s">
        <v>28</v>
      </c>
      <c r="G248" s="4" t="s">
        <v>82</v>
      </c>
      <c r="H248" s="10">
        <v>168.75</v>
      </c>
      <c r="I248" s="10">
        <v>200</v>
      </c>
      <c r="J248" s="10"/>
      <c r="K248" s="10">
        <v>100</v>
      </c>
      <c r="L248" s="10">
        <v>15.625</v>
      </c>
      <c r="M248" s="4" t="s">
        <v>36</v>
      </c>
    </row>
    <row r="249" spans="1:13" ht="15.75" customHeight="1">
      <c r="A249" s="8">
        <v>46271</v>
      </c>
      <c r="B249" s="9" t="s">
        <v>14</v>
      </c>
      <c r="C249" s="4" t="s">
        <v>593</v>
      </c>
      <c r="D249" s="4" t="s">
        <v>95</v>
      </c>
      <c r="E249" s="4">
        <v>1</v>
      </c>
      <c r="F249" s="4" t="s">
        <v>128</v>
      </c>
      <c r="G249" s="4" t="s">
        <v>47</v>
      </c>
      <c r="H249" s="10">
        <v>1523</v>
      </c>
      <c r="I249" s="10">
        <v>1680</v>
      </c>
      <c r="J249" s="10"/>
      <c r="K249" s="10">
        <v>1680</v>
      </c>
      <c r="L249" s="10">
        <v>157</v>
      </c>
      <c r="M249" s="4" t="s">
        <v>48</v>
      </c>
    </row>
    <row r="250" spans="1:13" ht="15.75" customHeight="1">
      <c r="A250" s="8">
        <v>46271</v>
      </c>
      <c r="B250" s="9" t="s">
        <v>14</v>
      </c>
      <c r="C250" s="4" t="s">
        <v>595</v>
      </c>
      <c r="D250" s="4" t="s">
        <v>341</v>
      </c>
      <c r="E250" s="4">
        <v>3</v>
      </c>
      <c r="F250" s="4" t="s">
        <v>28</v>
      </c>
      <c r="G250" s="4" t="s">
        <v>47</v>
      </c>
      <c r="H250" s="10">
        <v>35.200000000000003</v>
      </c>
      <c r="I250" s="10">
        <v>40</v>
      </c>
      <c r="J250" s="10"/>
      <c r="K250" s="10">
        <v>120</v>
      </c>
      <c r="L250" s="10">
        <v>14.399999999999991</v>
      </c>
      <c r="M250" s="4" t="s">
        <v>48</v>
      </c>
    </row>
    <row r="251" spans="1:13" ht="15.75" customHeight="1">
      <c r="A251" s="8">
        <v>46271</v>
      </c>
      <c r="B251" s="9" t="s">
        <v>14</v>
      </c>
      <c r="C251" s="4" t="s">
        <v>597</v>
      </c>
      <c r="D251" s="4" t="s">
        <v>93</v>
      </c>
      <c r="E251" s="4">
        <v>1</v>
      </c>
      <c r="F251" s="4" t="s">
        <v>28</v>
      </c>
      <c r="G251" s="4" t="s">
        <v>47</v>
      </c>
      <c r="H251" s="10">
        <v>46.4</v>
      </c>
      <c r="I251" s="10">
        <v>52</v>
      </c>
      <c r="J251" s="10"/>
      <c r="K251" s="10">
        <v>52</v>
      </c>
      <c r="L251" s="10">
        <v>5.6000000000000014</v>
      </c>
      <c r="M251" s="4" t="s">
        <v>48</v>
      </c>
    </row>
    <row r="252" spans="1:13" ht="15.75" customHeight="1">
      <c r="A252" s="8">
        <v>46271</v>
      </c>
      <c r="B252" s="9" t="s">
        <v>14</v>
      </c>
      <c r="C252" s="4" t="s">
        <v>597</v>
      </c>
      <c r="D252" s="4" t="s">
        <v>256</v>
      </c>
      <c r="E252" s="4">
        <v>6</v>
      </c>
      <c r="F252" s="4" t="s">
        <v>28</v>
      </c>
      <c r="G252" s="4" t="s">
        <v>47</v>
      </c>
      <c r="H252" s="10">
        <v>37.799999999999997</v>
      </c>
      <c r="I252" s="10">
        <v>42</v>
      </c>
      <c r="J252" s="10"/>
      <c r="K252" s="10">
        <v>252</v>
      </c>
      <c r="L252" s="10">
        <v>25.200000000000017</v>
      </c>
      <c r="M252" s="4" t="s">
        <v>48</v>
      </c>
    </row>
    <row r="253" spans="1:13" ht="15.75" customHeight="1">
      <c r="A253" s="8">
        <v>46271</v>
      </c>
      <c r="B253" s="9" t="s">
        <v>14</v>
      </c>
      <c r="C253" s="4" t="s">
        <v>601</v>
      </c>
      <c r="D253" s="4" t="s">
        <v>107</v>
      </c>
      <c r="E253" s="4">
        <v>1</v>
      </c>
      <c r="F253" s="4" t="s">
        <v>28</v>
      </c>
      <c r="G253" s="4" t="s">
        <v>82</v>
      </c>
      <c r="H253" s="10">
        <v>155.5</v>
      </c>
      <c r="I253" s="10">
        <v>175</v>
      </c>
      <c r="J253" s="10"/>
      <c r="K253" s="10">
        <v>175</v>
      </c>
      <c r="L253" s="10">
        <v>19.5</v>
      </c>
      <c r="M253" s="4" t="s">
        <v>36</v>
      </c>
    </row>
    <row r="254" spans="1:13" ht="15.75" customHeight="1">
      <c r="A254" s="8">
        <v>46271</v>
      </c>
      <c r="B254" s="9" t="s">
        <v>14</v>
      </c>
      <c r="C254" s="4" t="s">
        <v>603</v>
      </c>
      <c r="D254" s="4" t="s">
        <v>179</v>
      </c>
      <c r="E254" s="4">
        <v>2</v>
      </c>
      <c r="F254" s="4" t="s">
        <v>28</v>
      </c>
      <c r="G254" s="4" t="s">
        <v>79</v>
      </c>
      <c r="H254" s="10">
        <v>63</v>
      </c>
      <c r="I254" s="10">
        <v>70</v>
      </c>
      <c r="J254" s="10"/>
      <c r="K254" s="10">
        <v>140</v>
      </c>
      <c r="L254" s="10">
        <v>14</v>
      </c>
      <c r="M254" s="4" t="s">
        <v>36</v>
      </c>
    </row>
    <row r="255" spans="1:13" ht="15.75" customHeight="1">
      <c r="A255" s="8">
        <v>46272</v>
      </c>
      <c r="B255" s="9" t="s">
        <v>14</v>
      </c>
      <c r="C255" s="4" t="s">
        <v>606</v>
      </c>
      <c r="D255" s="4" t="s">
        <v>118</v>
      </c>
      <c r="E255" s="4">
        <v>0.5</v>
      </c>
      <c r="F255" s="4" t="s">
        <v>28</v>
      </c>
      <c r="G255" s="4" t="s">
        <v>82</v>
      </c>
      <c r="H255" s="10">
        <v>106.81818181818181</v>
      </c>
      <c r="I255" s="10">
        <v>130</v>
      </c>
      <c r="J255" s="10"/>
      <c r="K255" s="10">
        <v>65</v>
      </c>
      <c r="L255" s="10">
        <v>11.590909090909093</v>
      </c>
      <c r="M255" s="4" t="s">
        <v>36</v>
      </c>
    </row>
    <row r="256" spans="1:13" ht="15.75" customHeight="1">
      <c r="A256" s="8">
        <v>46272</v>
      </c>
      <c r="B256" s="9" t="s">
        <v>14</v>
      </c>
      <c r="C256" s="4" t="s">
        <v>608</v>
      </c>
      <c r="D256" s="4" t="s">
        <v>302</v>
      </c>
      <c r="E256" s="4">
        <v>1</v>
      </c>
      <c r="F256" s="4" t="s">
        <v>28</v>
      </c>
      <c r="G256" s="4" t="s">
        <v>47</v>
      </c>
      <c r="H256" s="10">
        <v>39.200000000000003</v>
      </c>
      <c r="I256" s="10">
        <v>44</v>
      </c>
      <c r="J256" s="10"/>
      <c r="K256" s="10">
        <v>44</v>
      </c>
      <c r="L256" s="10">
        <v>4.7999999999999972</v>
      </c>
      <c r="M256" s="4" t="s">
        <v>48</v>
      </c>
    </row>
    <row r="257" spans="1:13" ht="15.75" customHeight="1">
      <c r="A257" s="8">
        <v>46272</v>
      </c>
      <c r="B257" s="9" t="s">
        <v>14</v>
      </c>
      <c r="C257" s="4" t="s">
        <v>611</v>
      </c>
      <c r="D257" s="4" t="s">
        <v>343</v>
      </c>
      <c r="E257" s="4">
        <v>4</v>
      </c>
      <c r="F257" s="4" t="s">
        <v>28</v>
      </c>
      <c r="G257" s="4" t="s">
        <v>47</v>
      </c>
      <c r="H257" s="10">
        <v>36</v>
      </c>
      <c r="I257" s="10">
        <v>41</v>
      </c>
      <c r="J257" s="10"/>
      <c r="K257" s="10">
        <v>164</v>
      </c>
      <c r="L257" s="10">
        <v>20</v>
      </c>
      <c r="M257" s="4" t="s">
        <v>48</v>
      </c>
    </row>
    <row r="258" spans="1:13" ht="15.75" customHeight="1">
      <c r="A258" s="8">
        <v>46272</v>
      </c>
      <c r="B258" s="9" t="s">
        <v>14</v>
      </c>
      <c r="C258" s="4" t="s">
        <v>611</v>
      </c>
      <c r="D258" s="4" t="s">
        <v>313</v>
      </c>
      <c r="E258" s="4">
        <v>1</v>
      </c>
      <c r="F258" s="4" t="s">
        <v>28</v>
      </c>
      <c r="G258" s="4" t="s">
        <v>47</v>
      </c>
      <c r="H258" s="10">
        <v>35</v>
      </c>
      <c r="I258" s="10">
        <v>39</v>
      </c>
      <c r="J258" s="10"/>
      <c r="K258" s="10">
        <v>39</v>
      </c>
      <c r="L258" s="10">
        <v>4</v>
      </c>
      <c r="M258" s="4" t="s">
        <v>48</v>
      </c>
    </row>
    <row r="259" spans="1:13" ht="15.75" customHeight="1">
      <c r="A259" s="8">
        <v>46272</v>
      </c>
      <c r="B259" s="9" t="s">
        <v>14</v>
      </c>
      <c r="C259" s="4" t="s">
        <v>611</v>
      </c>
      <c r="D259" s="4" t="s">
        <v>223</v>
      </c>
      <c r="E259" s="4">
        <v>1</v>
      </c>
      <c r="F259" s="4" t="s">
        <v>28</v>
      </c>
      <c r="G259" s="4" t="s">
        <v>47</v>
      </c>
      <c r="H259" s="10">
        <v>58.125</v>
      </c>
      <c r="I259" s="10">
        <v>61</v>
      </c>
      <c r="J259" s="10"/>
      <c r="K259" s="10">
        <v>61</v>
      </c>
      <c r="L259" s="10">
        <v>2.875</v>
      </c>
      <c r="M259" s="4" t="s">
        <v>48</v>
      </c>
    </row>
    <row r="260" spans="1:13" ht="15.75" customHeight="1">
      <c r="A260" s="8">
        <v>46272</v>
      </c>
      <c r="B260" s="9" t="s">
        <v>14</v>
      </c>
      <c r="C260" s="4" t="s">
        <v>616</v>
      </c>
      <c r="D260" s="4" t="s">
        <v>86</v>
      </c>
      <c r="E260" s="4">
        <v>2.4390000000000001</v>
      </c>
      <c r="F260" s="4" t="s">
        <v>28</v>
      </c>
      <c r="G260" s="4" t="s">
        <v>23</v>
      </c>
      <c r="H260" s="10">
        <v>67</v>
      </c>
      <c r="I260" s="10">
        <v>82</v>
      </c>
      <c r="J260" s="10"/>
      <c r="K260" s="10">
        <v>199.99799999999999</v>
      </c>
      <c r="L260" s="10">
        <v>36.58499999999998</v>
      </c>
      <c r="M260" s="4" t="s">
        <v>36</v>
      </c>
    </row>
    <row r="261" spans="1:13" ht="15.75" customHeight="1">
      <c r="A261" s="8">
        <v>46272</v>
      </c>
      <c r="B261" s="9" t="s">
        <v>14</v>
      </c>
      <c r="C261" s="4" t="s">
        <v>618</v>
      </c>
      <c r="D261" s="4" t="s">
        <v>341</v>
      </c>
      <c r="E261" s="4">
        <v>2.5</v>
      </c>
      <c r="F261" s="4" t="s">
        <v>28</v>
      </c>
      <c r="G261" s="4" t="s">
        <v>47</v>
      </c>
      <c r="H261" s="10">
        <v>35.200000000000003</v>
      </c>
      <c r="I261" s="10">
        <v>40</v>
      </c>
      <c r="J261" s="10"/>
      <c r="K261" s="10">
        <v>100</v>
      </c>
      <c r="L261" s="10">
        <v>12</v>
      </c>
      <c r="M261" s="4" t="s">
        <v>48</v>
      </c>
    </row>
    <row r="262" spans="1:13" ht="15.75" customHeight="1">
      <c r="A262" s="8">
        <v>46272</v>
      </c>
      <c r="B262" s="9" t="s">
        <v>14</v>
      </c>
      <c r="C262" s="4" t="s">
        <v>618</v>
      </c>
      <c r="D262" s="4" t="s">
        <v>223</v>
      </c>
      <c r="E262" s="4">
        <v>1</v>
      </c>
      <c r="F262" s="4" t="s">
        <v>28</v>
      </c>
      <c r="G262" s="4" t="s">
        <v>47</v>
      </c>
      <c r="H262" s="10">
        <v>58.125</v>
      </c>
      <c r="I262" s="10">
        <v>61</v>
      </c>
      <c r="J262" s="10"/>
      <c r="K262" s="10">
        <v>61</v>
      </c>
      <c r="L262" s="10">
        <v>2.875</v>
      </c>
      <c r="M262" s="4" t="s">
        <v>48</v>
      </c>
    </row>
    <row r="263" spans="1:13" ht="15.75" customHeight="1">
      <c r="A263" s="8">
        <v>46272</v>
      </c>
      <c r="B263" s="9" t="s">
        <v>14</v>
      </c>
      <c r="C263" s="4" t="s">
        <v>622</v>
      </c>
      <c r="D263" s="4" t="s">
        <v>338</v>
      </c>
      <c r="E263" s="4">
        <v>2</v>
      </c>
      <c r="F263" s="4" t="s">
        <v>28</v>
      </c>
      <c r="G263" s="4" t="s">
        <v>47</v>
      </c>
      <c r="H263" s="10">
        <v>38</v>
      </c>
      <c r="I263" s="10">
        <v>42</v>
      </c>
      <c r="J263" s="10"/>
      <c r="K263" s="10">
        <v>84</v>
      </c>
      <c r="L263" s="10">
        <v>8</v>
      </c>
      <c r="M263" s="4" t="s">
        <v>48</v>
      </c>
    </row>
    <row r="264" spans="1:13" ht="15.75" customHeight="1">
      <c r="A264" s="8">
        <v>46272</v>
      </c>
      <c r="B264" s="9" t="s">
        <v>14</v>
      </c>
      <c r="C264" s="4" t="s">
        <v>622</v>
      </c>
      <c r="D264" s="4" t="s">
        <v>214</v>
      </c>
      <c r="E264" s="4">
        <v>1</v>
      </c>
      <c r="F264" s="4" t="s">
        <v>28</v>
      </c>
      <c r="G264" s="4" t="s">
        <v>47</v>
      </c>
      <c r="H264" s="10">
        <v>34.96</v>
      </c>
      <c r="I264" s="10">
        <v>41</v>
      </c>
      <c r="J264" s="10"/>
      <c r="K264" s="10">
        <v>41</v>
      </c>
      <c r="L264" s="10">
        <v>6.0399999999999991</v>
      </c>
      <c r="M264" s="4" t="s">
        <v>48</v>
      </c>
    </row>
    <row r="265" spans="1:13" ht="15.75" customHeight="1">
      <c r="A265" s="8">
        <v>46272</v>
      </c>
      <c r="B265" s="9" t="s">
        <v>14</v>
      </c>
      <c r="C265" s="4" t="s">
        <v>625</v>
      </c>
      <c r="D265" s="4" t="s">
        <v>86</v>
      </c>
      <c r="E265" s="4">
        <v>1</v>
      </c>
      <c r="F265" s="4" t="s">
        <v>28</v>
      </c>
      <c r="G265" s="4" t="s">
        <v>23</v>
      </c>
      <c r="H265" s="10">
        <v>67</v>
      </c>
      <c r="I265" s="10">
        <v>82</v>
      </c>
      <c r="J265" s="10"/>
      <c r="K265" s="10">
        <v>82</v>
      </c>
      <c r="L265" s="10">
        <v>15</v>
      </c>
      <c r="M265" s="4" t="s">
        <v>36</v>
      </c>
    </row>
    <row r="266" spans="1:13" ht="15.75" customHeight="1">
      <c r="A266" s="8">
        <v>46272</v>
      </c>
      <c r="B266" s="9" t="s">
        <v>14</v>
      </c>
      <c r="C266" s="4" t="s">
        <v>628</v>
      </c>
      <c r="D266" s="4" t="s">
        <v>120</v>
      </c>
      <c r="E266" s="4">
        <v>2</v>
      </c>
      <c r="F266" s="4" t="s">
        <v>28</v>
      </c>
      <c r="G266" s="4" t="s">
        <v>47</v>
      </c>
      <c r="H266" s="10">
        <v>33.46</v>
      </c>
      <c r="I266" s="10">
        <v>40</v>
      </c>
      <c r="J266" s="10"/>
      <c r="K266" s="10">
        <v>80</v>
      </c>
      <c r="L266" s="10">
        <v>13.079999999999998</v>
      </c>
      <c r="M266" s="4" t="s">
        <v>48</v>
      </c>
    </row>
    <row r="267" spans="1:13" ht="15.75" customHeight="1">
      <c r="A267" s="8">
        <v>46272</v>
      </c>
      <c r="B267" s="9" t="s">
        <v>14</v>
      </c>
      <c r="C267" s="4" t="s">
        <v>628</v>
      </c>
      <c r="D267" s="4" t="s">
        <v>95</v>
      </c>
      <c r="E267" s="4">
        <v>1</v>
      </c>
      <c r="F267" s="4" t="s">
        <v>28</v>
      </c>
      <c r="G267" s="4" t="s">
        <v>47</v>
      </c>
      <c r="H267" s="10">
        <v>30.46</v>
      </c>
      <c r="I267" s="10">
        <v>37</v>
      </c>
      <c r="J267" s="10"/>
      <c r="K267" s="10">
        <v>37</v>
      </c>
      <c r="L267" s="10">
        <v>6.5399999999999991</v>
      </c>
      <c r="M267" s="4" t="s">
        <v>48</v>
      </c>
    </row>
    <row r="268" spans="1:13" ht="15.75" customHeight="1">
      <c r="A268" s="8">
        <v>46272</v>
      </c>
      <c r="B268" s="9" t="s">
        <v>14</v>
      </c>
      <c r="C268" s="4" t="s">
        <v>628</v>
      </c>
      <c r="D268" s="4" t="s">
        <v>341</v>
      </c>
      <c r="E268" s="4">
        <v>1</v>
      </c>
      <c r="F268" s="4" t="s">
        <v>28</v>
      </c>
      <c r="G268" s="4" t="s">
        <v>47</v>
      </c>
      <c r="H268" s="10">
        <v>35.200000000000003</v>
      </c>
      <c r="I268" s="10">
        <v>40</v>
      </c>
      <c r="J268" s="10"/>
      <c r="K268" s="10">
        <v>40</v>
      </c>
      <c r="L268" s="10">
        <v>4.7999999999999972</v>
      </c>
      <c r="M268" s="4" t="s">
        <v>48</v>
      </c>
    </row>
    <row r="269" spans="1:13" ht="15.75" customHeight="1">
      <c r="A269" s="8">
        <v>46272</v>
      </c>
      <c r="B269" s="9" t="s">
        <v>14</v>
      </c>
      <c r="C269" s="4" t="s">
        <v>632</v>
      </c>
      <c r="D269" s="4" t="s">
        <v>145</v>
      </c>
      <c r="E269" s="4">
        <v>1</v>
      </c>
      <c r="F269" s="4" t="s">
        <v>28</v>
      </c>
      <c r="G269" s="4" t="s">
        <v>54</v>
      </c>
      <c r="H269" s="10">
        <v>6.4</v>
      </c>
      <c r="I269" s="10">
        <v>11</v>
      </c>
      <c r="J269" s="10"/>
      <c r="K269" s="10">
        <v>11</v>
      </c>
      <c r="L269" s="10">
        <v>4.5999999999999996</v>
      </c>
      <c r="M269" s="4" t="s">
        <v>48</v>
      </c>
    </row>
    <row r="270" spans="1:13" ht="15.75" customHeight="1">
      <c r="A270" s="8">
        <v>46272</v>
      </c>
      <c r="B270" s="9" t="s">
        <v>14</v>
      </c>
      <c r="C270" s="4" t="s">
        <v>634</v>
      </c>
      <c r="D270" s="4" t="s">
        <v>86</v>
      </c>
      <c r="E270" s="4">
        <v>1</v>
      </c>
      <c r="F270" s="4" t="s">
        <v>28</v>
      </c>
      <c r="G270" s="4" t="s">
        <v>23</v>
      </c>
      <c r="H270" s="10">
        <v>67</v>
      </c>
      <c r="I270" s="10">
        <v>82</v>
      </c>
      <c r="J270" s="10"/>
      <c r="K270" s="10">
        <v>82</v>
      </c>
      <c r="L270" s="10">
        <v>15</v>
      </c>
      <c r="M270" s="4" t="s">
        <v>36</v>
      </c>
    </row>
    <row r="271" spans="1:13" ht="15.75" customHeight="1">
      <c r="A271" s="8">
        <v>46272</v>
      </c>
      <c r="B271" s="9" t="s">
        <v>14</v>
      </c>
      <c r="C271" s="4" t="s">
        <v>634</v>
      </c>
      <c r="D271" s="4" t="s">
        <v>152</v>
      </c>
      <c r="E271" s="4">
        <v>1</v>
      </c>
      <c r="F271" s="4" t="s">
        <v>28</v>
      </c>
      <c r="G271" s="4" t="s">
        <v>82</v>
      </c>
      <c r="H271" s="10">
        <v>135.71428571428572</v>
      </c>
      <c r="I271" s="10">
        <v>165</v>
      </c>
      <c r="J271" s="10"/>
      <c r="K271" s="10">
        <v>165</v>
      </c>
      <c r="L271" s="10">
        <v>29.285714285714278</v>
      </c>
      <c r="M271" s="4" t="s">
        <v>36</v>
      </c>
    </row>
    <row r="272" spans="1:13" ht="15.75" customHeight="1">
      <c r="A272" s="8">
        <v>46272</v>
      </c>
      <c r="B272" s="9" t="s">
        <v>14</v>
      </c>
      <c r="C272" s="4" t="s">
        <v>638</v>
      </c>
      <c r="D272" s="4" t="s">
        <v>77</v>
      </c>
      <c r="E272" s="4">
        <v>8</v>
      </c>
      <c r="F272" s="4" t="s">
        <v>28</v>
      </c>
      <c r="G272" s="4" t="s">
        <v>79</v>
      </c>
      <c r="H272" s="10">
        <v>25</v>
      </c>
      <c r="I272" s="10">
        <v>29</v>
      </c>
      <c r="J272" s="10"/>
      <c r="K272" s="10">
        <v>232</v>
      </c>
      <c r="L272" s="10">
        <v>32</v>
      </c>
      <c r="M272" s="4" t="s">
        <v>36</v>
      </c>
    </row>
    <row r="273" spans="1:13" ht="15.75" customHeight="1">
      <c r="A273" s="8">
        <v>46272</v>
      </c>
      <c r="B273" s="9" t="s">
        <v>14</v>
      </c>
      <c r="C273" s="4" t="s">
        <v>641</v>
      </c>
      <c r="D273" s="4" t="s">
        <v>283</v>
      </c>
      <c r="E273" s="4">
        <v>1</v>
      </c>
      <c r="F273" s="4" t="s">
        <v>28</v>
      </c>
      <c r="G273" s="4" t="s">
        <v>173</v>
      </c>
      <c r="H273" s="10">
        <v>110</v>
      </c>
      <c r="I273" s="10">
        <v>140</v>
      </c>
      <c r="J273" s="10"/>
      <c r="K273" s="10">
        <v>140</v>
      </c>
      <c r="L273" s="10">
        <v>30</v>
      </c>
      <c r="M273" s="4" t="s">
        <v>36</v>
      </c>
    </row>
    <row r="274" spans="1:13" ht="15.75" customHeight="1">
      <c r="A274" s="8">
        <v>46272</v>
      </c>
      <c r="B274" s="9" t="s">
        <v>14</v>
      </c>
      <c r="C274" s="4" t="s">
        <v>643</v>
      </c>
      <c r="D274" s="4" t="s">
        <v>115</v>
      </c>
      <c r="E274" s="4">
        <v>1</v>
      </c>
      <c r="F274" s="4" t="s">
        <v>28</v>
      </c>
      <c r="G274" s="4" t="s">
        <v>54</v>
      </c>
      <c r="H274" s="10">
        <v>20</v>
      </c>
      <c r="I274" s="10">
        <v>24</v>
      </c>
      <c r="J274" s="10"/>
      <c r="K274" s="10">
        <v>24</v>
      </c>
      <c r="L274" s="10">
        <v>4</v>
      </c>
      <c r="M274" s="4" t="s">
        <v>48</v>
      </c>
    </row>
    <row r="275" spans="1:13" ht="15.75" customHeight="1">
      <c r="A275" s="8">
        <v>46272</v>
      </c>
      <c r="B275" s="9" t="s">
        <v>14</v>
      </c>
      <c r="C275" s="4" t="s">
        <v>643</v>
      </c>
      <c r="D275" s="4" t="s">
        <v>386</v>
      </c>
      <c r="E275" s="4">
        <v>2</v>
      </c>
      <c r="F275" s="4" t="s">
        <v>28</v>
      </c>
      <c r="G275" s="4" t="s">
        <v>47</v>
      </c>
      <c r="H275" s="10">
        <v>39.5</v>
      </c>
      <c r="I275" s="10">
        <v>44</v>
      </c>
      <c r="J275" s="10"/>
      <c r="K275" s="10">
        <v>88</v>
      </c>
      <c r="L275" s="10">
        <v>9</v>
      </c>
      <c r="M275" s="4" t="s">
        <v>48</v>
      </c>
    </row>
    <row r="276" spans="1:13" ht="15.75" customHeight="1">
      <c r="A276" s="8">
        <v>46272</v>
      </c>
      <c r="B276" s="9" t="s">
        <v>14</v>
      </c>
      <c r="C276" s="4" t="s">
        <v>647</v>
      </c>
      <c r="D276" s="4" t="s">
        <v>120</v>
      </c>
      <c r="E276" s="4">
        <v>2</v>
      </c>
      <c r="F276" s="4" t="s">
        <v>28</v>
      </c>
      <c r="G276" s="4" t="s">
        <v>47</v>
      </c>
      <c r="H276" s="10">
        <v>33.46</v>
      </c>
      <c r="I276" s="10">
        <v>40</v>
      </c>
      <c r="J276" s="10"/>
      <c r="K276" s="10">
        <v>80</v>
      </c>
      <c r="L276" s="10">
        <v>13.079999999999998</v>
      </c>
      <c r="M276" s="4" t="s">
        <v>48</v>
      </c>
    </row>
    <row r="277" spans="1:13" ht="15.75" customHeight="1">
      <c r="A277" s="8">
        <v>46272</v>
      </c>
      <c r="B277" s="9" t="s">
        <v>14</v>
      </c>
      <c r="C277" s="4" t="s">
        <v>647</v>
      </c>
      <c r="D277" s="4" t="s">
        <v>95</v>
      </c>
      <c r="E277" s="4">
        <v>2</v>
      </c>
      <c r="F277" s="4" t="s">
        <v>28</v>
      </c>
      <c r="G277" s="4" t="s">
        <v>47</v>
      </c>
      <c r="H277" s="10">
        <v>30.46</v>
      </c>
      <c r="I277" s="10">
        <v>37</v>
      </c>
      <c r="J277" s="10"/>
      <c r="K277" s="10">
        <v>74</v>
      </c>
      <c r="L277" s="10">
        <v>13.079999999999998</v>
      </c>
      <c r="M277" s="4" t="s">
        <v>48</v>
      </c>
    </row>
    <row r="278" spans="1:13" ht="15.75" customHeight="1">
      <c r="A278" s="8">
        <v>46272</v>
      </c>
      <c r="B278" s="9" t="s">
        <v>14</v>
      </c>
      <c r="C278" s="4" t="s">
        <v>647</v>
      </c>
      <c r="D278" s="4" t="s">
        <v>341</v>
      </c>
      <c r="E278" s="4">
        <v>3</v>
      </c>
      <c r="F278" s="4" t="s">
        <v>28</v>
      </c>
      <c r="G278" s="4" t="s">
        <v>47</v>
      </c>
      <c r="H278" s="10">
        <v>35.200000000000003</v>
      </c>
      <c r="I278" s="10">
        <v>40</v>
      </c>
      <c r="J278" s="10"/>
      <c r="K278" s="10">
        <v>120</v>
      </c>
      <c r="L278" s="10">
        <v>14.399999999999991</v>
      </c>
      <c r="M278" s="4" t="s">
        <v>48</v>
      </c>
    </row>
    <row r="279" spans="1:13" ht="15.75" customHeight="1">
      <c r="A279" s="8">
        <v>46272</v>
      </c>
      <c r="B279" s="9" t="s">
        <v>14</v>
      </c>
      <c r="C279" s="4" t="s">
        <v>647</v>
      </c>
      <c r="D279" s="4" t="s">
        <v>248</v>
      </c>
      <c r="E279" s="4">
        <v>1</v>
      </c>
      <c r="F279" s="4" t="s">
        <v>28</v>
      </c>
      <c r="G279" s="4" t="s">
        <v>47</v>
      </c>
      <c r="H279" s="10">
        <v>47.083333333333336</v>
      </c>
      <c r="I279" s="10">
        <v>53</v>
      </c>
      <c r="J279" s="10"/>
      <c r="K279" s="10">
        <v>53</v>
      </c>
      <c r="L279" s="10">
        <v>5.9166666666666643</v>
      </c>
      <c r="M279" s="4" t="s">
        <v>48</v>
      </c>
    </row>
    <row r="280" spans="1:13" ht="15.75" customHeight="1">
      <c r="A280" s="8">
        <v>46272</v>
      </c>
      <c r="B280" s="9" t="s">
        <v>14</v>
      </c>
      <c r="C280" s="4" t="s">
        <v>653</v>
      </c>
      <c r="D280" s="4" t="s">
        <v>395</v>
      </c>
      <c r="E280" s="4">
        <v>2</v>
      </c>
      <c r="F280" s="4" t="s">
        <v>28</v>
      </c>
      <c r="G280" s="4" t="s">
        <v>47</v>
      </c>
      <c r="H280" s="10">
        <v>30</v>
      </c>
      <c r="I280" s="10">
        <v>50</v>
      </c>
      <c r="J280" s="10"/>
      <c r="K280" s="10">
        <v>100</v>
      </c>
      <c r="L280" s="10">
        <v>40</v>
      </c>
      <c r="M280" s="4" t="s">
        <v>48</v>
      </c>
    </row>
    <row r="281" spans="1:13" ht="15.75" customHeight="1">
      <c r="A281" s="8">
        <v>46272</v>
      </c>
      <c r="B281" s="9" t="s">
        <v>14</v>
      </c>
      <c r="C281" s="4" t="s">
        <v>655</v>
      </c>
      <c r="D281" s="4" t="s">
        <v>298</v>
      </c>
      <c r="E281" s="4">
        <v>5</v>
      </c>
      <c r="F281" s="4" t="s">
        <v>28</v>
      </c>
      <c r="G281" s="4" t="s">
        <v>47</v>
      </c>
      <c r="H281" s="10">
        <v>39.791666666666664</v>
      </c>
      <c r="I281" s="10">
        <v>46</v>
      </c>
      <c r="J281" s="10"/>
      <c r="K281" s="10">
        <v>230</v>
      </c>
      <c r="L281" s="10">
        <v>31.041666666666686</v>
      </c>
      <c r="M281" s="4" t="s">
        <v>48</v>
      </c>
    </row>
    <row r="282" spans="1:13" ht="15.75" customHeight="1">
      <c r="A282" s="8">
        <v>46272</v>
      </c>
      <c r="B282" s="9" t="s">
        <v>14</v>
      </c>
      <c r="C282" s="4" t="s">
        <v>657</v>
      </c>
      <c r="D282" s="4" t="s">
        <v>25</v>
      </c>
      <c r="E282" s="4">
        <v>1</v>
      </c>
      <c r="F282" s="4" t="s">
        <v>28</v>
      </c>
      <c r="G282" s="4" t="s">
        <v>43</v>
      </c>
      <c r="H282" s="10">
        <v>100</v>
      </c>
      <c r="I282" s="10">
        <v>150</v>
      </c>
      <c r="J282" s="10"/>
      <c r="K282" s="10">
        <v>150</v>
      </c>
      <c r="L282" s="10">
        <v>50</v>
      </c>
      <c r="M282" s="4" t="s">
        <v>36</v>
      </c>
    </row>
    <row r="283" spans="1:13" ht="15.75" customHeight="1">
      <c r="A283" s="8">
        <v>46272</v>
      </c>
      <c r="B283" s="9" t="s">
        <v>14</v>
      </c>
      <c r="C283" s="4" t="s">
        <v>659</v>
      </c>
      <c r="D283" s="4" t="s">
        <v>120</v>
      </c>
      <c r="E283" s="4">
        <v>3</v>
      </c>
      <c r="F283" s="4" t="s">
        <v>28</v>
      </c>
      <c r="G283" s="4" t="s">
        <v>47</v>
      </c>
      <c r="H283" s="10">
        <v>33.46</v>
      </c>
      <c r="I283" s="10">
        <v>40</v>
      </c>
      <c r="J283" s="10"/>
      <c r="K283" s="10">
        <v>120</v>
      </c>
      <c r="L283" s="10">
        <v>19.620000000000005</v>
      </c>
      <c r="M283" s="4" t="s">
        <v>48</v>
      </c>
    </row>
    <row r="284" spans="1:13" ht="15.75" customHeight="1">
      <c r="A284" s="8">
        <v>46272</v>
      </c>
      <c r="B284" s="9" t="s">
        <v>14</v>
      </c>
      <c r="C284" s="4" t="s">
        <v>659</v>
      </c>
      <c r="D284" s="4" t="s">
        <v>323</v>
      </c>
      <c r="E284" s="4">
        <v>0.5</v>
      </c>
      <c r="F284" s="4" t="s">
        <v>28</v>
      </c>
      <c r="G284" s="4" t="s">
        <v>47</v>
      </c>
      <c r="H284" s="10">
        <v>38.666666666666664</v>
      </c>
      <c r="I284" s="10">
        <v>45</v>
      </c>
      <c r="J284" s="10"/>
      <c r="K284" s="10">
        <v>22.5</v>
      </c>
      <c r="L284" s="10">
        <v>3.1666666666666679</v>
      </c>
      <c r="M284" s="4" t="s">
        <v>48</v>
      </c>
    </row>
    <row r="285" spans="1:13" ht="15.75" customHeight="1">
      <c r="A285" s="8">
        <v>46272</v>
      </c>
      <c r="B285" s="9" t="s">
        <v>14</v>
      </c>
      <c r="C285" s="4" t="s">
        <v>663</v>
      </c>
      <c r="D285" s="4" t="s">
        <v>115</v>
      </c>
      <c r="E285" s="4">
        <v>1</v>
      </c>
      <c r="F285" s="4" t="s">
        <v>28</v>
      </c>
      <c r="G285" s="4" t="s">
        <v>54</v>
      </c>
      <c r="H285" s="10">
        <v>20</v>
      </c>
      <c r="I285" s="10">
        <v>24</v>
      </c>
      <c r="J285" s="10"/>
      <c r="K285" s="10">
        <v>24</v>
      </c>
      <c r="L285" s="10">
        <v>4</v>
      </c>
      <c r="M285" s="4" t="s">
        <v>48</v>
      </c>
    </row>
    <row r="286" spans="1:13" ht="15.75" customHeight="1">
      <c r="A286" s="8">
        <v>46272</v>
      </c>
      <c r="B286" s="9" t="s">
        <v>14</v>
      </c>
      <c r="C286" s="4" t="s">
        <v>663</v>
      </c>
      <c r="D286" s="4" t="s">
        <v>298</v>
      </c>
      <c r="E286" s="4">
        <v>1</v>
      </c>
      <c r="F286" s="4" t="s">
        <v>28</v>
      </c>
      <c r="G286" s="4" t="s">
        <v>47</v>
      </c>
      <c r="H286" s="10">
        <v>39.791666666666664</v>
      </c>
      <c r="I286" s="10">
        <v>46</v>
      </c>
      <c r="J286" s="10"/>
      <c r="K286" s="10">
        <v>46</v>
      </c>
      <c r="L286" s="10">
        <v>6.2083333333333357</v>
      </c>
      <c r="M286" s="4" t="s">
        <v>48</v>
      </c>
    </row>
    <row r="287" spans="1:13" ht="15.75" customHeight="1">
      <c r="A287" s="8">
        <v>46272</v>
      </c>
      <c r="B287" s="9" t="s">
        <v>14</v>
      </c>
      <c r="C287" s="4" t="s">
        <v>663</v>
      </c>
      <c r="D287" s="4" t="s">
        <v>93</v>
      </c>
      <c r="E287" s="4">
        <v>0.5</v>
      </c>
      <c r="F287" s="4" t="s">
        <v>28</v>
      </c>
      <c r="G287" s="4" t="s">
        <v>47</v>
      </c>
      <c r="H287" s="10">
        <v>46.4</v>
      </c>
      <c r="I287" s="10">
        <v>52</v>
      </c>
      <c r="J287" s="10"/>
      <c r="K287" s="10">
        <v>26</v>
      </c>
      <c r="L287" s="10">
        <v>2.8000000000000007</v>
      </c>
      <c r="M287" s="4" t="s">
        <v>48</v>
      </c>
    </row>
    <row r="288" spans="1:13" ht="15.75" customHeight="1">
      <c r="A288" s="8">
        <v>46272</v>
      </c>
      <c r="B288" s="9" t="s">
        <v>14</v>
      </c>
      <c r="C288" s="4" t="s">
        <v>663</v>
      </c>
      <c r="D288" s="4" t="s">
        <v>343</v>
      </c>
      <c r="E288" s="4">
        <v>0.5</v>
      </c>
      <c r="F288" s="4" t="s">
        <v>28</v>
      </c>
      <c r="G288" s="4" t="s">
        <v>47</v>
      </c>
      <c r="H288" s="10">
        <v>36</v>
      </c>
      <c r="I288" s="10">
        <v>41</v>
      </c>
      <c r="J288" s="10"/>
      <c r="K288" s="10">
        <v>20.5</v>
      </c>
      <c r="L288" s="10">
        <v>2.5</v>
      </c>
      <c r="M288" s="4" t="s">
        <v>48</v>
      </c>
    </row>
    <row r="289" spans="1:13" ht="15.75" customHeight="1">
      <c r="A289" s="8">
        <v>46272</v>
      </c>
      <c r="B289" s="9" t="s">
        <v>14</v>
      </c>
      <c r="C289" s="4" t="s">
        <v>663</v>
      </c>
      <c r="D289" s="4" t="s">
        <v>109</v>
      </c>
      <c r="E289" s="4">
        <v>1</v>
      </c>
      <c r="F289" s="4" t="s">
        <v>28</v>
      </c>
      <c r="G289" s="4" t="s">
        <v>47</v>
      </c>
      <c r="H289" s="10">
        <v>32.46</v>
      </c>
      <c r="I289" s="10">
        <v>40</v>
      </c>
      <c r="J289" s="10"/>
      <c r="K289" s="10">
        <v>40</v>
      </c>
      <c r="L289" s="10">
        <v>7.5399999999999991</v>
      </c>
      <c r="M289" s="4" t="s">
        <v>48</v>
      </c>
    </row>
    <row r="290" spans="1:13" ht="15.75" customHeight="1">
      <c r="A290" s="8">
        <v>46272</v>
      </c>
      <c r="B290" s="9" t="s">
        <v>14</v>
      </c>
      <c r="C290" s="4" t="s">
        <v>670</v>
      </c>
      <c r="D290" s="4" t="s">
        <v>298</v>
      </c>
      <c r="E290" s="4">
        <v>1</v>
      </c>
      <c r="F290" s="4" t="s">
        <v>28</v>
      </c>
      <c r="G290" s="4" t="s">
        <v>47</v>
      </c>
      <c r="H290" s="10">
        <v>39.791666666666664</v>
      </c>
      <c r="I290" s="10">
        <v>46</v>
      </c>
      <c r="J290" s="10"/>
      <c r="K290" s="10">
        <v>46</v>
      </c>
      <c r="L290" s="10">
        <v>6.2083333333333357</v>
      </c>
      <c r="M290" s="4" t="s">
        <v>48</v>
      </c>
    </row>
    <row r="291" spans="1:13" ht="15.75" customHeight="1">
      <c r="A291" s="8">
        <v>46272</v>
      </c>
      <c r="B291" s="9" t="s">
        <v>14</v>
      </c>
      <c r="C291" s="4" t="s">
        <v>670</v>
      </c>
      <c r="D291" s="4" t="s">
        <v>117</v>
      </c>
      <c r="E291" s="4">
        <v>1</v>
      </c>
      <c r="F291" s="4" t="s">
        <v>28</v>
      </c>
      <c r="G291" s="4" t="s">
        <v>47</v>
      </c>
      <c r="H291" s="10">
        <v>41.666666666666664</v>
      </c>
      <c r="I291" s="10">
        <v>47</v>
      </c>
      <c r="J291" s="10"/>
      <c r="K291" s="10">
        <v>47</v>
      </c>
      <c r="L291" s="10">
        <v>5.3333333333333357</v>
      </c>
      <c r="M291" s="4" t="s">
        <v>48</v>
      </c>
    </row>
    <row r="292" spans="1:13" ht="15.75" customHeight="1">
      <c r="A292" s="8">
        <v>46272</v>
      </c>
      <c r="B292" s="9" t="s">
        <v>14</v>
      </c>
      <c r="C292" s="4" t="s">
        <v>673</v>
      </c>
      <c r="D292" s="4" t="s">
        <v>89</v>
      </c>
      <c r="E292" s="4">
        <v>0.5</v>
      </c>
      <c r="F292" s="4" t="s">
        <v>28</v>
      </c>
      <c r="G292" s="4" t="s">
        <v>47</v>
      </c>
      <c r="H292" s="10">
        <v>68.333333333333329</v>
      </c>
      <c r="I292" s="10">
        <v>75</v>
      </c>
      <c r="J292" s="10"/>
      <c r="K292" s="10">
        <v>37.5</v>
      </c>
      <c r="L292" s="10">
        <v>3.3333333333333357</v>
      </c>
      <c r="M292" s="4" t="s">
        <v>48</v>
      </c>
    </row>
    <row r="293" spans="1:13" ht="15.75" customHeight="1">
      <c r="A293" s="8">
        <v>46272</v>
      </c>
      <c r="B293" s="9" t="s">
        <v>14</v>
      </c>
      <c r="C293" s="4" t="s">
        <v>673</v>
      </c>
      <c r="D293" s="4" t="s">
        <v>71</v>
      </c>
      <c r="E293" s="4">
        <v>0.5</v>
      </c>
      <c r="F293" s="4" t="s">
        <v>28</v>
      </c>
      <c r="G293" s="4" t="s">
        <v>47</v>
      </c>
      <c r="H293" s="10">
        <v>46</v>
      </c>
      <c r="I293" s="10">
        <v>70</v>
      </c>
      <c r="J293" s="10"/>
      <c r="K293" s="10">
        <v>35</v>
      </c>
      <c r="L293" s="10">
        <v>12</v>
      </c>
      <c r="M293" s="4" t="s">
        <v>48</v>
      </c>
    </row>
    <row r="294" spans="1:13" ht="15.75" customHeight="1">
      <c r="A294" s="8">
        <v>46272</v>
      </c>
      <c r="B294" s="9" t="s">
        <v>14</v>
      </c>
      <c r="C294" s="4" t="s">
        <v>673</v>
      </c>
      <c r="D294" s="4" t="s">
        <v>154</v>
      </c>
      <c r="E294" s="4">
        <v>0.5</v>
      </c>
      <c r="F294" s="4" t="s">
        <v>28</v>
      </c>
      <c r="G294" s="4" t="s">
        <v>82</v>
      </c>
      <c r="H294" s="10">
        <v>175.71428571428572</v>
      </c>
      <c r="I294" s="10">
        <v>205</v>
      </c>
      <c r="J294" s="10"/>
      <c r="K294" s="10">
        <v>102.5</v>
      </c>
      <c r="L294" s="10">
        <v>14.642857142857139</v>
      </c>
      <c r="M294" s="4" t="s">
        <v>36</v>
      </c>
    </row>
    <row r="295" spans="1:13" ht="15.75" customHeight="1">
      <c r="A295" s="8">
        <v>46272</v>
      </c>
      <c r="B295" s="9" t="s">
        <v>14</v>
      </c>
      <c r="C295" s="4" t="s">
        <v>678</v>
      </c>
      <c r="D295" s="4" t="s">
        <v>120</v>
      </c>
      <c r="E295" s="4">
        <v>3</v>
      </c>
      <c r="F295" s="4" t="s">
        <v>28</v>
      </c>
      <c r="G295" s="4" t="s">
        <v>47</v>
      </c>
      <c r="H295" s="10">
        <v>33.46</v>
      </c>
      <c r="I295" s="10">
        <v>40</v>
      </c>
      <c r="J295" s="10"/>
      <c r="K295" s="10">
        <v>120</v>
      </c>
      <c r="L295" s="10">
        <v>19.620000000000005</v>
      </c>
      <c r="M295" s="4" t="s">
        <v>48</v>
      </c>
    </row>
    <row r="296" spans="1:13" ht="15.75" customHeight="1">
      <c r="A296" s="8">
        <v>46272</v>
      </c>
      <c r="B296" s="9" t="s">
        <v>14</v>
      </c>
      <c r="C296" s="4" t="s">
        <v>680</v>
      </c>
      <c r="D296" s="4" t="s">
        <v>248</v>
      </c>
      <c r="E296" s="4">
        <v>1</v>
      </c>
      <c r="F296" s="4" t="s">
        <v>28</v>
      </c>
      <c r="G296" s="4" t="s">
        <v>47</v>
      </c>
      <c r="H296" s="10">
        <v>47.083333333333336</v>
      </c>
      <c r="I296" s="10">
        <v>53</v>
      </c>
      <c r="J296" s="10"/>
      <c r="K296" s="10">
        <v>53</v>
      </c>
      <c r="L296" s="10">
        <v>5.9166666666666643</v>
      </c>
      <c r="M296" s="4" t="s">
        <v>48</v>
      </c>
    </row>
    <row r="297" spans="1:13" ht="15.75" customHeight="1">
      <c r="A297" s="8">
        <v>46272</v>
      </c>
      <c r="B297" s="9" t="s">
        <v>14</v>
      </c>
      <c r="C297" s="4" t="s">
        <v>683</v>
      </c>
      <c r="D297" s="4" t="s">
        <v>312</v>
      </c>
      <c r="E297" s="4">
        <v>2</v>
      </c>
      <c r="F297" s="4" t="s">
        <v>28</v>
      </c>
      <c r="G297" s="4" t="s">
        <v>47</v>
      </c>
      <c r="H297" s="10">
        <v>35.9</v>
      </c>
      <c r="I297" s="10">
        <v>42</v>
      </c>
      <c r="J297" s="10"/>
      <c r="K297" s="10">
        <v>84</v>
      </c>
      <c r="L297" s="10">
        <v>12.200000000000003</v>
      </c>
      <c r="M297" s="4" t="s">
        <v>48</v>
      </c>
    </row>
    <row r="298" spans="1:13" ht="15.75" customHeight="1">
      <c r="A298" s="8">
        <v>46272</v>
      </c>
      <c r="B298" s="9" t="s">
        <v>14</v>
      </c>
      <c r="C298" s="4" t="s">
        <v>685</v>
      </c>
      <c r="D298" s="4" t="s">
        <v>152</v>
      </c>
      <c r="E298" s="4">
        <v>1</v>
      </c>
      <c r="F298" s="4" t="s">
        <v>128</v>
      </c>
      <c r="G298" s="4" t="s">
        <v>82</v>
      </c>
      <c r="H298" s="10">
        <v>950</v>
      </c>
      <c r="I298" s="10">
        <v>1070</v>
      </c>
      <c r="J298" s="10"/>
      <c r="K298" s="10">
        <v>1070</v>
      </c>
      <c r="L298" s="10">
        <v>120</v>
      </c>
      <c r="M298" s="4" t="s">
        <v>36</v>
      </c>
    </row>
    <row r="299" spans="1:13" ht="15.75" customHeight="1">
      <c r="A299" s="8">
        <v>46272</v>
      </c>
      <c r="B299" s="9" t="s">
        <v>14</v>
      </c>
      <c r="C299" s="4" t="s">
        <v>686</v>
      </c>
      <c r="D299" s="4" t="s">
        <v>187</v>
      </c>
      <c r="E299" s="4">
        <v>2</v>
      </c>
      <c r="F299" s="4" t="s">
        <v>28</v>
      </c>
      <c r="G299" s="4" t="s">
        <v>79</v>
      </c>
      <c r="H299" s="10">
        <v>20.25</v>
      </c>
      <c r="I299" s="10">
        <v>30</v>
      </c>
      <c r="J299" s="10"/>
      <c r="K299" s="10">
        <v>60</v>
      </c>
      <c r="L299" s="10">
        <v>19.5</v>
      </c>
      <c r="M299" s="4" t="s">
        <v>36</v>
      </c>
    </row>
    <row r="300" spans="1:13" ht="15.75" customHeight="1">
      <c r="A300" s="8">
        <v>46272</v>
      </c>
      <c r="B300" s="9" t="s">
        <v>14</v>
      </c>
      <c r="C300" s="4" t="s">
        <v>689</v>
      </c>
      <c r="D300" s="4" t="s">
        <v>86</v>
      </c>
      <c r="E300" s="4">
        <v>1</v>
      </c>
      <c r="F300" s="4" t="s">
        <v>28</v>
      </c>
      <c r="G300" s="4" t="s">
        <v>23</v>
      </c>
      <c r="H300" s="10">
        <v>67</v>
      </c>
      <c r="I300" s="10">
        <v>82</v>
      </c>
      <c r="J300" s="10"/>
      <c r="K300" s="10">
        <v>82</v>
      </c>
      <c r="L300" s="10">
        <v>15</v>
      </c>
      <c r="M300" s="4" t="s">
        <v>36</v>
      </c>
    </row>
    <row r="301" spans="1:13" ht="15.75" customHeight="1">
      <c r="A301" s="8">
        <v>46273</v>
      </c>
      <c r="B301" s="9" t="s">
        <v>14</v>
      </c>
      <c r="C301" s="4" t="s">
        <v>691</v>
      </c>
      <c r="D301" s="4" t="s">
        <v>313</v>
      </c>
      <c r="E301" s="4">
        <v>0.5</v>
      </c>
      <c r="F301" s="4" t="s">
        <v>28</v>
      </c>
      <c r="G301" s="4" t="s">
        <v>47</v>
      </c>
      <c r="H301" s="10">
        <v>35</v>
      </c>
      <c r="I301" s="10">
        <v>39</v>
      </c>
      <c r="J301" s="10"/>
      <c r="K301" s="10">
        <v>19.5</v>
      </c>
      <c r="L301" s="10">
        <v>2</v>
      </c>
      <c r="M301" s="4" t="s">
        <v>48</v>
      </c>
    </row>
    <row r="302" spans="1:13" ht="15.75" customHeight="1">
      <c r="A302" s="8">
        <v>46273</v>
      </c>
      <c r="B302" s="9" t="s">
        <v>14</v>
      </c>
      <c r="C302" s="4" t="s">
        <v>691</v>
      </c>
      <c r="D302" s="4" t="s">
        <v>117</v>
      </c>
      <c r="E302" s="4">
        <v>1</v>
      </c>
      <c r="F302" s="4" t="s">
        <v>28</v>
      </c>
      <c r="G302" s="4" t="s">
        <v>47</v>
      </c>
      <c r="H302" s="10">
        <v>41.666666666666664</v>
      </c>
      <c r="I302" s="10">
        <v>47</v>
      </c>
      <c r="J302" s="10"/>
      <c r="K302" s="10">
        <v>47</v>
      </c>
      <c r="L302" s="10">
        <v>5.3333333333333357</v>
      </c>
      <c r="M302" s="4" t="s">
        <v>48</v>
      </c>
    </row>
    <row r="303" spans="1:13" ht="15.75" customHeight="1">
      <c r="A303" s="8">
        <v>46273</v>
      </c>
      <c r="B303" s="9" t="s">
        <v>14</v>
      </c>
      <c r="C303" s="4" t="s">
        <v>694</v>
      </c>
      <c r="D303" s="4" t="s">
        <v>117</v>
      </c>
      <c r="E303" s="4">
        <v>2</v>
      </c>
      <c r="F303" s="4" t="s">
        <v>28</v>
      </c>
      <c r="G303" s="4" t="s">
        <v>47</v>
      </c>
      <c r="H303" s="10">
        <v>41.666666666666664</v>
      </c>
      <c r="I303" s="10">
        <v>47</v>
      </c>
      <c r="J303" s="10"/>
      <c r="K303" s="10">
        <v>94</v>
      </c>
      <c r="L303" s="10">
        <v>10.666666666666671</v>
      </c>
      <c r="M303" s="4" t="s">
        <v>48</v>
      </c>
    </row>
    <row r="304" spans="1:13" ht="15.75" customHeight="1">
      <c r="A304" s="8">
        <v>46273</v>
      </c>
      <c r="B304" s="9" t="s">
        <v>14</v>
      </c>
      <c r="C304" s="4" t="s">
        <v>697</v>
      </c>
      <c r="D304" s="4" t="s">
        <v>172</v>
      </c>
      <c r="E304" s="4">
        <v>1</v>
      </c>
      <c r="F304" s="4" t="s">
        <v>28</v>
      </c>
      <c r="G304" s="4" t="s">
        <v>173</v>
      </c>
      <c r="H304" s="10">
        <v>75</v>
      </c>
      <c r="I304" s="10">
        <v>100</v>
      </c>
      <c r="J304" s="10"/>
      <c r="K304" s="10">
        <v>100</v>
      </c>
      <c r="L304" s="10">
        <v>25</v>
      </c>
      <c r="M304" s="4" t="s">
        <v>36</v>
      </c>
    </row>
    <row r="305" spans="1:13" ht="15.75" customHeight="1">
      <c r="A305" s="8">
        <v>46273</v>
      </c>
      <c r="B305" s="9" t="s">
        <v>14</v>
      </c>
      <c r="C305" s="4" t="s">
        <v>697</v>
      </c>
      <c r="D305" s="4" t="s">
        <v>135</v>
      </c>
      <c r="E305" s="4">
        <v>1</v>
      </c>
      <c r="F305" s="4" t="s">
        <v>28</v>
      </c>
      <c r="G305" s="4" t="s">
        <v>79</v>
      </c>
      <c r="H305" s="10">
        <v>61</v>
      </c>
      <c r="I305" s="10">
        <v>78</v>
      </c>
      <c r="J305" s="10"/>
      <c r="K305" s="10">
        <v>78</v>
      </c>
      <c r="L305" s="10">
        <v>17</v>
      </c>
      <c r="M305" s="4" t="s">
        <v>36</v>
      </c>
    </row>
    <row r="306" spans="1:13" ht="15.75" customHeight="1">
      <c r="A306" s="8">
        <v>46273</v>
      </c>
      <c r="B306" s="9" t="s">
        <v>14</v>
      </c>
      <c r="C306" s="4" t="s">
        <v>701</v>
      </c>
      <c r="D306" s="4" t="s">
        <v>86</v>
      </c>
      <c r="E306" s="4">
        <v>2</v>
      </c>
      <c r="F306" s="4" t="s">
        <v>28</v>
      </c>
      <c r="G306" s="4" t="s">
        <v>23</v>
      </c>
      <c r="H306" s="10">
        <v>67</v>
      </c>
      <c r="I306" s="10">
        <v>82</v>
      </c>
      <c r="J306" s="10"/>
      <c r="K306" s="10">
        <v>164</v>
      </c>
      <c r="L306" s="10">
        <v>30</v>
      </c>
      <c r="M306" s="4" t="s">
        <v>36</v>
      </c>
    </row>
    <row r="307" spans="1:13" ht="15.75" customHeight="1">
      <c r="A307" s="8">
        <v>46273</v>
      </c>
      <c r="B307" s="9" t="s">
        <v>14</v>
      </c>
      <c r="C307" s="4" t="s">
        <v>702</v>
      </c>
      <c r="D307" s="4" t="s">
        <v>703</v>
      </c>
      <c r="E307" s="4">
        <v>1</v>
      </c>
      <c r="F307" s="4" t="s">
        <v>28</v>
      </c>
      <c r="G307" s="4" t="s">
        <v>494</v>
      </c>
      <c r="H307" s="10">
        <v>70</v>
      </c>
      <c r="I307" s="10">
        <v>180</v>
      </c>
      <c r="J307" s="10">
        <v>10</v>
      </c>
      <c r="K307" s="10">
        <v>170</v>
      </c>
      <c r="L307" s="10">
        <v>100</v>
      </c>
      <c r="M307" s="4" t="s">
        <v>484</v>
      </c>
    </row>
    <row r="308" spans="1:13" ht="15.75" customHeight="1">
      <c r="A308" s="8">
        <v>46273</v>
      </c>
      <c r="B308" s="9" t="s">
        <v>14</v>
      </c>
      <c r="C308" s="4" t="s">
        <v>705</v>
      </c>
      <c r="D308" s="4" t="s">
        <v>102</v>
      </c>
      <c r="E308" s="4">
        <v>1</v>
      </c>
      <c r="F308" s="4" t="s">
        <v>128</v>
      </c>
      <c r="G308" s="4" t="s">
        <v>43</v>
      </c>
      <c r="H308" s="10">
        <v>1475</v>
      </c>
      <c r="I308" s="10">
        <v>1700</v>
      </c>
      <c r="J308" s="10"/>
      <c r="K308" s="10">
        <v>1700</v>
      </c>
      <c r="L308" s="10">
        <v>225</v>
      </c>
      <c r="M308" s="4" t="s">
        <v>36</v>
      </c>
    </row>
    <row r="309" spans="1:13" ht="15.75" customHeight="1">
      <c r="A309" s="8">
        <v>46273</v>
      </c>
      <c r="B309" s="9" t="s">
        <v>14</v>
      </c>
      <c r="C309" s="4" t="s">
        <v>705</v>
      </c>
      <c r="D309" s="4" t="s">
        <v>706</v>
      </c>
      <c r="E309" s="4">
        <v>2</v>
      </c>
      <c r="F309" s="4" t="s">
        <v>28</v>
      </c>
      <c r="G309" s="4" t="s">
        <v>43</v>
      </c>
      <c r="H309" s="10">
        <v>20</v>
      </c>
      <c r="I309" s="10">
        <v>25</v>
      </c>
      <c r="J309" s="10"/>
      <c r="K309" s="10">
        <v>50</v>
      </c>
      <c r="L309" s="10">
        <v>10</v>
      </c>
      <c r="M309" s="4" t="s">
        <v>36</v>
      </c>
    </row>
    <row r="310" spans="1:13" ht="15.75" customHeight="1">
      <c r="A310" s="8">
        <v>46273</v>
      </c>
      <c r="B310" s="9" t="s">
        <v>14</v>
      </c>
      <c r="C310" s="4" t="s">
        <v>708</v>
      </c>
      <c r="D310" s="4" t="s">
        <v>336</v>
      </c>
      <c r="E310" s="4">
        <v>50</v>
      </c>
      <c r="F310" s="4" t="s">
        <v>28</v>
      </c>
      <c r="G310" s="4" t="s">
        <v>54</v>
      </c>
      <c r="H310" s="10">
        <v>4.5</v>
      </c>
      <c r="I310" s="10">
        <v>6</v>
      </c>
      <c r="J310" s="10"/>
      <c r="K310" s="10">
        <v>300</v>
      </c>
      <c r="L310" s="10">
        <v>75</v>
      </c>
      <c r="M310" s="4" t="s">
        <v>48</v>
      </c>
    </row>
    <row r="311" spans="1:13" ht="15.75" customHeight="1">
      <c r="A311" s="8">
        <v>46273</v>
      </c>
      <c r="B311" s="9" t="s">
        <v>14</v>
      </c>
      <c r="C311" s="4" t="s">
        <v>710</v>
      </c>
      <c r="D311" s="4" t="s">
        <v>210</v>
      </c>
      <c r="E311" s="4">
        <v>1</v>
      </c>
      <c r="F311" s="4" t="s">
        <v>28</v>
      </c>
      <c r="G311" s="4" t="s">
        <v>47</v>
      </c>
      <c r="H311" s="10">
        <v>34.4</v>
      </c>
      <c r="I311" s="10">
        <v>39</v>
      </c>
      <c r="J311" s="10"/>
      <c r="K311" s="10">
        <v>39</v>
      </c>
      <c r="L311" s="10">
        <v>4.6000000000000014</v>
      </c>
      <c r="M311" s="4" t="s">
        <v>48</v>
      </c>
    </row>
    <row r="312" spans="1:13" ht="15.75" customHeight="1">
      <c r="A312" s="8">
        <v>46273</v>
      </c>
      <c r="B312" s="9" t="s">
        <v>14</v>
      </c>
      <c r="C312" s="4" t="s">
        <v>710</v>
      </c>
      <c r="D312" s="4" t="s">
        <v>120</v>
      </c>
      <c r="E312" s="4">
        <v>10</v>
      </c>
      <c r="F312" s="4" t="s">
        <v>28</v>
      </c>
      <c r="G312" s="4" t="s">
        <v>47</v>
      </c>
      <c r="H312" s="10">
        <v>33.46</v>
      </c>
      <c r="I312" s="10">
        <v>40</v>
      </c>
      <c r="J312" s="10"/>
      <c r="K312" s="10">
        <v>400</v>
      </c>
      <c r="L312" s="10">
        <v>65.399999999999977</v>
      </c>
      <c r="M312" s="4" t="s">
        <v>48</v>
      </c>
    </row>
    <row r="313" spans="1:13" ht="15.75" customHeight="1">
      <c r="A313" s="8">
        <v>46273</v>
      </c>
      <c r="B313" s="9" t="s">
        <v>14</v>
      </c>
      <c r="C313" s="4" t="s">
        <v>710</v>
      </c>
      <c r="D313" s="4" t="s">
        <v>566</v>
      </c>
      <c r="E313" s="4">
        <v>3</v>
      </c>
      <c r="F313" s="4" t="s">
        <v>28</v>
      </c>
      <c r="G313" s="4" t="s">
        <v>306</v>
      </c>
      <c r="H313" s="10">
        <v>10</v>
      </c>
      <c r="I313" s="10">
        <v>25</v>
      </c>
      <c r="J313" s="10"/>
      <c r="K313" s="10">
        <v>75</v>
      </c>
      <c r="L313" s="10">
        <v>45</v>
      </c>
      <c r="M313" s="4" t="s">
        <v>48</v>
      </c>
    </row>
    <row r="314" spans="1:13" ht="15.75" customHeight="1">
      <c r="A314" s="8">
        <v>46273</v>
      </c>
      <c r="B314" s="9" t="s">
        <v>14</v>
      </c>
      <c r="C314" s="4" t="s">
        <v>715</v>
      </c>
      <c r="D314" s="4" t="s">
        <v>71</v>
      </c>
      <c r="E314" s="4">
        <v>0.5</v>
      </c>
      <c r="F314" s="4" t="s">
        <v>28</v>
      </c>
      <c r="G314" s="4" t="s">
        <v>47</v>
      </c>
      <c r="H314" s="10">
        <v>46</v>
      </c>
      <c r="I314" s="10">
        <v>70</v>
      </c>
      <c r="J314" s="10"/>
      <c r="K314" s="10">
        <v>35</v>
      </c>
      <c r="L314" s="10">
        <v>12</v>
      </c>
      <c r="M314" s="4" t="s">
        <v>48</v>
      </c>
    </row>
    <row r="315" spans="1:13" ht="15.75" customHeight="1">
      <c r="A315" s="8">
        <v>46273</v>
      </c>
      <c r="B315" s="9" t="s">
        <v>14</v>
      </c>
      <c r="C315" s="4" t="s">
        <v>717</v>
      </c>
      <c r="D315" s="4" t="s">
        <v>88</v>
      </c>
      <c r="E315" s="4">
        <v>0.53700000000000003</v>
      </c>
      <c r="F315" s="4" t="s">
        <v>28</v>
      </c>
      <c r="G315" s="4" t="s">
        <v>23</v>
      </c>
      <c r="H315" s="10">
        <v>80</v>
      </c>
      <c r="I315" s="10">
        <v>93</v>
      </c>
      <c r="J315" s="10"/>
      <c r="K315" s="10">
        <v>49.941000000000003</v>
      </c>
      <c r="L315" s="10">
        <v>6.9810000000000016</v>
      </c>
      <c r="M315" s="4" t="s">
        <v>36</v>
      </c>
    </row>
    <row r="316" spans="1:13" ht="15.75" customHeight="1">
      <c r="A316" s="8">
        <v>46273</v>
      </c>
      <c r="B316" s="9" t="s">
        <v>14</v>
      </c>
      <c r="C316" s="4" t="s">
        <v>721</v>
      </c>
      <c r="D316" s="4" t="s">
        <v>295</v>
      </c>
      <c r="E316" s="4">
        <v>10</v>
      </c>
      <c r="F316" s="4" t="s">
        <v>28</v>
      </c>
      <c r="G316" s="4" t="s">
        <v>173</v>
      </c>
      <c r="H316" s="10">
        <v>2.6666666666666665</v>
      </c>
      <c r="I316" s="10">
        <v>6</v>
      </c>
      <c r="J316" s="10"/>
      <c r="K316" s="10">
        <v>60</v>
      </c>
      <c r="L316" s="10">
        <v>33.333333333333336</v>
      </c>
      <c r="M316" s="4" t="s">
        <v>36</v>
      </c>
    </row>
    <row r="317" spans="1:13" ht="15.75" customHeight="1">
      <c r="A317" s="8">
        <v>46273</v>
      </c>
      <c r="B317" s="9" t="s">
        <v>14</v>
      </c>
      <c r="C317" s="4" t="s">
        <v>723</v>
      </c>
      <c r="D317" s="4" t="s">
        <v>27</v>
      </c>
      <c r="E317" s="4">
        <v>0.5</v>
      </c>
      <c r="F317" s="4" t="s">
        <v>28</v>
      </c>
      <c r="G317" s="4" t="s">
        <v>23</v>
      </c>
      <c r="H317" s="10">
        <v>149.5</v>
      </c>
      <c r="I317" s="10">
        <v>170</v>
      </c>
      <c r="J317" s="10"/>
      <c r="K317" s="10">
        <v>85</v>
      </c>
      <c r="L317" s="10">
        <v>10.25</v>
      </c>
      <c r="M317" s="4" t="s">
        <v>36</v>
      </c>
    </row>
    <row r="318" spans="1:13" ht="15.75" customHeight="1">
      <c r="A318" s="8">
        <v>46273</v>
      </c>
      <c r="B318" s="9" t="s">
        <v>14</v>
      </c>
      <c r="C318" s="4" t="s">
        <v>723</v>
      </c>
      <c r="D318" s="4" t="s">
        <v>38</v>
      </c>
      <c r="E318" s="4">
        <v>1</v>
      </c>
      <c r="F318" s="4" t="s">
        <v>28</v>
      </c>
      <c r="G318" s="4" t="s">
        <v>23</v>
      </c>
      <c r="H318" s="10">
        <v>155</v>
      </c>
      <c r="I318" s="10">
        <v>175</v>
      </c>
      <c r="J318" s="10"/>
      <c r="K318" s="10">
        <v>175</v>
      </c>
      <c r="L318" s="10">
        <v>20</v>
      </c>
      <c r="M318" s="4" t="s">
        <v>36</v>
      </c>
    </row>
    <row r="319" spans="1:13" ht="15.75" customHeight="1">
      <c r="A319" s="8">
        <v>46273</v>
      </c>
      <c r="B319" s="9" t="s">
        <v>14</v>
      </c>
      <c r="C319" s="4" t="s">
        <v>723</v>
      </c>
      <c r="D319" s="4" t="s">
        <v>55</v>
      </c>
      <c r="E319" s="4">
        <v>1</v>
      </c>
      <c r="F319" s="4" t="s">
        <v>28</v>
      </c>
      <c r="G319" s="4" t="s">
        <v>23</v>
      </c>
      <c r="H319" s="10">
        <v>164</v>
      </c>
      <c r="I319" s="10">
        <v>200</v>
      </c>
      <c r="J319" s="10"/>
      <c r="K319" s="10">
        <v>200</v>
      </c>
      <c r="L319" s="10">
        <v>36</v>
      </c>
      <c r="M319" s="4" t="s">
        <v>36</v>
      </c>
    </row>
    <row r="320" spans="1:13" ht="15.75" customHeight="1">
      <c r="A320" s="8">
        <v>46273</v>
      </c>
      <c r="B320" s="9" t="s">
        <v>14</v>
      </c>
      <c r="C320" s="4" t="s">
        <v>723</v>
      </c>
      <c r="D320" s="4" t="s">
        <v>51</v>
      </c>
      <c r="E320" s="4">
        <v>0.5</v>
      </c>
      <c r="F320" s="4" t="s">
        <v>28</v>
      </c>
      <c r="G320" s="4" t="s">
        <v>23</v>
      </c>
      <c r="H320" s="10">
        <v>164</v>
      </c>
      <c r="I320" s="10">
        <v>200</v>
      </c>
      <c r="J320" s="10"/>
      <c r="K320" s="10">
        <v>100</v>
      </c>
      <c r="L320" s="10">
        <v>18</v>
      </c>
      <c r="M320" s="4" t="s">
        <v>36</v>
      </c>
    </row>
    <row r="321" spans="1:13" ht="15.75" customHeight="1">
      <c r="A321" s="8">
        <v>46273</v>
      </c>
      <c r="B321" s="9" t="s">
        <v>14</v>
      </c>
      <c r="C321" s="4" t="s">
        <v>730</v>
      </c>
      <c r="D321" s="4" t="s">
        <v>107</v>
      </c>
      <c r="E321" s="4">
        <v>1</v>
      </c>
      <c r="F321" s="4" t="s">
        <v>28</v>
      </c>
      <c r="G321" s="4" t="s">
        <v>82</v>
      </c>
      <c r="H321" s="10">
        <v>155.5</v>
      </c>
      <c r="I321" s="10">
        <v>175</v>
      </c>
      <c r="J321" s="10"/>
      <c r="K321" s="10">
        <v>175</v>
      </c>
      <c r="L321" s="10">
        <v>19.5</v>
      </c>
      <c r="M321" s="4" t="s">
        <v>36</v>
      </c>
    </row>
    <row r="322" spans="1:13" ht="15.75" customHeight="1">
      <c r="A322" s="8">
        <v>46273</v>
      </c>
      <c r="B322" s="9" t="s">
        <v>14</v>
      </c>
      <c r="C322" s="4" t="s">
        <v>732</v>
      </c>
      <c r="D322" s="4" t="s">
        <v>112</v>
      </c>
      <c r="E322" s="4">
        <v>2</v>
      </c>
      <c r="F322" s="4" t="s">
        <v>28</v>
      </c>
      <c r="G322" s="4" t="s">
        <v>54</v>
      </c>
      <c r="H322" s="10">
        <v>13</v>
      </c>
      <c r="I322" s="10">
        <v>18</v>
      </c>
      <c r="J322" s="10"/>
      <c r="K322" s="10">
        <v>36</v>
      </c>
      <c r="L322" s="10">
        <v>10</v>
      </c>
      <c r="M322" s="4" t="s">
        <v>48</v>
      </c>
    </row>
    <row r="323" spans="1:13" ht="15.75" customHeight="1">
      <c r="A323" s="8">
        <v>46273</v>
      </c>
      <c r="B323" s="9" t="s">
        <v>14</v>
      </c>
      <c r="C323" s="4" t="s">
        <v>732</v>
      </c>
      <c r="D323" s="4" t="s">
        <v>263</v>
      </c>
      <c r="E323" s="4">
        <v>1</v>
      </c>
      <c r="F323" s="4" t="s">
        <v>28</v>
      </c>
      <c r="G323" s="4" t="s">
        <v>54</v>
      </c>
      <c r="H323" s="10">
        <v>40</v>
      </c>
      <c r="I323" s="10">
        <v>50</v>
      </c>
      <c r="J323" s="10"/>
      <c r="K323" s="10">
        <v>50</v>
      </c>
      <c r="L323" s="10">
        <v>10</v>
      </c>
      <c r="M323" s="4" t="s">
        <v>48</v>
      </c>
    </row>
    <row r="324" spans="1:13" ht="15.75" customHeight="1">
      <c r="A324" s="8">
        <v>46273</v>
      </c>
      <c r="B324" s="9" t="s">
        <v>14</v>
      </c>
      <c r="C324" s="4" t="s">
        <v>736</v>
      </c>
      <c r="D324" s="4" t="s">
        <v>481</v>
      </c>
      <c r="E324" s="4">
        <v>1</v>
      </c>
      <c r="F324" s="4" t="s">
        <v>28</v>
      </c>
      <c r="G324" s="4" t="s">
        <v>482</v>
      </c>
      <c r="H324" s="10">
        <v>120</v>
      </c>
      <c r="I324" s="10">
        <v>160</v>
      </c>
      <c r="J324" s="10"/>
      <c r="K324" s="10">
        <v>160</v>
      </c>
      <c r="L324" s="10">
        <v>40</v>
      </c>
      <c r="M324" s="4" t="s">
        <v>484</v>
      </c>
    </row>
    <row r="325" spans="1:13" ht="15.75" customHeight="1">
      <c r="A325" s="8">
        <v>46273</v>
      </c>
      <c r="B325" s="9" t="s">
        <v>14</v>
      </c>
      <c r="C325" s="4" t="s">
        <v>737</v>
      </c>
      <c r="D325" s="4" t="s">
        <v>248</v>
      </c>
      <c r="E325" s="4">
        <v>1</v>
      </c>
      <c r="F325" s="4" t="s">
        <v>28</v>
      </c>
      <c r="G325" s="4" t="s">
        <v>47</v>
      </c>
      <c r="H325" s="10">
        <v>47.083333333333336</v>
      </c>
      <c r="I325" s="10">
        <v>53</v>
      </c>
      <c r="J325" s="10"/>
      <c r="K325" s="10">
        <v>53</v>
      </c>
      <c r="L325" s="10">
        <v>5.9166666666666643</v>
      </c>
      <c r="M325" s="4" t="s">
        <v>48</v>
      </c>
    </row>
    <row r="326" spans="1:13" ht="15.75" customHeight="1">
      <c r="A326" s="8">
        <v>46273</v>
      </c>
      <c r="B326" s="9" t="s">
        <v>14</v>
      </c>
      <c r="C326" s="4" t="s">
        <v>737</v>
      </c>
      <c r="D326" s="4" t="s">
        <v>341</v>
      </c>
      <c r="E326" s="4">
        <v>1</v>
      </c>
      <c r="F326" s="4" t="s">
        <v>28</v>
      </c>
      <c r="G326" s="4" t="s">
        <v>47</v>
      </c>
      <c r="H326" s="10">
        <v>35.200000000000003</v>
      </c>
      <c r="I326" s="10">
        <v>40</v>
      </c>
      <c r="J326" s="10"/>
      <c r="K326" s="10">
        <v>40</v>
      </c>
      <c r="L326" s="10">
        <v>4.7999999999999972</v>
      </c>
      <c r="M326" s="4" t="s">
        <v>48</v>
      </c>
    </row>
    <row r="327" spans="1:13" ht="15.75" customHeight="1">
      <c r="A327" s="8">
        <v>46273</v>
      </c>
      <c r="B327" s="9" t="s">
        <v>14</v>
      </c>
      <c r="C327" s="4" t="s">
        <v>737</v>
      </c>
      <c r="D327" s="4" t="s">
        <v>298</v>
      </c>
      <c r="E327" s="4">
        <v>1</v>
      </c>
      <c r="F327" s="4" t="s">
        <v>28</v>
      </c>
      <c r="G327" s="4" t="s">
        <v>47</v>
      </c>
      <c r="H327" s="10">
        <v>39.791666666666664</v>
      </c>
      <c r="I327" s="10">
        <v>46</v>
      </c>
      <c r="J327" s="10"/>
      <c r="K327" s="10">
        <v>46</v>
      </c>
      <c r="L327" s="10">
        <v>6.2083333333333357</v>
      </c>
      <c r="M327" s="4" t="s">
        <v>48</v>
      </c>
    </row>
    <row r="328" spans="1:13" ht="15.75" customHeight="1">
      <c r="A328" s="8">
        <v>46273</v>
      </c>
      <c r="B328" s="9" t="s">
        <v>14</v>
      </c>
      <c r="C328" s="4" t="s">
        <v>737</v>
      </c>
      <c r="D328" s="4" t="s">
        <v>120</v>
      </c>
      <c r="E328" s="4">
        <v>1</v>
      </c>
      <c r="F328" s="4" t="s">
        <v>28</v>
      </c>
      <c r="G328" s="4" t="s">
        <v>47</v>
      </c>
      <c r="H328" s="10">
        <v>33.46</v>
      </c>
      <c r="I328" s="10">
        <v>40</v>
      </c>
      <c r="J328" s="10"/>
      <c r="K328" s="10">
        <v>40</v>
      </c>
      <c r="L328" s="10">
        <v>6.5399999999999991</v>
      </c>
      <c r="M328" s="4" t="s">
        <v>48</v>
      </c>
    </row>
    <row r="329" spans="1:13" ht="15.75" customHeight="1">
      <c r="A329" s="8">
        <v>46273</v>
      </c>
      <c r="B329" s="9" t="s">
        <v>14</v>
      </c>
      <c r="C329" s="4" t="s">
        <v>737</v>
      </c>
      <c r="D329" s="4" t="s">
        <v>148</v>
      </c>
      <c r="E329" s="4">
        <v>1</v>
      </c>
      <c r="F329" s="4" t="s">
        <v>28</v>
      </c>
      <c r="G329" s="4" t="s">
        <v>54</v>
      </c>
      <c r="H329" s="10">
        <v>15</v>
      </c>
      <c r="I329" s="10">
        <v>20</v>
      </c>
      <c r="J329" s="10"/>
      <c r="K329" s="10">
        <v>20</v>
      </c>
      <c r="L329" s="10">
        <v>5</v>
      </c>
      <c r="M329" s="4" t="s">
        <v>48</v>
      </c>
    </row>
    <row r="330" spans="1:13" ht="15.75" customHeight="1">
      <c r="A330" s="8">
        <v>46273</v>
      </c>
      <c r="B330" s="9" t="s">
        <v>14</v>
      </c>
      <c r="C330" s="4" t="s">
        <v>745</v>
      </c>
      <c r="D330" s="4" t="s">
        <v>71</v>
      </c>
      <c r="E330" s="4">
        <v>0.5</v>
      </c>
      <c r="F330" s="4" t="s">
        <v>28</v>
      </c>
      <c r="G330" s="4" t="s">
        <v>47</v>
      </c>
      <c r="H330" s="10">
        <v>46</v>
      </c>
      <c r="I330" s="10">
        <v>70</v>
      </c>
      <c r="J330" s="10"/>
      <c r="K330" s="10">
        <v>35</v>
      </c>
      <c r="L330" s="10">
        <v>12</v>
      </c>
      <c r="M330" s="4" t="s">
        <v>48</v>
      </c>
    </row>
    <row r="331" spans="1:13" ht="15.75" customHeight="1">
      <c r="A331" s="8">
        <v>46273</v>
      </c>
      <c r="B331" s="9" t="s">
        <v>14</v>
      </c>
      <c r="C331" s="4" t="s">
        <v>747</v>
      </c>
      <c r="D331" s="4" t="s">
        <v>110</v>
      </c>
      <c r="E331" s="4">
        <v>0.53700000000000003</v>
      </c>
      <c r="F331" s="4" t="s">
        <v>28</v>
      </c>
      <c r="G331" s="4" t="s">
        <v>82</v>
      </c>
      <c r="H331" s="10">
        <v>175</v>
      </c>
      <c r="I331" s="10">
        <v>197</v>
      </c>
      <c r="J331" s="10"/>
      <c r="K331" s="10">
        <v>105.789</v>
      </c>
      <c r="L331" s="10">
        <v>11.813999999999993</v>
      </c>
      <c r="M331" s="4" t="s">
        <v>36</v>
      </c>
    </row>
    <row r="332" spans="1:13" ht="15.75" customHeight="1">
      <c r="A332" s="8">
        <v>46273</v>
      </c>
      <c r="B332" s="9" t="s">
        <v>14</v>
      </c>
      <c r="C332" s="4" t="s">
        <v>748</v>
      </c>
      <c r="D332" s="4" t="s">
        <v>341</v>
      </c>
      <c r="E332" s="4">
        <v>2</v>
      </c>
      <c r="F332" s="4" t="s">
        <v>28</v>
      </c>
      <c r="G332" s="4" t="s">
        <v>47</v>
      </c>
      <c r="H332" s="10">
        <v>35.200000000000003</v>
      </c>
      <c r="I332" s="10">
        <v>40</v>
      </c>
      <c r="J332" s="10"/>
      <c r="K332" s="10">
        <v>80</v>
      </c>
      <c r="L332" s="10">
        <v>9.5999999999999943</v>
      </c>
      <c r="M332" s="4" t="s">
        <v>48</v>
      </c>
    </row>
    <row r="333" spans="1:13" ht="15.75" customHeight="1">
      <c r="A333" s="8">
        <v>46273</v>
      </c>
      <c r="B333" s="9" t="s">
        <v>14</v>
      </c>
      <c r="C333" s="4" t="s">
        <v>748</v>
      </c>
      <c r="D333" s="4" t="s">
        <v>276</v>
      </c>
      <c r="E333" s="4">
        <v>1</v>
      </c>
      <c r="F333" s="4" t="s">
        <v>28</v>
      </c>
      <c r="G333" s="4" t="s">
        <v>47</v>
      </c>
      <c r="H333" s="10">
        <v>46.25</v>
      </c>
      <c r="I333" s="10">
        <v>52</v>
      </c>
      <c r="J333" s="10"/>
      <c r="K333" s="10">
        <v>52</v>
      </c>
      <c r="L333" s="10">
        <v>5.75</v>
      </c>
      <c r="M333" s="4" t="s">
        <v>48</v>
      </c>
    </row>
    <row r="334" spans="1:13" ht="15.75" customHeight="1">
      <c r="A334" s="8">
        <v>46273</v>
      </c>
      <c r="B334" s="9" t="s">
        <v>14</v>
      </c>
      <c r="C334" s="4" t="s">
        <v>748</v>
      </c>
      <c r="D334" s="4" t="s">
        <v>248</v>
      </c>
      <c r="E334" s="4">
        <v>2</v>
      </c>
      <c r="F334" s="4" t="s">
        <v>28</v>
      </c>
      <c r="G334" s="4" t="s">
        <v>47</v>
      </c>
      <c r="H334" s="10">
        <v>47.083333333333336</v>
      </c>
      <c r="I334" s="10">
        <v>53</v>
      </c>
      <c r="J334" s="10"/>
      <c r="K334" s="10">
        <v>106</v>
      </c>
      <c r="L334" s="10">
        <v>11.833333333333329</v>
      </c>
      <c r="M334" s="4" t="s">
        <v>48</v>
      </c>
    </row>
    <row r="335" spans="1:13" ht="15.75" customHeight="1">
      <c r="A335" s="8">
        <v>46273</v>
      </c>
      <c r="B335" s="9" t="s">
        <v>14</v>
      </c>
      <c r="C335" s="4" t="s">
        <v>753</v>
      </c>
      <c r="D335" s="4" t="s">
        <v>298</v>
      </c>
      <c r="E335" s="4">
        <v>2</v>
      </c>
      <c r="F335" s="4" t="s">
        <v>28</v>
      </c>
      <c r="G335" s="4" t="s">
        <v>47</v>
      </c>
      <c r="H335" s="10">
        <v>39.791666666666664</v>
      </c>
      <c r="I335" s="10">
        <v>46</v>
      </c>
      <c r="J335" s="10"/>
      <c r="K335" s="10">
        <v>92</v>
      </c>
      <c r="L335" s="10">
        <v>12.416666666666671</v>
      </c>
      <c r="M335" s="4" t="s">
        <v>48</v>
      </c>
    </row>
    <row r="336" spans="1:13" ht="15.75" customHeight="1">
      <c r="A336" s="8">
        <v>46273</v>
      </c>
      <c r="B336" s="9" t="s">
        <v>14</v>
      </c>
      <c r="C336" s="4" t="s">
        <v>753</v>
      </c>
      <c r="D336" s="4" t="s">
        <v>313</v>
      </c>
      <c r="E336" s="4">
        <v>1</v>
      </c>
      <c r="F336" s="4" t="s">
        <v>28</v>
      </c>
      <c r="G336" s="4" t="s">
        <v>47</v>
      </c>
      <c r="H336" s="10">
        <v>35</v>
      </c>
      <c r="I336" s="10">
        <v>39</v>
      </c>
      <c r="J336" s="10"/>
      <c r="K336" s="10">
        <v>39</v>
      </c>
      <c r="L336" s="10">
        <v>4</v>
      </c>
      <c r="M336" s="4" t="s">
        <v>48</v>
      </c>
    </row>
    <row r="337" spans="1:13" ht="15.75" customHeight="1">
      <c r="A337" s="8">
        <v>46273</v>
      </c>
      <c r="B337" s="9" t="s">
        <v>14</v>
      </c>
      <c r="C337" s="4" t="s">
        <v>757</v>
      </c>
      <c r="D337" s="4" t="s">
        <v>118</v>
      </c>
      <c r="E337" s="4">
        <v>1</v>
      </c>
      <c r="F337" s="4" t="s">
        <v>28</v>
      </c>
      <c r="G337" s="4" t="s">
        <v>82</v>
      </c>
      <c r="H337" s="10">
        <v>106.81818181818181</v>
      </c>
      <c r="I337" s="10">
        <v>130</v>
      </c>
      <c r="J337" s="10"/>
      <c r="K337" s="10">
        <v>130</v>
      </c>
      <c r="L337" s="10">
        <v>23.181818181818187</v>
      </c>
      <c r="M337" s="4" t="s">
        <v>36</v>
      </c>
    </row>
    <row r="338" spans="1:13" ht="15.75" customHeight="1">
      <c r="A338" s="8">
        <v>46273</v>
      </c>
      <c r="B338" s="9" t="s">
        <v>14</v>
      </c>
      <c r="C338" s="4" t="s">
        <v>759</v>
      </c>
      <c r="D338" s="4" t="s">
        <v>81</v>
      </c>
      <c r="E338" s="4">
        <v>1</v>
      </c>
      <c r="F338" s="4" t="s">
        <v>28</v>
      </c>
      <c r="G338" s="4" t="s">
        <v>82</v>
      </c>
      <c r="H338" s="10">
        <v>72.272727272727266</v>
      </c>
      <c r="I338" s="10">
        <v>95</v>
      </c>
      <c r="J338" s="10"/>
      <c r="K338" s="10">
        <v>95</v>
      </c>
      <c r="L338" s="10">
        <v>22.727272727272734</v>
      </c>
      <c r="M338" s="4" t="s">
        <v>36</v>
      </c>
    </row>
    <row r="339" spans="1:13" ht="15.75" customHeight="1">
      <c r="A339" s="8">
        <v>46273</v>
      </c>
      <c r="B339" s="9" t="s">
        <v>14</v>
      </c>
      <c r="C339" s="4" t="s">
        <v>762</v>
      </c>
      <c r="D339" s="4" t="s">
        <v>71</v>
      </c>
      <c r="E339" s="4">
        <v>1</v>
      </c>
      <c r="F339" s="4" t="s">
        <v>28</v>
      </c>
      <c r="G339" s="4" t="s">
        <v>47</v>
      </c>
      <c r="H339" s="10">
        <v>46</v>
      </c>
      <c r="I339" s="10">
        <v>70</v>
      </c>
      <c r="J339" s="10"/>
      <c r="K339" s="10">
        <v>70</v>
      </c>
      <c r="L339" s="10">
        <v>24</v>
      </c>
      <c r="M339" s="4" t="s">
        <v>48</v>
      </c>
    </row>
    <row r="340" spans="1:13" ht="15.75" customHeight="1">
      <c r="A340" s="8">
        <v>46273</v>
      </c>
      <c r="B340" s="9" t="s">
        <v>14</v>
      </c>
      <c r="C340" s="4" t="s">
        <v>764</v>
      </c>
      <c r="D340" s="4" t="s">
        <v>374</v>
      </c>
      <c r="E340" s="4">
        <v>2.5640000000000001</v>
      </c>
      <c r="F340" s="4" t="s">
        <v>28</v>
      </c>
      <c r="G340" s="4" t="s">
        <v>47</v>
      </c>
      <c r="H340" s="10">
        <v>34</v>
      </c>
      <c r="I340" s="10">
        <v>39</v>
      </c>
      <c r="J340" s="10"/>
      <c r="K340" s="10">
        <v>99.996000000000009</v>
      </c>
      <c r="L340" s="10">
        <v>12.820000000000007</v>
      </c>
      <c r="M340" s="4" t="s">
        <v>48</v>
      </c>
    </row>
    <row r="341" spans="1:13" ht="15.75" customHeight="1">
      <c r="A341" s="8">
        <v>46273</v>
      </c>
      <c r="B341" s="9" t="s">
        <v>14</v>
      </c>
      <c r="C341" s="4" t="s">
        <v>767</v>
      </c>
      <c r="D341" s="4" t="s">
        <v>540</v>
      </c>
      <c r="E341" s="4">
        <v>12</v>
      </c>
      <c r="F341" s="4" t="s">
        <v>28</v>
      </c>
      <c r="G341" s="4" t="s">
        <v>54</v>
      </c>
      <c r="H341" s="10">
        <v>6.1</v>
      </c>
      <c r="I341" s="10">
        <v>8</v>
      </c>
      <c r="J341" s="10"/>
      <c r="K341" s="10">
        <v>96</v>
      </c>
      <c r="L341" s="10">
        <v>22.800000000000011</v>
      </c>
      <c r="M341" s="4" t="s">
        <v>48</v>
      </c>
    </row>
    <row r="342" spans="1:13" ht="15.75" customHeight="1">
      <c r="A342" s="8">
        <v>46273</v>
      </c>
      <c r="B342" s="9" t="s">
        <v>14</v>
      </c>
      <c r="C342" s="4" t="s">
        <v>767</v>
      </c>
      <c r="D342" s="4" t="s">
        <v>279</v>
      </c>
      <c r="E342" s="4">
        <v>2</v>
      </c>
      <c r="F342" s="4" t="s">
        <v>28</v>
      </c>
      <c r="G342" s="4" t="s">
        <v>54</v>
      </c>
      <c r="H342" s="10">
        <v>20</v>
      </c>
      <c r="I342" s="10">
        <v>27</v>
      </c>
      <c r="J342" s="10"/>
      <c r="K342" s="10">
        <v>54</v>
      </c>
      <c r="L342" s="10">
        <v>14</v>
      </c>
      <c r="M342" s="4" t="s">
        <v>48</v>
      </c>
    </row>
    <row r="343" spans="1:13" ht="15.75" customHeight="1">
      <c r="A343" s="8">
        <v>46273</v>
      </c>
      <c r="B343" s="9" t="s">
        <v>14</v>
      </c>
      <c r="C343" s="4" t="s">
        <v>772</v>
      </c>
      <c r="D343" s="4" t="s">
        <v>314</v>
      </c>
      <c r="E343" s="4">
        <v>3</v>
      </c>
      <c r="F343" s="4" t="s">
        <v>28</v>
      </c>
      <c r="G343" s="4" t="s">
        <v>54</v>
      </c>
      <c r="H343" s="10">
        <v>8.5</v>
      </c>
      <c r="I343" s="10">
        <v>11</v>
      </c>
      <c r="J343" s="10"/>
      <c r="K343" s="10">
        <v>33</v>
      </c>
      <c r="L343" s="10">
        <v>7.5</v>
      </c>
      <c r="M343" s="4" t="s">
        <v>48</v>
      </c>
    </row>
    <row r="344" spans="1:13" ht="15.75" customHeight="1">
      <c r="A344" s="8">
        <v>46273</v>
      </c>
      <c r="B344" s="9" t="s">
        <v>14</v>
      </c>
      <c r="C344" s="4" t="s">
        <v>775</v>
      </c>
      <c r="D344" s="4" t="s">
        <v>86</v>
      </c>
      <c r="E344" s="4">
        <v>2</v>
      </c>
      <c r="F344" s="4" t="s">
        <v>28</v>
      </c>
      <c r="G344" s="4" t="s">
        <v>23</v>
      </c>
      <c r="H344" s="10">
        <v>67</v>
      </c>
      <c r="I344" s="10">
        <v>82</v>
      </c>
      <c r="J344" s="10"/>
      <c r="K344" s="10">
        <v>164</v>
      </c>
      <c r="L344" s="10">
        <v>30</v>
      </c>
      <c r="M344" s="4" t="s">
        <v>36</v>
      </c>
    </row>
    <row r="345" spans="1:13" ht="15.75" customHeight="1">
      <c r="A345" s="8">
        <v>46273</v>
      </c>
      <c r="B345" s="9" t="s">
        <v>14</v>
      </c>
      <c r="C345" s="4" t="s">
        <v>778</v>
      </c>
      <c r="D345" s="4" t="s">
        <v>779</v>
      </c>
      <c r="E345" s="4">
        <v>1</v>
      </c>
      <c r="F345" s="4" t="s">
        <v>28</v>
      </c>
      <c r="G345" s="4" t="s">
        <v>43</v>
      </c>
      <c r="H345" s="10">
        <v>155</v>
      </c>
      <c r="I345" s="10">
        <v>210</v>
      </c>
      <c r="J345" s="10"/>
      <c r="K345" s="10">
        <v>210</v>
      </c>
      <c r="L345" s="10">
        <v>55</v>
      </c>
      <c r="M345" s="4" t="s">
        <v>36</v>
      </c>
    </row>
    <row r="346" spans="1:13" ht="15.75" customHeight="1">
      <c r="A346" s="8">
        <v>46273</v>
      </c>
      <c r="B346" s="9" t="s">
        <v>14</v>
      </c>
      <c r="C346" s="4" t="s">
        <v>778</v>
      </c>
      <c r="D346" s="4" t="s">
        <v>172</v>
      </c>
      <c r="E346" s="4">
        <v>1</v>
      </c>
      <c r="F346" s="4" t="s">
        <v>28</v>
      </c>
      <c r="G346" s="4" t="s">
        <v>173</v>
      </c>
      <c r="H346" s="10">
        <v>75</v>
      </c>
      <c r="I346" s="10">
        <v>100</v>
      </c>
      <c r="J346" s="10"/>
      <c r="K346" s="10">
        <v>100</v>
      </c>
      <c r="L346" s="10">
        <v>25</v>
      </c>
      <c r="M346" s="4" t="s">
        <v>36</v>
      </c>
    </row>
    <row r="347" spans="1:13" ht="15.75" customHeight="1">
      <c r="A347" s="8">
        <v>46273</v>
      </c>
      <c r="B347" s="9" t="s">
        <v>14</v>
      </c>
      <c r="C347" s="4" t="s">
        <v>781</v>
      </c>
      <c r="D347" s="4" t="s">
        <v>214</v>
      </c>
      <c r="E347" s="4">
        <v>1</v>
      </c>
      <c r="F347" s="4" t="s">
        <v>28</v>
      </c>
      <c r="G347" s="4" t="s">
        <v>47</v>
      </c>
      <c r="H347" s="10">
        <v>34.96</v>
      </c>
      <c r="I347" s="10">
        <v>41</v>
      </c>
      <c r="J347" s="10"/>
      <c r="K347" s="10">
        <v>41</v>
      </c>
      <c r="L347" s="10">
        <v>6.0399999999999991</v>
      </c>
      <c r="M347" s="4" t="s">
        <v>48</v>
      </c>
    </row>
    <row r="348" spans="1:13" ht="15.75" customHeight="1">
      <c r="A348" s="8">
        <v>46273</v>
      </c>
      <c r="B348" s="9" t="s">
        <v>14</v>
      </c>
      <c r="C348" s="4" t="s">
        <v>784</v>
      </c>
      <c r="D348" s="4" t="s">
        <v>390</v>
      </c>
      <c r="E348" s="4">
        <v>0.5</v>
      </c>
      <c r="F348" s="4" t="s">
        <v>28</v>
      </c>
      <c r="G348" s="4" t="s">
        <v>47</v>
      </c>
      <c r="H348" s="10">
        <v>92.5</v>
      </c>
      <c r="I348" s="10">
        <v>103</v>
      </c>
      <c r="J348" s="10"/>
      <c r="K348" s="10">
        <v>51.5</v>
      </c>
      <c r="L348" s="10">
        <v>5.25</v>
      </c>
      <c r="M348" s="4" t="s">
        <v>48</v>
      </c>
    </row>
    <row r="349" spans="1:13" ht="15.75" customHeight="1">
      <c r="A349" s="8">
        <v>46273</v>
      </c>
      <c r="B349" s="9" t="s">
        <v>14</v>
      </c>
      <c r="C349" s="4" t="s">
        <v>786</v>
      </c>
      <c r="D349" s="4" t="s">
        <v>88</v>
      </c>
      <c r="E349" s="4">
        <v>2.5</v>
      </c>
      <c r="F349" s="4" t="s">
        <v>28</v>
      </c>
      <c r="G349" s="4" t="s">
        <v>23</v>
      </c>
      <c r="H349" s="10">
        <v>80</v>
      </c>
      <c r="I349" s="10">
        <v>93</v>
      </c>
      <c r="J349" s="10"/>
      <c r="K349" s="10">
        <v>232.5</v>
      </c>
      <c r="L349" s="10">
        <v>32.5</v>
      </c>
      <c r="M349" s="4" t="s">
        <v>36</v>
      </c>
    </row>
    <row r="350" spans="1:13" ht="15.75" customHeight="1">
      <c r="A350" s="8">
        <v>46274</v>
      </c>
      <c r="B350" s="9" t="s">
        <v>14</v>
      </c>
      <c r="C350" s="4" t="s">
        <v>788</v>
      </c>
      <c r="D350" s="4" t="s">
        <v>86</v>
      </c>
      <c r="E350" s="4">
        <v>3</v>
      </c>
      <c r="F350" s="4" t="s">
        <v>128</v>
      </c>
      <c r="G350" s="4" t="s">
        <v>23</v>
      </c>
      <c r="H350" s="10">
        <v>1340</v>
      </c>
      <c r="I350" s="10">
        <v>1500</v>
      </c>
      <c r="J350" s="10"/>
      <c r="K350" s="10">
        <v>4500</v>
      </c>
      <c r="L350" s="10">
        <v>480</v>
      </c>
      <c r="M350" s="4" t="s">
        <v>36</v>
      </c>
    </row>
    <row r="351" spans="1:13" ht="15.75" customHeight="1">
      <c r="A351" s="8">
        <v>46274</v>
      </c>
      <c r="B351" s="9" t="s">
        <v>14</v>
      </c>
      <c r="C351" s="4" t="s">
        <v>788</v>
      </c>
      <c r="D351" s="4" t="s">
        <v>152</v>
      </c>
      <c r="E351" s="4">
        <v>3</v>
      </c>
      <c r="F351" s="4" t="s">
        <v>28</v>
      </c>
      <c r="G351" s="4" t="s">
        <v>82</v>
      </c>
      <c r="H351" s="10">
        <v>135.71428571428572</v>
      </c>
      <c r="I351" s="10">
        <v>165</v>
      </c>
      <c r="J351" s="10"/>
      <c r="K351" s="10">
        <v>495</v>
      </c>
      <c r="L351" s="10">
        <v>87.857142857142833</v>
      </c>
      <c r="M351" s="4" t="s">
        <v>36</v>
      </c>
    </row>
    <row r="352" spans="1:13" ht="15.75" customHeight="1">
      <c r="A352" s="8">
        <v>46274</v>
      </c>
      <c r="B352" s="9" t="s">
        <v>14</v>
      </c>
      <c r="C352" s="4" t="s">
        <v>788</v>
      </c>
      <c r="D352" s="4" t="s">
        <v>172</v>
      </c>
      <c r="E352" s="4">
        <v>4</v>
      </c>
      <c r="F352" s="4" t="s">
        <v>28</v>
      </c>
      <c r="G352" s="4" t="s">
        <v>173</v>
      </c>
      <c r="H352" s="10">
        <v>75</v>
      </c>
      <c r="I352" s="10">
        <v>100</v>
      </c>
      <c r="J352" s="10"/>
      <c r="K352" s="10">
        <v>400</v>
      </c>
      <c r="L352" s="10">
        <v>100</v>
      </c>
      <c r="M352" s="4" t="s">
        <v>36</v>
      </c>
    </row>
    <row r="353" spans="1:13" ht="15.75" customHeight="1">
      <c r="A353" s="8">
        <v>46274</v>
      </c>
      <c r="B353" s="9" t="s">
        <v>14</v>
      </c>
      <c r="C353" s="4" t="s">
        <v>788</v>
      </c>
      <c r="D353" s="4" t="s">
        <v>135</v>
      </c>
      <c r="E353" s="4">
        <v>2</v>
      </c>
      <c r="F353" s="4" t="s">
        <v>28</v>
      </c>
      <c r="G353" s="4" t="s">
        <v>79</v>
      </c>
      <c r="H353" s="10">
        <v>61</v>
      </c>
      <c r="I353" s="10">
        <v>78</v>
      </c>
      <c r="J353" s="10"/>
      <c r="K353" s="10">
        <v>156</v>
      </c>
      <c r="L353" s="10">
        <v>34</v>
      </c>
      <c r="M353" s="4" t="s">
        <v>36</v>
      </c>
    </row>
    <row r="354" spans="1:13" ht="15.75" customHeight="1">
      <c r="A354" s="8">
        <v>46274</v>
      </c>
      <c r="B354" s="9" t="s">
        <v>14</v>
      </c>
      <c r="C354" s="4" t="s">
        <v>794</v>
      </c>
      <c r="D354" s="4" t="s">
        <v>407</v>
      </c>
      <c r="E354" s="4">
        <v>1</v>
      </c>
      <c r="F354" s="4" t="s">
        <v>28</v>
      </c>
      <c r="G354" s="4" t="s">
        <v>54</v>
      </c>
      <c r="H354" s="10">
        <v>14</v>
      </c>
      <c r="I354" s="10">
        <v>18</v>
      </c>
      <c r="J354" s="10"/>
      <c r="K354" s="10">
        <v>18</v>
      </c>
      <c r="L354" s="10">
        <v>4</v>
      </c>
      <c r="M354" s="4" t="s">
        <v>48</v>
      </c>
    </row>
    <row r="355" spans="1:13" ht="15.75" customHeight="1">
      <c r="A355" s="8">
        <v>46274</v>
      </c>
      <c r="B355" s="9" t="s">
        <v>14</v>
      </c>
      <c r="C355" s="4" t="s">
        <v>796</v>
      </c>
      <c r="D355" s="4" t="s">
        <v>303</v>
      </c>
      <c r="E355" s="4">
        <v>2</v>
      </c>
      <c r="F355" s="4" t="s">
        <v>28</v>
      </c>
      <c r="G355" s="4" t="s">
        <v>47</v>
      </c>
      <c r="H355" s="10">
        <v>42.4</v>
      </c>
      <c r="I355" s="10">
        <v>47</v>
      </c>
      <c r="J355" s="10"/>
      <c r="K355" s="10">
        <v>94</v>
      </c>
      <c r="L355" s="10">
        <v>9.2000000000000028</v>
      </c>
      <c r="M355" s="4" t="s">
        <v>48</v>
      </c>
    </row>
    <row r="356" spans="1:13" ht="15.75" customHeight="1">
      <c r="A356" s="8">
        <v>46274</v>
      </c>
      <c r="B356" s="9" t="s">
        <v>14</v>
      </c>
      <c r="C356" s="4" t="s">
        <v>799</v>
      </c>
      <c r="D356" s="4" t="s">
        <v>427</v>
      </c>
      <c r="E356" s="4">
        <v>6</v>
      </c>
      <c r="F356" s="4" t="s">
        <v>28</v>
      </c>
      <c r="G356" s="4" t="s">
        <v>54</v>
      </c>
      <c r="H356" s="10">
        <v>6.5</v>
      </c>
      <c r="I356" s="10">
        <v>8</v>
      </c>
      <c r="J356" s="10"/>
      <c r="K356" s="10">
        <v>48</v>
      </c>
      <c r="L356" s="10">
        <v>9</v>
      </c>
      <c r="M356" s="4" t="s">
        <v>48</v>
      </c>
    </row>
    <row r="357" spans="1:13" ht="15.75" customHeight="1">
      <c r="A357" s="8">
        <v>46274</v>
      </c>
      <c r="B357" s="9" t="s">
        <v>14</v>
      </c>
      <c r="C357" s="4" t="s">
        <v>799</v>
      </c>
      <c r="D357" s="4" t="s">
        <v>787</v>
      </c>
      <c r="E357" s="4">
        <v>2</v>
      </c>
      <c r="F357" s="4" t="s">
        <v>28</v>
      </c>
      <c r="G357" s="4" t="s">
        <v>306</v>
      </c>
      <c r="H357" s="10">
        <v>3.5</v>
      </c>
      <c r="I357" s="10">
        <v>6</v>
      </c>
      <c r="J357" s="10"/>
      <c r="K357" s="10">
        <v>12</v>
      </c>
      <c r="L357" s="10">
        <v>5</v>
      </c>
      <c r="M357" s="4" t="s">
        <v>48</v>
      </c>
    </row>
    <row r="358" spans="1:13" ht="15.75" customHeight="1">
      <c r="A358" s="8">
        <v>46274</v>
      </c>
      <c r="B358" s="9" t="s">
        <v>14</v>
      </c>
      <c r="C358" s="4" t="s">
        <v>802</v>
      </c>
      <c r="D358" s="4" t="s">
        <v>766</v>
      </c>
      <c r="E358" s="4">
        <v>2</v>
      </c>
      <c r="F358" s="4" t="s">
        <v>28</v>
      </c>
      <c r="G358" s="4" t="s">
        <v>306</v>
      </c>
      <c r="H358" s="10">
        <v>9</v>
      </c>
      <c r="I358" s="10">
        <v>13</v>
      </c>
      <c r="J358" s="10"/>
      <c r="K358" s="10">
        <v>26</v>
      </c>
      <c r="L358" s="10">
        <v>8</v>
      </c>
      <c r="M358" s="4" t="s">
        <v>48</v>
      </c>
    </row>
    <row r="359" spans="1:13" ht="15.75" customHeight="1">
      <c r="A359" s="8">
        <v>46274</v>
      </c>
      <c r="B359" s="9" t="s">
        <v>14</v>
      </c>
      <c r="C359" s="4" t="s">
        <v>805</v>
      </c>
      <c r="D359" s="4" t="s">
        <v>298</v>
      </c>
      <c r="E359" s="4">
        <v>2</v>
      </c>
      <c r="F359" s="4" t="s">
        <v>28</v>
      </c>
      <c r="G359" s="4" t="s">
        <v>47</v>
      </c>
      <c r="H359" s="10">
        <v>39.791666666666664</v>
      </c>
      <c r="I359" s="10">
        <v>46</v>
      </c>
      <c r="J359" s="10"/>
      <c r="K359" s="10">
        <v>92</v>
      </c>
      <c r="L359" s="10">
        <v>12.416666666666671</v>
      </c>
      <c r="M359" s="4" t="s">
        <v>48</v>
      </c>
    </row>
    <row r="360" spans="1:13" ht="15.75" customHeight="1">
      <c r="A360" s="8">
        <v>46274</v>
      </c>
      <c r="B360" s="9" t="s">
        <v>14</v>
      </c>
      <c r="C360" s="4" t="s">
        <v>807</v>
      </c>
      <c r="D360" s="4" t="s">
        <v>86</v>
      </c>
      <c r="E360" s="4">
        <v>0.73099999999999998</v>
      </c>
      <c r="F360" s="4" t="s">
        <v>28</v>
      </c>
      <c r="G360" s="4" t="s">
        <v>23</v>
      </c>
      <c r="H360" s="10">
        <v>67</v>
      </c>
      <c r="I360" s="10">
        <v>82</v>
      </c>
      <c r="J360" s="10"/>
      <c r="K360" s="10">
        <v>59.942</v>
      </c>
      <c r="L360" s="10">
        <v>10.965000000000003</v>
      </c>
      <c r="M360" s="4" t="s">
        <v>36</v>
      </c>
    </row>
    <row r="361" spans="1:13" ht="15.75" customHeight="1">
      <c r="A361" s="8">
        <v>46274</v>
      </c>
      <c r="B361" s="9" t="s">
        <v>14</v>
      </c>
      <c r="C361" s="4" t="s">
        <v>809</v>
      </c>
      <c r="D361" s="4" t="s">
        <v>107</v>
      </c>
      <c r="E361" s="4">
        <v>0.5</v>
      </c>
      <c r="F361" s="4" t="s">
        <v>28</v>
      </c>
      <c r="G361" s="4" t="s">
        <v>82</v>
      </c>
      <c r="H361" s="10">
        <v>155.5</v>
      </c>
      <c r="I361" s="10">
        <v>175</v>
      </c>
      <c r="J361" s="10"/>
      <c r="K361" s="10">
        <v>87.5</v>
      </c>
      <c r="L361" s="10">
        <v>9.75</v>
      </c>
      <c r="M361" s="4" t="s">
        <v>36</v>
      </c>
    </row>
    <row r="362" spans="1:13" ht="15.75" customHeight="1">
      <c r="A362" s="8">
        <v>46274</v>
      </c>
      <c r="B362" s="9" t="s">
        <v>14</v>
      </c>
      <c r="C362" s="4" t="s">
        <v>809</v>
      </c>
      <c r="D362" s="4" t="s">
        <v>118</v>
      </c>
      <c r="E362" s="4">
        <v>0.5</v>
      </c>
      <c r="F362" s="4" t="s">
        <v>28</v>
      </c>
      <c r="G362" s="4" t="s">
        <v>82</v>
      </c>
      <c r="H362" s="10">
        <v>106.81818181818181</v>
      </c>
      <c r="I362" s="10">
        <v>130</v>
      </c>
      <c r="J362" s="10"/>
      <c r="K362" s="10">
        <v>65</v>
      </c>
      <c r="L362" s="10">
        <v>11.590909090909093</v>
      </c>
      <c r="M362" s="4" t="s">
        <v>36</v>
      </c>
    </row>
    <row r="363" spans="1:13" ht="15.75" customHeight="1">
      <c r="A363" s="8">
        <v>46274</v>
      </c>
      <c r="B363" s="9" t="s">
        <v>14</v>
      </c>
      <c r="C363" s="4" t="s">
        <v>814</v>
      </c>
      <c r="D363" s="4" t="s">
        <v>214</v>
      </c>
      <c r="E363" s="4">
        <v>5</v>
      </c>
      <c r="F363" s="4" t="s">
        <v>28</v>
      </c>
      <c r="G363" s="4" t="s">
        <v>47</v>
      </c>
      <c r="H363" s="10">
        <v>34.96</v>
      </c>
      <c r="I363" s="10">
        <v>41</v>
      </c>
      <c r="J363" s="10"/>
      <c r="K363" s="10">
        <v>205</v>
      </c>
      <c r="L363" s="10">
        <v>30.199999999999989</v>
      </c>
      <c r="M363" s="4" t="s">
        <v>48</v>
      </c>
    </row>
    <row r="364" spans="1:13" ht="15.75" customHeight="1">
      <c r="A364" s="8">
        <v>46274</v>
      </c>
      <c r="B364" s="9" t="s">
        <v>14</v>
      </c>
      <c r="C364" s="4" t="s">
        <v>814</v>
      </c>
      <c r="D364" s="4" t="s">
        <v>237</v>
      </c>
      <c r="E364" s="4">
        <v>5</v>
      </c>
      <c r="F364" s="4" t="s">
        <v>28</v>
      </c>
      <c r="G364" s="4" t="s">
        <v>47</v>
      </c>
      <c r="H364" s="10">
        <v>32.700000000000003</v>
      </c>
      <c r="I364" s="10">
        <v>40</v>
      </c>
      <c r="J364" s="10"/>
      <c r="K364" s="10">
        <v>200</v>
      </c>
      <c r="L364" s="10">
        <v>36.5</v>
      </c>
      <c r="M364" s="4" t="s">
        <v>48</v>
      </c>
    </row>
    <row r="365" spans="1:13" ht="15.75" customHeight="1">
      <c r="A365" s="8">
        <v>46274</v>
      </c>
      <c r="B365" s="9" t="s">
        <v>14</v>
      </c>
      <c r="C365" s="4" t="s">
        <v>818</v>
      </c>
      <c r="D365" s="4" t="s">
        <v>109</v>
      </c>
      <c r="E365" s="4">
        <v>1</v>
      </c>
      <c r="F365" s="4" t="s">
        <v>28</v>
      </c>
      <c r="G365" s="4" t="s">
        <v>47</v>
      </c>
      <c r="H365" s="10">
        <v>32.46</v>
      </c>
      <c r="I365" s="10">
        <v>40</v>
      </c>
      <c r="J365" s="10"/>
      <c r="K365" s="10">
        <v>40</v>
      </c>
      <c r="L365" s="10">
        <v>7.5399999999999991</v>
      </c>
      <c r="M365" s="4" t="s">
        <v>48</v>
      </c>
    </row>
    <row r="366" spans="1:13" ht="15.75" customHeight="1">
      <c r="A366" s="8">
        <v>46274</v>
      </c>
      <c r="B366" s="9" t="s">
        <v>14</v>
      </c>
      <c r="C366" s="4" t="s">
        <v>821</v>
      </c>
      <c r="D366" s="4" t="s">
        <v>81</v>
      </c>
      <c r="E366" s="4">
        <v>2</v>
      </c>
      <c r="F366" s="4" t="s">
        <v>28</v>
      </c>
      <c r="G366" s="4" t="s">
        <v>82</v>
      </c>
      <c r="H366" s="10">
        <v>72.272727272727266</v>
      </c>
      <c r="I366" s="10">
        <v>95</v>
      </c>
      <c r="J366" s="10"/>
      <c r="K366" s="10">
        <v>190</v>
      </c>
      <c r="L366" s="10">
        <v>45.454545454545467</v>
      </c>
      <c r="M366" s="4" t="s">
        <v>36</v>
      </c>
    </row>
    <row r="367" spans="1:13" ht="15.75" customHeight="1">
      <c r="A367" s="8">
        <v>46274</v>
      </c>
      <c r="B367" s="9" t="s">
        <v>14</v>
      </c>
      <c r="C367" s="4" t="s">
        <v>823</v>
      </c>
      <c r="D367" s="4" t="s">
        <v>824</v>
      </c>
      <c r="E367" s="4">
        <v>1</v>
      </c>
      <c r="F367" s="4" t="s">
        <v>28</v>
      </c>
      <c r="G367" s="4" t="s">
        <v>494</v>
      </c>
      <c r="H367" s="10">
        <v>45</v>
      </c>
      <c r="I367" s="10">
        <v>110</v>
      </c>
      <c r="J367" s="10"/>
      <c r="K367" s="10">
        <v>110</v>
      </c>
      <c r="L367" s="10">
        <v>65</v>
      </c>
      <c r="M367" s="4" t="s">
        <v>484</v>
      </c>
    </row>
    <row r="368" spans="1:13" ht="15.75" customHeight="1">
      <c r="A368" s="8">
        <v>46274</v>
      </c>
      <c r="B368" s="9" t="s">
        <v>14</v>
      </c>
      <c r="C368" s="4" t="s">
        <v>823</v>
      </c>
      <c r="D368" s="4" t="s">
        <v>183</v>
      </c>
      <c r="E368" s="4">
        <v>2</v>
      </c>
      <c r="F368" s="4" t="s">
        <v>28</v>
      </c>
      <c r="G368" s="4" t="s">
        <v>79</v>
      </c>
      <c r="H368" s="10">
        <v>15.237500000000001</v>
      </c>
      <c r="I368" s="10">
        <v>24.5</v>
      </c>
      <c r="J368" s="10"/>
      <c r="K368" s="10">
        <v>49</v>
      </c>
      <c r="L368" s="10">
        <v>18.524999999999999</v>
      </c>
      <c r="M368" s="4" t="s">
        <v>36</v>
      </c>
    </row>
    <row r="369" spans="1:13" ht="15.75" customHeight="1">
      <c r="A369" s="8">
        <v>46274</v>
      </c>
      <c r="B369" s="9" t="s">
        <v>14</v>
      </c>
      <c r="C369" s="4" t="s">
        <v>823</v>
      </c>
      <c r="D369" s="4" t="s">
        <v>187</v>
      </c>
      <c r="E369" s="4">
        <v>2</v>
      </c>
      <c r="F369" s="4" t="s">
        <v>28</v>
      </c>
      <c r="G369" s="4" t="s">
        <v>79</v>
      </c>
      <c r="H369" s="10">
        <v>20.25</v>
      </c>
      <c r="I369" s="10">
        <v>30</v>
      </c>
      <c r="J369" s="10"/>
      <c r="K369" s="10">
        <v>60</v>
      </c>
      <c r="L369" s="10">
        <v>19.5</v>
      </c>
      <c r="M369" s="4" t="s">
        <v>36</v>
      </c>
    </row>
    <row r="370" spans="1:13" ht="15.75" customHeight="1">
      <c r="A370" s="8">
        <v>46274</v>
      </c>
      <c r="B370" s="9" t="s">
        <v>14</v>
      </c>
      <c r="C370" s="4" t="s">
        <v>829</v>
      </c>
      <c r="D370" s="4" t="s">
        <v>340</v>
      </c>
      <c r="E370" s="4">
        <v>1.19</v>
      </c>
      <c r="F370" s="4" t="s">
        <v>28</v>
      </c>
      <c r="G370" s="4" t="s">
        <v>47</v>
      </c>
      <c r="H370" s="10">
        <v>38</v>
      </c>
      <c r="I370" s="10">
        <v>42</v>
      </c>
      <c r="J370" s="10"/>
      <c r="K370" s="10">
        <v>49.98</v>
      </c>
      <c r="L370" s="10">
        <v>4.759999999999998</v>
      </c>
      <c r="M370" s="4" t="s">
        <v>48</v>
      </c>
    </row>
    <row r="371" spans="1:13" ht="15.75" customHeight="1">
      <c r="A371" s="8">
        <v>46274</v>
      </c>
      <c r="B371" s="9" t="s">
        <v>14</v>
      </c>
      <c r="C371" s="4" t="s">
        <v>831</v>
      </c>
      <c r="D371" s="4" t="s">
        <v>71</v>
      </c>
      <c r="E371" s="4">
        <v>1</v>
      </c>
      <c r="F371" s="4" t="s">
        <v>28</v>
      </c>
      <c r="G371" s="4" t="s">
        <v>47</v>
      </c>
      <c r="H371" s="10">
        <v>46</v>
      </c>
      <c r="I371" s="10">
        <v>70</v>
      </c>
      <c r="J371" s="10"/>
      <c r="K371" s="10">
        <v>70</v>
      </c>
      <c r="L371" s="10">
        <v>24</v>
      </c>
      <c r="M371" s="4" t="s">
        <v>48</v>
      </c>
    </row>
    <row r="372" spans="1:13" ht="15.75" customHeight="1">
      <c r="A372" s="8">
        <v>46274</v>
      </c>
      <c r="B372" s="9" t="s">
        <v>14</v>
      </c>
      <c r="C372" s="4" t="s">
        <v>834</v>
      </c>
      <c r="D372" s="4" t="s">
        <v>130</v>
      </c>
      <c r="E372" s="4">
        <v>0.5</v>
      </c>
      <c r="F372" s="4" t="s">
        <v>28</v>
      </c>
      <c r="G372" s="4" t="s">
        <v>82</v>
      </c>
      <c r="H372" s="10">
        <v>142.14285714285714</v>
      </c>
      <c r="I372" s="10">
        <v>165</v>
      </c>
      <c r="J372" s="10"/>
      <c r="K372" s="10">
        <v>82.5</v>
      </c>
      <c r="L372" s="10">
        <v>11.428571428571431</v>
      </c>
      <c r="M372" s="4" t="s">
        <v>36</v>
      </c>
    </row>
    <row r="373" spans="1:13" ht="15.75" customHeight="1">
      <c r="A373" s="8">
        <v>46274</v>
      </c>
      <c r="B373" s="9" t="s">
        <v>14</v>
      </c>
      <c r="C373" s="4" t="s">
        <v>834</v>
      </c>
      <c r="D373" s="4" t="s">
        <v>107</v>
      </c>
      <c r="E373" s="4">
        <v>0.5</v>
      </c>
      <c r="F373" s="4" t="s">
        <v>28</v>
      </c>
      <c r="G373" s="4" t="s">
        <v>82</v>
      </c>
      <c r="H373" s="10">
        <v>155.5</v>
      </c>
      <c r="I373" s="10">
        <v>175</v>
      </c>
      <c r="J373" s="10"/>
      <c r="K373" s="10">
        <v>87.5</v>
      </c>
      <c r="L373" s="10">
        <v>9.75</v>
      </c>
      <c r="M373" s="4" t="s">
        <v>36</v>
      </c>
    </row>
    <row r="374" spans="1:13" ht="15.75" customHeight="1">
      <c r="A374" s="8">
        <v>46274</v>
      </c>
      <c r="B374" s="9" t="s">
        <v>14</v>
      </c>
      <c r="C374" s="4" t="s">
        <v>834</v>
      </c>
      <c r="D374" s="4" t="s">
        <v>183</v>
      </c>
      <c r="E374" s="4">
        <v>8</v>
      </c>
      <c r="F374" s="4" t="s">
        <v>28</v>
      </c>
      <c r="G374" s="4" t="s">
        <v>79</v>
      </c>
      <c r="H374" s="10">
        <v>15.237500000000001</v>
      </c>
      <c r="I374" s="10">
        <v>24.5</v>
      </c>
      <c r="J374" s="10"/>
      <c r="K374" s="10">
        <v>196</v>
      </c>
      <c r="L374" s="10">
        <v>74.099999999999994</v>
      </c>
      <c r="M374" s="4" t="s">
        <v>36</v>
      </c>
    </row>
    <row r="375" spans="1:13" ht="15.75" customHeight="1">
      <c r="A375" s="8">
        <v>46274</v>
      </c>
      <c r="B375" s="9" t="s">
        <v>14</v>
      </c>
      <c r="C375" s="4" t="s">
        <v>834</v>
      </c>
      <c r="D375" s="4" t="s">
        <v>187</v>
      </c>
      <c r="E375" s="4">
        <v>2</v>
      </c>
      <c r="F375" s="4" t="s">
        <v>28</v>
      </c>
      <c r="G375" s="4" t="s">
        <v>79</v>
      </c>
      <c r="H375" s="10">
        <v>20.25</v>
      </c>
      <c r="I375" s="10">
        <v>30</v>
      </c>
      <c r="J375" s="10"/>
      <c r="K375" s="10">
        <v>60</v>
      </c>
      <c r="L375" s="10">
        <v>19.5</v>
      </c>
      <c r="M375" s="4" t="s">
        <v>36</v>
      </c>
    </row>
    <row r="376" spans="1:13" ht="15.75" customHeight="1">
      <c r="A376" s="8">
        <v>46274</v>
      </c>
      <c r="B376" s="9" t="s">
        <v>14</v>
      </c>
      <c r="C376" s="4" t="s">
        <v>840</v>
      </c>
      <c r="D376" s="4" t="s">
        <v>237</v>
      </c>
      <c r="E376" s="4">
        <v>5</v>
      </c>
      <c r="F376" s="4" t="s">
        <v>28</v>
      </c>
      <c r="G376" s="4" t="s">
        <v>47</v>
      </c>
      <c r="H376" s="10">
        <v>32.700000000000003</v>
      </c>
      <c r="I376" s="10">
        <v>40</v>
      </c>
      <c r="J376" s="10"/>
      <c r="K376" s="10">
        <v>200</v>
      </c>
      <c r="L376" s="10">
        <v>36.5</v>
      </c>
      <c r="M376" s="4" t="s">
        <v>48</v>
      </c>
    </row>
    <row r="377" spans="1:13" ht="15.75" customHeight="1">
      <c r="A377" s="8">
        <v>46274</v>
      </c>
      <c r="B377" s="9" t="s">
        <v>14</v>
      </c>
      <c r="C377" s="4" t="s">
        <v>842</v>
      </c>
      <c r="D377" s="4" t="s">
        <v>112</v>
      </c>
      <c r="E377" s="4">
        <v>2</v>
      </c>
      <c r="F377" s="4" t="s">
        <v>28</v>
      </c>
      <c r="G377" s="4" t="s">
        <v>54</v>
      </c>
      <c r="H377" s="10">
        <v>13</v>
      </c>
      <c r="I377" s="10">
        <v>18</v>
      </c>
      <c r="J377" s="10"/>
      <c r="K377" s="10">
        <v>36</v>
      </c>
      <c r="L377" s="10">
        <v>10</v>
      </c>
      <c r="M377" s="4" t="s">
        <v>48</v>
      </c>
    </row>
    <row r="378" spans="1:13" ht="15.75" customHeight="1">
      <c r="A378" s="8">
        <v>46274</v>
      </c>
      <c r="B378" s="9" t="s">
        <v>14</v>
      </c>
      <c r="C378" s="4" t="s">
        <v>845</v>
      </c>
      <c r="D378" s="4" t="s">
        <v>298</v>
      </c>
      <c r="E378" s="4">
        <v>2</v>
      </c>
      <c r="F378" s="4" t="s">
        <v>28</v>
      </c>
      <c r="G378" s="4" t="s">
        <v>47</v>
      </c>
      <c r="H378" s="10">
        <v>39.791666666666664</v>
      </c>
      <c r="I378" s="10">
        <v>46</v>
      </c>
      <c r="J378" s="10"/>
      <c r="K378" s="10">
        <v>92</v>
      </c>
      <c r="L378" s="10">
        <v>12.416666666666671</v>
      </c>
      <c r="M378" s="4" t="s">
        <v>48</v>
      </c>
    </row>
    <row r="379" spans="1:13" ht="15.75" customHeight="1">
      <c r="A379" s="8">
        <v>46274</v>
      </c>
      <c r="B379" s="9" t="s">
        <v>14</v>
      </c>
      <c r="C379" s="4" t="s">
        <v>845</v>
      </c>
      <c r="D379" s="4" t="s">
        <v>248</v>
      </c>
      <c r="E379" s="4">
        <v>2</v>
      </c>
      <c r="F379" s="4" t="s">
        <v>28</v>
      </c>
      <c r="G379" s="4" t="s">
        <v>47</v>
      </c>
      <c r="H379" s="10">
        <v>47.083333333333336</v>
      </c>
      <c r="I379" s="10">
        <v>53</v>
      </c>
      <c r="J379" s="10"/>
      <c r="K379" s="10">
        <v>106</v>
      </c>
      <c r="L379" s="10">
        <v>11.833333333333329</v>
      </c>
      <c r="M379" s="4" t="s">
        <v>48</v>
      </c>
    </row>
    <row r="380" spans="1:13" ht="15.75" customHeight="1">
      <c r="A380" s="8">
        <v>46274</v>
      </c>
      <c r="B380" s="9" t="s">
        <v>14</v>
      </c>
      <c r="C380" s="4" t="s">
        <v>845</v>
      </c>
      <c r="D380" s="4" t="s">
        <v>223</v>
      </c>
      <c r="E380" s="4">
        <v>1</v>
      </c>
      <c r="F380" s="4" t="s">
        <v>28</v>
      </c>
      <c r="G380" s="4" t="s">
        <v>47</v>
      </c>
      <c r="H380" s="10">
        <v>58.125</v>
      </c>
      <c r="I380" s="10">
        <v>61</v>
      </c>
      <c r="J380" s="10"/>
      <c r="K380" s="10">
        <v>61</v>
      </c>
      <c r="L380" s="10">
        <v>2.875</v>
      </c>
      <c r="M380" s="4" t="s">
        <v>48</v>
      </c>
    </row>
    <row r="381" spans="1:13" ht="15.75" customHeight="1">
      <c r="A381" s="8">
        <v>46274</v>
      </c>
      <c r="B381" s="9" t="s">
        <v>14</v>
      </c>
      <c r="C381" s="4" t="s">
        <v>850</v>
      </c>
      <c r="D381" s="4" t="s">
        <v>248</v>
      </c>
      <c r="E381" s="4">
        <v>2</v>
      </c>
      <c r="F381" s="4" t="s">
        <v>28</v>
      </c>
      <c r="G381" s="4" t="s">
        <v>47</v>
      </c>
      <c r="H381" s="10">
        <v>47.083333333333336</v>
      </c>
      <c r="I381" s="10">
        <v>53</v>
      </c>
      <c r="J381" s="10"/>
      <c r="K381" s="10">
        <v>106</v>
      </c>
      <c r="L381" s="10">
        <v>11.833333333333329</v>
      </c>
      <c r="M381" s="4" t="s">
        <v>48</v>
      </c>
    </row>
    <row r="382" spans="1:13" ht="15.75" customHeight="1">
      <c r="A382" s="8">
        <v>46274</v>
      </c>
      <c r="B382" s="9" t="s">
        <v>14</v>
      </c>
      <c r="C382" s="4" t="s">
        <v>850</v>
      </c>
      <c r="D382" s="4" t="s">
        <v>276</v>
      </c>
      <c r="E382" s="4">
        <v>1</v>
      </c>
      <c r="F382" s="4" t="s">
        <v>28</v>
      </c>
      <c r="G382" s="4" t="s">
        <v>47</v>
      </c>
      <c r="H382" s="10">
        <v>46.25</v>
      </c>
      <c r="I382" s="10">
        <v>52</v>
      </c>
      <c r="J382" s="10"/>
      <c r="K382" s="10">
        <v>52</v>
      </c>
      <c r="L382" s="10">
        <v>5.75</v>
      </c>
      <c r="M382" s="4" t="s">
        <v>48</v>
      </c>
    </row>
    <row r="383" spans="1:13" ht="15.75" customHeight="1">
      <c r="A383" s="8">
        <v>46274</v>
      </c>
      <c r="B383" s="9" t="s">
        <v>14</v>
      </c>
      <c r="C383" s="4" t="s">
        <v>850</v>
      </c>
      <c r="D383" s="4" t="s">
        <v>602</v>
      </c>
      <c r="E383" s="4">
        <v>1</v>
      </c>
      <c r="F383" s="4" t="s">
        <v>28</v>
      </c>
      <c r="G383" s="4" t="s">
        <v>54</v>
      </c>
      <c r="H383" s="10">
        <v>25</v>
      </c>
      <c r="I383" s="10">
        <v>35</v>
      </c>
      <c r="J383" s="10"/>
      <c r="K383" s="10">
        <v>35</v>
      </c>
      <c r="L383" s="10">
        <v>10</v>
      </c>
      <c r="M383" s="4" t="s">
        <v>48</v>
      </c>
    </row>
    <row r="384" spans="1:13" ht="15.75" customHeight="1">
      <c r="A384" s="8">
        <v>46274</v>
      </c>
      <c r="B384" s="9" t="s">
        <v>14</v>
      </c>
      <c r="C384" s="4" t="s">
        <v>850</v>
      </c>
      <c r="D384" s="4" t="s">
        <v>660</v>
      </c>
      <c r="E384" s="4">
        <v>1</v>
      </c>
      <c r="F384" s="4" t="s">
        <v>28</v>
      </c>
      <c r="G384" s="4" t="s">
        <v>54</v>
      </c>
      <c r="H384" s="10">
        <v>27</v>
      </c>
      <c r="I384" s="10">
        <v>35</v>
      </c>
      <c r="J384" s="10"/>
      <c r="K384" s="10">
        <v>35</v>
      </c>
      <c r="L384" s="10">
        <v>8</v>
      </c>
      <c r="M384" s="4" t="s">
        <v>48</v>
      </c>
    </row>
    <row r="385" spans="1:13" ht="15.75" customHeight="1">
      <c r="A385" s="8">
        <v>46274</v>
      </c>
      <c r="B385" s="9" t="s">
        <v>14</v>
      </c>
      <c r="C385" s="4" t="s">
        <v>856</v>
      </c>
      <c r="D385" s="4" t="s">
        <v>27</v>
      </c>
      <c r="E385" s="4">
        <v>0.5</v>
      </c>
      <c r="F385" s="4" t="s">
        <v>28</v>
      </c>
      <c r="G385" s="4" t="s">
        <v>23</v>
      </c>
      <c r="H385" s="10">
        <v>149.5</v>
      </c>
      <c r="I385" s="10">
        <v>170</v>
      </c>
      <c r="J385" s="10"/>
      <c r="K385" s="10">
        <v>85</v>
      </c>
      <c r="L385" s="10">
        <v>10.25</v>
      </c>
      <c r="M385" s="4" t="s">
        <v>36</v>
      </c>
    </row>
    <row r="386" spans="1:13" ht="15.75" customHeight="1">
      <c r="A386" s="8">
        <v>46274</v>
      </c>
      <c r="B386" s="9" t="s">
        <v>14</v>
      </c>
      <c r="C386" s="4" t="s">
        <v>858</v>
      </c>
      <c r="D386" s="4" t="s">
        <v>237</v>
      </c>
      <c r="E386" s="4">
        <v>10</v>
      </c>
      <c r="F386" s="4" t="s">
        <v>28</v>
      </c>
      <c r="G386" s="4" t="s">
        <v>47</v>
      </c>
      <c r="H386" s="10">
        <v>32.700000000000003</v>
      </c>
      <c r="I386" s="10">
        <v>40</v>
      </c>
      <c r="J386" s="10"/>
      <c r="K386" s="10">
        <v>400</v>
      </c>
      <c r="L386" s="10">
        <v>73</v>
      </c>
      <c r="M386" s="4" t="s">
        <v>48</v>
      </c>
    </row>
    <row r="387" spans="1:13" ht="15.75" customHeight="1">
      <c r="A387" s="8">
        <v>46274</v>
      </c>
      <c r="B387" s="9" t="s">
        <v>14</v>
      </c>
      <c r="C387" s="4" t="s">
        <v>861</v>
      </c>
      <c r="D387" s="4" t="s">
        <v>71</v>
      </c>
      <c r="E387" s="4">
        <v>2</v>
      </c>
      <c r="F387" s="4" t="s">
        <v>28</v>
      </c>
      <c r="G387" s="4" t="s">
        <v>47</v>
      </c>
      <c r="H387" s="10">
        <v>46</v>
      </c>
      <c r="I387" s="10">
        <v>70</v>
      </c>
      <c r="J387" s="10"/>
      <c r="K387" s="10">
        <v>140</v>
      </c>
      <c r="L387" s="10">
        <v>48</v>
      </c>
      <c r="M387" s="4" t="s">
        <v>48</v>
      </c>
    </row>
    <row r="388" spans="1:13" ht="15.75" customHeight="1">
      <c r="A388" s="8">
        <v>46274</v>
      </c>
      <c r="B388" s="9" t="s">
        <v>14</v>
      </c>
      <c r="C388" s="4" t="s">
        <v>863</v>
      </c>
      <c r="D388" s="4" t="s">
        <v>106</v>
      </c>
      <c r="E388" s="4">
        <v>0.71421999999999997</v>
      </c>
      <c r="F388" s="4" t="s">
        <v>28</v>
      </c>
      <c r="G388" s="4" t="s">
        <v>47</v>
      </c>
      <c r="H388" s="10">
        <v>58</v>
      </c>
      <c r="I388" s="10">
        <v>70</v>
      </c>
      <c r="J388" s="10"/>
      <c r="K388" s="10">
        <v>49.995399999999997</v>
      </c>
      <c r="L388" s="10">
        <v>8.5706399999999974</v>
      </c>
      <c r="M388" s="4" t="s">
        <v>48</v>
      </c>
    </row>
    <row r="389" spans="1:13" ht="15.75" customHeight="1">
      <c r="A389" s="8">
        <v>46274</v>
      </c>
      <c r="B389" s="9" t="s">
        <v>14</v>
      </c>
      <c r="C389" s="4" t="s">
        <v>866</v>
      </c>
      <c r="D389" s="4" t="s">
        <v>95</v>
      </c>
      <c r="E389" s="4">
        <v>2</v>
      </c>
      <c r="F389" s="4" t="s">
        <v>28</v>
      </c>
      <c r="G389" s="4" t="s">
        <v>47</v>
      </c>
      <c r="H389" s="10">
        <v>30.46</v>
      </c>
      <c r="I389" s="10">
        <v>37</v>
      </c>
      <c r="J389" s="10"/>
      <c r="K389" s="10">
        <v>74</v>
      </c>
      <c r="L389" s="10">
        <v>13.079999999999998</v>
      </c>
      <c r="M389" s="4" t="s">
        <v>48</v>
      </c>
    </row>
    <row r="390" spans="1:13" ht="15.75" customHeight="1">
      <c r="A390" s="8">
        <v>46274</v>
      </c>
      <c r="B390" s="9" t="s">
        <v>14</v>
      </c>
      <c r="C390" s="4" t="s">
        <v>866</v>
      </c>
      <c r="D390" s="4" t="s">
        <v>109</v>
      </c>
      <c r="E390" s="4">
        <v>2</v>
      </c>
      <c r="F390" s="4" t="s">
        <v>28</v>
      </c>
      <c r="G390" s="4" t="s">
        <v>47</v>
      </c>
      <c r="H390" s="10">
        <v>32.46</v>
      </c>
      <c r="I390" s="10">
        <v>40</v>
      </c>
      <c r="J390" s="10"/>
      <c r="K390" s="10">
        <v>80</v>
      </c>
      <c r="L390" s="10">
        <v>15.079999999999998</v>
      </c>
      <c r="M390" s="4" t="s">
        <v>48</v>
      </c>
    </row>
    <row r="391" spans="1:13" ht="15.75" customHeight="1">
      <c r="A391" s="8">
        <v>46274</v>
      </c>
      <c r="B391" s="9" t="s">
        <v>14</v>
      </c>
      <c r="C391" s="4" t="s">
        <v>869</v>
      </c>
      <c r="D391" s="4" t="s">
        <v>181</v>
      </c>
      <c r="E391" s="4">
        <v>1.5</v>
      </c>
      <c r="F391" s="4" t="s">
        <v>28</v>
      </c>
      <c r="G391" s="4" t="s">
        <v>47</v>
      </c>
      <c r="H391" s="10">
        <v>34.799999999999997</v>
      </c>
      <c r="I391" s="10">
        <v>41</v>
      </c>
      <c r="J391" s="10"/>
      <c r="K391" s="10">
        <v>61.5</v>
      </c>
      <c r="L391" s="10">
        <v>9.3000000000000043</v>
      </c>
      <c r="M391" s="4" t="s">
        <v>48</v>
      </c>
    </row>
    <row r="392" spans="1:13" ht="15.75" customHeight="1">
      <c r="A392" s="8">
        <v>46274</v>
      </c>
      <c r="B392" s="9" t="s">
        <v>14</v>
      </c>
      <c r="C392" s="4" t="s">
        <v>869</v>
      </c>
      <c r="D392" s="4" t="s">
        <v>513</v>
      </c>
      <c r="E392" s="4">
        <v>3</v>
      </c>
      <c r="F392" s="4" t="s">
        <v>28</v>
      </c>
      <c r="G392" s="4" t="s">
        <v>54</v>
      </c>
      <c r="H392" s="10">
        <v>10.5</v>
      </c>
      <c r="I392" s="10">
        <v>14</v>
      </c>
      <c r="J392" s="10"/>
      <c r="K392" s="10">
        <v>42</v>
      </c>
      <c r="L392" s="10">
        <v>10.5</v>
      </c>
      <c r="M392" s="4" t="s">
        <v>48</v>
      </c>
    </row>
    <row r="393" spans="1:13" ht="15.75" customHeight="1">
      <c r="A393" s="8">
        <v>46274</v>
      </c>
      <c r="B393" s="9" t="s">
        <v>14</v>
      </c>
      <c r="C393" s="4" t="s">
        <v>873</v>
      </c>
      <c r="D393" s="4" t="s">
        <v>302</v>
      </c>
      <c r="E393" s="4">
        <v>3</v>
      </c>
      <c r="F393" s="4" t="s">
        <v>28</v>
      </c>
      <c r="G393" s="4" t="s">
        <v>47</v>
      </c>
      <c r="H393" s="10">
        <v>39.200000000000003</v>
      </c>
      <c r="I393" s="10">
        <v>44</v>
      </c>
      <c r="J393" s="10"/>
      <c r="K393" s="10">
        <v>132</v>
      </c>
      <c r="L393" s="10">
        <v>14.399999999999991</v>
      </c>
      <c r="M393" s="4" t="s">
        <v>48</v>
      </c>
    </row>
    <row r="394" spans="1:13" ht="15.75" customHeight="1">
      <c r="A394" s="8">
        <v>46274</v>
      </c>
      <c r="B394" s="9" t="s">
        <v>14</v>
      </c>
      <c r="C394" s="4" t="s">
        <v>875</v>
      </c>
      <c r="D394" s="4" t="s">
        <v>86</v>
      </c>
      <c r="E394" s="4">
        <v>2.4390000000000001</v>
      </c>
      <c r="F394" s="4" t="s">
        <v>28</v>
      </c>
      <c r="G394" s="4" t="s">
        <v>23</v>
      </c>
      <c r="H394" s="10">
        <v>67</v>
      </c>
      <c r="I394" s="10">
        <v>82</v>
      </c>
      <c r="J394" s="10"/>
      <c r="K394" s="10">
        <v>199.99799999999999</v>
      </c>
      <c r="L394" s="10">
        <v>36.58499999999998</v>
      </c>
      <c r="M394" s="4" t="s">
        <v>36</v>
      </c>
    </row>
    <row r="395" spans="1:13" ht="15.75" customHeight="1">
      <c r="A395" s="8">
        <v>46274</v>
      </c>
      <c r="B395" s="9" t="s">
        <v>14</v>
      </c>
      <c r="C395" s="4" t="s">
        <v>878</v>
      </c>
      <c r="D395" s="4" t="s">
        <v>83</v>
      </c>
      <c r="E395" s="4">
        <v>3.448</v>
      </c>
      <c r="F395" s="4" t="s">
        <v>28</v>
      </c>
      <c r="G395" s="4" t="s">
        <v>23</v>
      </c>
      <c r="H395" s="10">
        <v>124.44444444444444</v>
      </c>
      <c r="I395" s="10">
        <v>145</v>
      </c>
      <c r="J395" s="10"/>
      <c r="K395" s="10">
        <v>499.96</v>
      </c>
      <c r="L395" s="10">
        <v>70.875555555555536</v>
      </c>
      <c r="M395" s="4" t="s">
        <v>36</v>
      </c>
    </row>
    <row r="396" spans="1:13" ht="15.75" customHeight="1">
      <c r="A396" s="8">
        <v>46274</v>
      </c>
      <c r="B396" s="9" t="s">
        <v>14</v>
      </c>
      <c r="C396" s="4" t="s">
        <v>880</v>
      </c>
      <c r="D396" s="4" t="s">
        <v>95</v>
      </c>
      <c r="E396" s="4">
        <v>1</v>
      </c>
      <c r="F396" s="4" t="s">
        <v>28</v>
      </c>
      <c r="G396" s="4" t="s">
        <v>47</v>
      </c>
      <c r="H396" s="10">
        <v>30.46</v>
      </c>
      <c r="I396" s="10">
        <v>37</v>
      </c>
      <c r="J396" s="10"/>
      <c r="K396" s="10">
        <v>37</v>
      </c>
      <c r="L396" s="10">
        <v>6.5399999999999991</v>
      </c>
      <c r="M396" s="4" t="s">
        <v>48</v>
      </c>
    </row>
    <row r="397" spans="1:13" ht="15.75" customHeight="1">
      <c r="A397" s="8">
        <v>46274</v>
      </c>
      <c r="B397" s="9" t="s">
        <v>14</v>
      </c>
      <c r="C397" s="4" t="s">
        <v>880</v>
      </c>
      <c r="D397" s="4" t="s">
        <v>109</v>
      </c>
      <c r="E397" s="4">
        <v>1</v>
      </c>
      <c r="F397" s="4" t="s">
        <v>28</v>
      </c>
      <c r="G397" s="4" t="s">
        <v>47</v>
      </c>
      <c r="H397" s="10">
        <v>32.46</v>
      </c>
      <c r="I397" s="10">
        <v>40</v>
      </c>
      <c r="J397" s="10"/>
      <c r="K397" s="10">
        <v>40</v>
      </c>
      <c r="L397" s="10">
        <v>7.5399999999999991</v>
      </c>
      <c r="M397" s="4" t="s">
        <v>48</v>
      </c>
    </row>
    <row r="398" spans="1:13" ht="15.75" customHeight="1">
      <c r="A398" s="8">
        <v>46274</v>
      </c>
      <c r="B398" s="9" t="s">
        <v>14</v>
      </c>
      <c r="C398" s="4" t="s">
        <v>884</v>
      </c>
      <c r="D398" s="4" t="s">
        <v>440</v>
      </c>
      <c r="E398" s="4">
        <v>2</v>
      </c>
      <c r="F398" s="4" t="s">
        <v>28</v>
      </c>
      <c r="G398" s="4" t="s">
        <v>54</v>
      </c>
      <c r="H398" s="10">
        <v>5</v>
      </c>
      <c r="I398" s="10">
        <v>8</v>
      </c>
      <c r="J398" s="10"/>
      <c r="K398" s="10">
        <v>16</v>
      </c>
      <c r="L398" s="10">
        <v>6</v>
      </c>
      <c r="M398" s="4" t="s">
        <v>48</v>
      </c>
    </row>
    <row r="399" spans="1:13" ht="15.75" customHeight="1">
      <c r="A399" s="8">
        <v>46274</v>
      </c>
      <c r="B399" s="9" t="s">
        <v>14</v>
      </c>
      <c r="C399" s="4" t="s">
        <v>887</v>
      </c>
      <c r="D399" s="4" t="s">
        <v>99</v>
      </c>
      <c r="E399" s="4">
        <v>1</v>
      </c>
      <c r="F399" s="4" t="s">
        <v>28</v>
      </c>
      <c r="G399" s="4" t="s">
        <v>47</v>
      </c>
      <c r="H399" s="10">
        <v>26.8</v>
      </c>
      <c r="I399" s="10">
        <v>32</v>
      </c>
      <c r="J399" s="10"/>
      <c r="K399" s="10">
        <v>32</v>
      </c>
      <c r="L399" s="10">
        <v>5.1999999999999993</v>
      </c>
      <c r="M399" s="4" t="s">
        <v>48</v>
      </c>
    </row>
    <row r="400" spans="1:13" ht="15.75" customHeight="1">
      <c r="A400" s="8">
        <v>46274</v>
      </c>
      <c r="B400" s="9" t="s">
        <v>14</v>
      </c>
      <c r="C400" s="4" t="s">
        <v>887</v>
      </c>
      <c r="D400" s="4" t="s">
        <v>95</v>
      </c>
      <c r="E400" s="4">
        <v>2</v>
      </c>
      <c r="F400" s="4" t="s">
        <v>28</v>
      </c>
      <c r="G400" s="4" t="s">
        <v>47</v>
      </c>
      <c r="H400" s="10">
        <v>30.46</v>
      </c>
      <c r="I400" s="10">
        <v>37</v>
      </c>
      <c r="J400" s="10"/>
      <c r="K400" s="10">
        <v>74</v>
      </c>
      <c r="L400" s="10">
        <v>13.079999999999998</v>
      </c>
      <c r="M400" s="4" t="s">
        <v>48</v>
      </c>
    </row>
    <row r="401" spans="1:13" ht="15.75" customHeight="1">
      <c r="A401" s="8">
        <v>46274</v>
      </c>
      <c r="B401" s="9" t="s">
        <v>14</v>
      </c>
      <c r="C401" s="4" t="s">
        <v>891</v>
      </c>
      <c r="D401" s="4" t="s">
        <v>65</v>
      </c>
      <c r="E401" s="4">
        <v>0.5</v>
      </c>
      <c r="F401" s="4" t="s">
        <v>28</v>
      </c>
      <c r="G401" s="4" t="s">
        <v>23</v>
      </c>
      <c r="H401" s="10">
        <v>124.5</v>
      </c>
      <c r="I401" s="10">
        <v>140</v>
      </c>
      <c r="J401" s="10"/>
      <c r="K401" s="10">
        <v>70</v>
      </c>
      <c r="L401" s="10">
        <v>7.75</v>
      </c>
      <c r="M401" s="4" t="s">
        <v>36</v>
      </c>
    </row>
    <row r="402" spans="1:13" ht="15.75" customHeight="1">
      <c r="A402" s="8">
        <v>46274</v>
      </c>
      <c r="B402" s="9" t="s">
        <v>14</v>
      </c>
      <c r="C402" s="4" t="s">
        <v>893</v>
      </c>
      <c r="D402" s="4" t="s">
        <v>340</v>
      </c>
      <c r="E402" s="4">
        <v>1</v>
      </c>
      <c r="F402" s="4" t="s">
        <v>128</v>
      </c>
      <c r="G402" s="4" t="s">
        <v>47</v>
      </c>
      <c r="H402" s="10">
        <v>950</v>
      </c>
      <c r="I402" s="10">
        <v>995</v>
      </c>
      <c r="J402" s="10"/>
      <c r="K402" s="10">
        <v>995</v>
      </c>
      <c r="L402" s="10">
        <v>45</v>
      </c>
      <c r="M402" s="4" t="s">
        <v>48</v>
      </c>
    </row>
    <row r="403" spans="1:13" ht="15.75" customHeight="1">
      <c r="A403" s="8">
        <v>46275</v>
      </c>
      <c r="B403" s="9" t="s">
        <v>14</v>
      </c>
      <c r="C403" s="4" t="s">
        <v>895</v>
      </c>
      <c r="D403" s="4" t="s">
        <v>313</v>
      </c>
      <c r="E403" s="4">
        <v>1</v>
      </c>
      <c r="F403" s="4" t="s">
        <v>28</v>
      </c>
      <c r="G403" s="4" t="s">
        <v>47</v>
      </c>
      <c r="H403" s="10">
        <v>35</v>
      </c>
      <c r="I403" s="10">
        <v>39</v>
      </c>
      <c r="J403" s="10"/>
      <c r="K403" s="10">
        <v>39</v>
      </c>
      <c r="L403" s="10">
        <v>4</v>
      </c>
      <c r="M403" s="4" t="s">
        <v>48</v>
      </c>
    </row>
    <row r="404" spans="1:13" ht="15.75" customHeight="1">
      <c r="A404" s="8">
        <v>46275</v>
      </c>
      <c r="B404" s="9" t="s">
        <v>14</v>
      </c>
      <c r="C404" s="4" t="s">
        <v>898</v>
      </c>
      <c r="D404" s="4" t="s">
        <v>95</v>
      </c>
      <c r="E404" s="4">
        <v>0.5</v>
      </c>
      <c r="F404" s="4" t="s">
        <v>28</v>
      </c>
      <c r="G404" s="4" t="s">
        <v>47</v>
      </c>
      <c r="H404" s="10">
        <v>30.46</v>
      </c>
      <c r="I404" s="10">
        <v>37</v>
      </c>
      <c r="J404" s="10"/>
      <c r="K404" s="10">
        <v>18.5</v>
      </c>
      <c r="L404" s="10">
        <v>3.2699999999999996</v>
      </c>
      <c r="M404" s="4" t="s">
        <v>48</v>
      </c>
    </row>
    <row r="405" spans="1:13" ht="15.75" customHeight="1">
      <c r="A405" s="8">
        <v>46275</v>
      </c>
      <c r="B405" s="9" t="s">
        <v>14</v>
      </c>
      <c r="C405" s="4" t="s">
        <v>900</v>
      </c>
      <c r="D405" s="4" t="s">
        <v>237</v>
      </c>
      <c r="E405" s="4">
        <v>2</v>
      </c>
      <c r="F405" s="4" t="s">
        <v>28</v>
      </c>
      <c r="G405" s="4" t="s">
        <v>47</v>
      </c>
      <c r="H405" s="10">
        <v>32.700000000000003</v>
      </c>
      <c r="I405" s="10">
        <v>40</v>
      </c>
      <c r="J405" s="10"/>
      <c r="K405" s="10">
        <v>80</v>
      </c>
      <c r="L405" s="10">
        <v>14.599999999999994</v>
      </c>
      <c r="M405" s="4" t="s">
        <v>48</v>
      </c>
    </row>
    <row r="406" spans="1:13" ht="15.75" customHeight="1">
      <c r="A406" s="8">
        <v>46275</v>
      </c>
      <c r="B406" s="9" t="s">
        <v>14</v>
      </c>
      <c r="C406" s="4" t="s">
        <v>900</v>
      </c>
      <c r="D406" s="4" t="s">
        <v>99</v>
      </c>
      <c r="E406" s="4">
        <v>1</v>
      </c>
      <c r="F406" s="4" t="s">
        <v>28</v>
      </c>
      <c r="G406" s="4" t="s">
        <v>47</v>
      </c>
      <c r="H406" s="10">
        <v>26.8</v>
      </c>
      <c r="I406" s="10">
        <v>32</v>
      </c>
      <c r="J406" s="10"/>
      <c r="K406" s="10">
        <v>32</v>
      </c>
      <c r="L406" s="10">
        <v>5.1999999999999993</v>
      </c>
      <c r="M406" s="4" t="s">
        <v>48</v>
      </c>
    </row>
    <row r="407" spans="1:13" ht="15.75" customHeight="1">
      <c r="A407" s="8">
        <v>46275</v>
      </c>
      <c r="B407" s="9" t="s">
        <v>14</v>
      </c>
      <c r="C407" s="4" t="s">
        <v>900</v>
      </c>
      <c r="D407" s="4" t="s">
        <v>256</v>
      </c>
      <c r="E407" s="4">
        <v>1</v>
      </c>
      <c r="F407" s="4" t="s">
        <v>28</v>
      </c>
      <c r="G407" s="4" t="s">
        <v>47</v>
      </c>
      <c r="H407" s="10">
        <v>37.799999999999997</v>
      </c>
      <c r="I407" s="10">
        <v>42</v>
      </c>
      <c r="J407" s="10"/>
      <c r="K407" s="10">
        <v>42</v>
      </c>
      <c r="L407" s="10">
        <v>4.2000000000000028</v>
      </c>
      <c r="M407" s="4" t="s">
        <v>48</v>
      </c>
    </row>
    <row r="408" spans="1:13" ht="15.75" customHeight="1">
      <c r="A408" s="8">
        <v>46275</v>
      </c>
      <c r="B408" s="9" t="s">
        <v>14</v>
      </c>
      <c r="C408" s="4" t="s">
        <v>905</v>
      </c>
      <c r="D408" s="4" t="s">
        <v>403</v>
      </c>
      <c r="E408" s="4">
        <v>1</v>
      </c>
      <c r="F408" s="4" t="s">
        <v>28</v>
      </c>
      <c r="G408" s="4" t="s">
        <v>47</v>
      </c>
      <c r="H408" s="10">
        <v>40</v>
      </c>
      <c r="I408" s="10">
        <v>44</v>
      </c>
      <c r="J408" s="10"/>
      <c r="K408" s="10">
        <v>44</v>
      </c>
      <c r="L408" s="10">
        <v>4</v>
      </c>
      <c r="M408" s="4" t="s">
        <v>48</v>
      </c>
    </row>
    <row r="409" spans="1:13" ht="15.75" customHeight="1">
      <c r="A409" s="8">
        <v>46275</v>
      </c>
      <c r="B409" s="9" t="s">
        <v>14</v>
      </c>
      <c r="C409" s="4" t="s">
        <v>905</v>
      </c>
      <c r="D409" s="4" t="s">
        <v>406</v>
      </c>
      <c r="E409" s="4">
        <v>1</v>
      </c>
      <c r="F409" s="4" t="s">
        <v>28</v>
      </c>
      <c r="G409" s="4" t="s">
        <v>47</v>
      </c>
      <c r="H409" s="10">
        <v>47.916666666666664</v>
      </c>
      <c r="I409" s="10">
        <v>54</v>
      </c>
      <c r="J409" s="10"/>
      <c r="K409" s="10">
        <v>54</v>
      </c>
      <c r="L409" s="10">
        <v>6.0833333333333357</v>
      </c>
      <c r="M409" s="4" t="s">
        <v>48</v>
      </c>
    </row>
    <row r="410" spans="1:13" ht="15.75" customHeight="1">
      <c r="A410" s="8">
        <v>46275</v>
      </c>
      <c r="B410" s="9" t="s">
        <v>14</v>
      </c>
      <c r="C410" s="4" t="s">
        <v>905</v>
      </c>
      <c r="D410" s="4" t="s">
        <v>313</v>
      </c>
      <c r="E410" s="4">
        <v>1</v>
      </c>
      <c r="F410" s="4" t="s">
        <v>28</v>
      </c>
      <c r="G410" s="4" t="s">
        <v>47</v>
      </c>
      <c r="H410" s="10">
        <v>35</v>
      </c>
      <c r="I410" s="10">
        <v>39</v>
      </c>
      <c r="J410" s="10"/>
      <c r="K410" s="10">
        <v>39</v>
      </c>
      <c r="L410" s="10">
        <v>4</v>
      </c>
      <c r="M410" s="4" t="s">
        <v>48</v>
      </c>
    </row>
    <row r="411" spans="1:13" ht="15.75" customHeight="1">
      <c r="A411" s="8">
        <v>46275</v>
      </c>
      <c r="B411" s="9" t="s">
        <v>14</v>
      </c>
      <c r="C411" s="4" t="s">
        <v>910</v>
      </c>
      <c r="D411" s="4" t="s">
        <v>341</v>
      </c>
      <c r="E411" s="4">
        <v>2</v>
      </c>
      <c r="F411" s="4" t="s">
        <v>28</v>
      </c>
      <c r="G411" s="4" t="s">
        <v>47</v>
      </c>
      <c r="H411" s="10">
        <v>35.200000000000003</v>
      </c>
      <c r="I411" s="10">
        <v>40</v>
      </c>
      <c r="J411" s="10"/>
      <c r="K411" s="10">
        <v>80</v>
      </c>
      <c r="L411" s="10">
        <v>9.5999999999999943</v>
      </c>
      <c r="M411" s="4" t="s">
        <v>48</v>
      </c>
    </row>
    <row r="412" spans="1:13" ht="15.75" customHeight="1">
      <c r="A412" s="8">
        <v>46275</v>
      </c>
      <c r="B412" s="9" t="s">
        <v>14</v>
      </c>
      <c r="C412" s="4" t="s">
        <v>910</v>
      </c>
      <c r="D412" s="4" t="s">
        <v>256</v>
      </c>
      <c r="E412" s="4">
        <v>1</v>
      </c>
      <c r="F412" s="4" t="s">
        <v>28</v>
      </c>
      <c r="G412" s="4" t="s">
        <v>47</v>
      </c>
      <c r="H412" s="10">
        <v>37.799999999999997</v>
      </c>
      <c r="I412" s="10">
        <v>42</v>
      </c>
      <c r="J412" s="10"/>
      <c r="K412" s="10">
        <v>42</v>
      </c>
      <c r="L412" s="10">
        <v>4.2000000000000028</v>
      </c>
      <c r="M412" s="4" t="s">
        <v>48</v>
      </c>
    </row>
    <row r="413" spans="1:13" ht="15.75" customHeight="1">
      <c r="A413" s="8">
        <v>46275</v>
      </c>
      <c r="B413" s="9" t="s">
        <v>14</v>
      </c>
      <c r="C413" s="4" t="s">
        <v>910</v>
      </c>
      <c r="D413" s="4" t="s">
        <v>313</v>
      </c>
      <c r="E413" s="4">
        <v>1</v>
      </c>
      <c r="F413" s="4" t="s">
        <v>28</v>
      </c>
      <c r="G413" s="4" t="s">
        <v>47</v>
      </c>
      <c r="H413" s="10">
        <v>35</v>
      </c>
      <c r="I413" s="10">
        <v>39</v>
      </c>
      <c r="J413" s="10"/>
      <c r="K413" s="10">
        <v>39</v>
      </c>
      <c r="L413" s="10">
        <v>4</v>
      </c>
      <c r="M413" s="4" t="s">
        <v>48</v>
      </c>
    </row>
    <row r="414" spans="1:13" ht="15.75" customHeight="1">
      <c r="A414" s="8">
        <v>46275</v>
      </c>
      <c r="B414" s="9" t="s">
        <v>14</v>
      </c>
      <c r="C414" s="4" t="s">
        <v>915</v>
      </c>
      <c r="D414" s="4" t="s">
        <v>178</v>
      </c>
      <c r="E414" s="4">
        <v>4</v>
      </c>
      <c r="F414" s="4" t="s">
        <v>28</v>
      </c>
      <c r="G414" s="4" t="s">
        <v>79</v>
      </c>
      <c r="H414" s="10">
        <v>22.19</v>
      </c>
      <c r="I414" s="10">
        <v>26</v>
      </c>
      <c r="J414" s="10"/>
      <c r="K414" s="10">
        <v>104</v>
      </c>
      <c r="L414" s="10">
        <v>15.239999999999995</v>
      </c>
      <c r="M414" s="4" t="s">
        <v>36</v>
      </c>
    </row>
    <row r="415" spans="1:13" ht="15.75" customHeight="1">
      <c r="A415" s="8">
        <v>46275</v>
      </c>
      <c r="B415" s="9" t="s">
        <v>14</v>
      </c>
      <c r="C415" s="4" t="s">
        <v>917</v>
      </c>
      <c r="D415" s="4" t="s">
        <v>776</v>
      </c>
      <c r="E415" s="4">
        <v>1</v>
      </c>
      <c r="F415" s="4" t="s">
        <v>28</v>
      </c>
      <c r="G415" s="4" t="s">
        <v>306</v>
      </c>
      <c r="H415" s="10">
        <v>210</v>
      </c>
      <c r="I415" s="10">
        <v>260</v>
      </c>
      <c r="J415" s="10"/>
      <c r="K415" s="10">
        <v>260</v>
      </c>
      <c r="L415" s="10">
        <v>50</v>
      </c>
      <c r="M415" s="4" t="s">
        <v>48</v>
      </c>
    </row>
    <row r="416" spans="1:13" ht="15.75" customHeight="1">
      <c r="A416" s="8">
        <v>46275</v>
      </c>
      <c r="B416" s="9" t="s">
        <v>14</v>
      </c>
      <c r="C416" s="4" t="s">
        <v>920</v>
      </c>
      <c r="D416" s="4" t="s">
        <v>298</v>
      </c>
      <c r="E416" s="4">
        <v>1</v>
      </c>
      <c r="F416" s="4" t="s">
        <v>28</v>
      </c>
      <c r="G416" s="4" t="s">
        <v>47</v>
      </c>
      <c r="H416" s="10">
        <v>39.791666666666664</v>
      </c>
      <c r="I416" s="10">
        <v>46</v>
      </c>
      <c r="J416" s="10"/>
      <c r="K416" s="10">
        <v>46</v>
      </c>
      <c r="L416" s="10">
        <v>6.2083333333333357</v>
      </c>
      <c r="M416" s="4" t="s">
        <v>48</v>
      </c>
    </row>
    <row r="417" spans="1:13" ht="15.75" customHeight="1">
      <c r="A417" s="8">
        <v>46275</v>
      </c>
      <c r="B417" s="9" t="s">
        <v>14</v>
      </c>
      <c r="C417" s="4" t="s">
        <v>920</v>
      </c>
      <c r="D417" s="4" t="s">
        <v>117</v>
      </c>
      <c r="E417" s="4">
        <v>1</v>
      </c>
      <c r="F417" s="4" t="s">
        <v>28</v>
      </c>
      <c r="G417" s="4" t="s">
        <v>47</v>
      </c>
      <c r="H417" s="10">
        <v>41.666666666666664</v>
      </c>
      <c r="I417" s="10">
        <v>47</v>
      </c>
      <c r="J417" s="10"/>
      <c r="K417" s="10">
        <v>47</v>
      </c>
      <c r="L417" s="10">
        <v>5.3333333333333357</v>
      </c>
      <c r="M417" s="4" t="s">
        <v>48</v>
      </c>
    </row>
    <row r="418" spans="1:13" ht="15.75" customHeight="1">
      <c r="A418" s="8">
        <v>46275</v>
      </c>
      <c r="B418" s="9" t="s">
        <v>14</v>
      </c>
      <c r="C418" s="4" t="s">
        <v>923</v>
      </c>
      <c r="D418" s="4" t="s">
        <v>71</v>
      </c>
      <c r="E418" s="4">
        <v>1</v>
      </c>
      <c r="F418" s="4" t="s">
        <v>28</v>
      </c>
      <c r="G418" s="4" t="s">
        <v>47</v>
      </c>
      <c r="H418" s="10">
        <v>46</v>
      </c>
      <c r="I418" s="10">
        <v>70</v>
      </c>
      <c r="J418" s="10"/>
      <c r="K418" s="10">
        <v>70</v>
      </c>
      <c r="L418" s="10">
        <v>24</v>
      </c>
      <c r="M418" s="4" t="s">
        <v>48</v>
      </c>
    </row>
    <row r="419" spans="1:13" ht="15.75" customHeight="1">
      <c r="A419" s="8">
        <v>46275</v>
      </c>
      <c r="B419" s="9" t="s">
        <v>14</v>
      </c>
      <c r="C419" s="4" t="s">
        <v>925</v>
      </c>
      <c r="D419" s="4" t="s">
        <v>74</v>
      </c>
      <c r="E419" s="4">
        <v>1</v>
      </c>
      <c r="F419" s="4" t="s">
        <v>28</v>
      </c>
      <c r="G419" s="4" t="s">
        <v>47</v>
      </c>
      <c r="H419" s="10">
        <v>39.6</v>
      </c>
      <c r="I419" s="10">
        <v>50</v>
      </c>
      <c r="J419" s="10"/>
      <c r="K419" s="10">
        <v>50</v>
      </c>
      <c r="L419" s="10">
        <v>10.399999999999999</v>
      </c>
      <c r="M419" s="4" t="s">
        <v>48</v>
      </c>
    </row>
    <row r="420" spans="1:13" ht="15.75" customHeight="1">
      <c r="A420" s="8">
        <v>46275</v>
      </c>
      <c r="B420" s="9" t="s">
        <v>14</v>
      </c>
      <c r="C420" s="4" t="s">
        <v>928</v>
      </c>
      <c r="D420" s="4" t="s">
        <v>338</v>
      </c>
      <c r="E420" s="4">
        <v>2</v>
      </c>
      <c r="F420" s="4" t="s">
        <v>28</v>
      </c>
      <c r="G420" s="4" t="s">
        <v>47</v>
      </c>
      <c r="H420" s="10">
        <v>38</v>
      </c>
      <c r="I420" s="10">
        <v>42</v>
      </c>
      <c r="J420" s="10"/>
      <c r="K420" s="10">
        <v>84</v>
      </c>
      <c r="L420" s="10">
        <v>8</v>
      </c>
      <c r="M420" s="4" t="s">
        <v>48</v>
      </c>
    </row>
    <row r="421" spans="1:13" ht="15.75" customHeight="1">
      <c r="A421" s="8">
        <v>46275</v>
      </c>
      <c r="B421" s="9" t="s">
        <v>14</v>
      </c>
      <c r="C421" s="4" t="s">
        <v>930</v>
      </c>
      <c r="D421" s="4" t="s">
        <v>112</v>
      </c>
      <c r="E421" s="4">
        <v>1</v>
      </c>
      <c r="F421" s="4" t="s">
        <v>28</v>
      </c>
      <c r="G421" s="4" t="s">
        <v>54</v>
      </c>
      <c r="H421" s="10">
        <v>13</v>
      </c>
      <c r="I421" s="10">
        <v>18</v>
      </c>
      <c r="J421" s="10"/>
      <c r="K421" s="10">
        <v>18</v>
      </c>
      <c r="L421" s="10">
        <v>5</v>
      </c>
      <c r="M421" s="4" t="s">
        <v>48</v>
      </c>
    </row>
    <row r="422" spans="1:13" ht="15.75" customHeight="1">
      <c r="A422" s="8">
        <v>46275</v>
      </c>
      <c r="B422" s="9" t="s">
        <v>14</v>
      </c>
      <c r="C422" s="4" t="s">
        <v>930</v>
      </c>
      <c r="D422" s="4" t="s">
        <v>151</v>
      </c>
      <c r="E422" s="4">
        <v>1</v>
      </c>
      <c r="F422" s="4" t="s">
        <v>28</v>
      </c>
      <c r="G422" s="4" t="s">
        <v>54</v>
      </c>
      <c r="H422" s="10">
        <v>20</v>
      </c>
      <c r="I422" s="10">
        <v>27</v>
      </c>
      <c r="J422" s="10"/>
      <c r="K422" s="10">
        <v>27</v>
      </c>
      <c r="L422" s="10">
        <v>7</v>
      </c>
      <c r="M422" s="4" t="s">
        <v>48</v>
      </c>
    </row>
    <row r="423" spans="1:13" ht="15.75" customHeight="1">
      <c r="A423" s="8">
        <v>46275</v>
      </c>
      <c r="B423" s="9" t="s">
        <v>14</v>
      </c>
      <c r="C423" s="4" t="s">
        <v>934</v>
      </c>
      <c r="D423" s="4" t="s">
        <v>298</v>
      </c>
      <c r="E423" s="4">
        <v>1</v>
      </c>
      <c r="F423" s="4" t="s">
        <v>28</v>
      </c>
      <c r="G423" s="4" t="s">
        <v>47</v>
      </c>
      <c r="H423" s="10">
        <v>39.791666666666664</v>
      </c>
      <c r="I423" s="10">
        <v>46</v>
      </c>
      <c r="J423" s="10"/>
      <c r="K423" s="10">
        <v>46</v>
      </c>
      <c r="L423" s="10">
        <v>6.2083333333333357</v>
      </c>
      <c r="M423" s="4" t="s">
        <v>48</v>
      </c>
    </row>
    <row r="424" spans="1:13" ht="15.75" customHeight="1">
      <c r="A424" s="8">
        <v>46275</v>
      </c>
      <c r="B424" s="9" t="s">
        <v>14</v>
      </c>
      <c r="C424" s="4" t="s">
        <v>934</v>
      </c>
      <c r="D424" s="4" t="s">
        <v>120</v>
      </c>
      <c r="E424" s="4">
        <v>1</v>
      </c>
      <c r="F424" s="4" t="s">
        <v>28</v>
      </c>
      <c r="G424" s="4" t="s">
        <v>47</v>
      </c>
      <c r="H424" s="10">
        <v>33.46</v>
      </c>
      <c r="I424" s="10">
        <v>40</v>
      </c>
      <c r="J424" s="10"/>
      <c r="K424" s="10">
        <v>40</v>
      </c>
      <c r="L424" s="10">
        <v>6.5399999999999991</v>
      </c>
      <c r="M424" s="4" t="s">
        <v>48</v>
      </c>
    </row>
    <row r="425" spans="1:13" ht="15.75" customHeight="1">
      <c r="A425" s="8">
        <v>46275</v>
      </c>
      <c r="B425" s="9" t="s">
        <v>14</v>
      </c>
      <c r="C425" s="4" t="s">
        <v>938</v>
      </c>
      <c r="D425" s="4" t="s">
        <v>81</v>
      </c>
      <c r="E425" s="4">
        <v>0.5</v>
      </c>
      <c r="F425" s="4" t="s">
        <v>28</v>
      </c>
      <c r="G425" s="4" t="s">
        <v>82</v>
      </c>
      <c r="H425" s="10">
        <v>72.272727272727266</v>
      </c>
      <c r="I425" s="10">
        <v>95</v>
      </c>
      <c r="J425" s="10"/>
      <c r="K425" s="10">
        <v>47.5</v>
      </c>
      <c r="L425" s="10">
        <v>11.363636363636367</v>
      </c>
      <c r="M425" s="4" t="s">
        <v>36</v>
      </c>
    </row>
    <row r="426" spans="1:13" ht="15.75" customHeight="1">
      <c r="A426" s="8">
        <v>46275</v>
      </c>
      <c r="B426" s="9" t="s">
        <v>14</v>
      </c>
      <c r="C426" s="4" t="s">
        <v>940</v>
      </c>
      <c r="D426" s="4" t="s">
        <v>58</v>
      </c>
      <c r="E426" s="4">
        <v>2</v>
      </c>
      <c r="F426" s="4" t="s">
        <v>28</v>
      </c>
      <c r="G426" s="4" t="s">
        <v>23</v>
      </c>
      <c r="H426" s="10">
        <v>109</v>
      </c>
      <c r="I426" s="10">
        <v>130</v>
      </c>
      <c r="J426" s="10"/>
      <c r="K426" s="10">
        <v>260</v>
      </c>
      <c r="L426" s="10">
        <v>42</v>
      </c>
      <c r="M426" s="4" t="s">
        <v>36</v>
      </c>
    </row>
    <row r="427" spans="1:13" ht="15.75" customHeight="1">
      <c r="A427" s="8">
        <v>46275</v>
      </c>
      <c r="B427" s="9" t="s">
        <v>14</v>
      </c>
      <c r="C427" s="4" t="s">
        <v>942</v>
      </c>
      <c r="D427" s="4" t="s">
        <v>86</v>
      </c>
      <c r="E427" s="4">
        <v>2</v>
      </c>
      <c r="F427" s="4" t="s">
        <v>28</v>
      </c>
      <c r="G427" s="4" t="s">
        <v>23</v>
      </c>
      <c r="H427" s="10">
        <v>67</v>
      </c>
      <c r="I427" s="10">
        <v>82</v>
      </c>
      <c r="J427" s="10"/>
      <c r="K427" s="10">
        <v>164</v>
      </c>
      <c r="L427" s="10">
        <v>30</v>
      </c>
      <c r="M427" s="4" t="s">
        <v>36</v>
      </c>
    </row>
    <row r="428" spans="1:13" ht="15.75" customHeight="1">
      <c r="A428" s="8">
        <v>46275</v>
      </c>
      <c r="B428" s="9" t="s">
        <v>14</v>
      </c>
      <c r="C428" s="4" t="s">
        <v>945</v>
      </c>
      <c r="D428" s="4" t="s">
        <v>187</v>
      </c>
      <c r="E428" s="4">
        <v>4</v>
      </c>
      <c r="F428" s="4" t="s">
        <v>28</v>
      </c>
      <c r="G428" s="4" t="s">
        <v>79</v>
      </c>
      <c r="H428" s="10">
        <v>20.25</v>
      </c>
      <c r="I428" s="10">
        <v>30</v>
      </c>
      <c r="J428" s="10"/>
      <c r="K428" s="10">
        <v>120</v>
      </c>
      <c r="L428" s="10">
        <v>39</v>
      </c>
      <c r="M428" s="4" t="s">
        <v>36</v>
      </c>
    </row>
    <row r="429" spans="1:13" ht="15.75" customHeight="1">
      <c r="A429" s="8">
        <v>46275</v>
      </c>
      <c r="B429" s="9" t="s">
        <v>14</v>
      </c>
      <c r="C429" s="4" t="s">
        <v>947</v>
      </c>
      <c r="D429" s="4" t="s">
        <v>118</v>
      </c>
      <c r="E429" s="4">
        <v>0.5</v>
      </c>
      <c r="F429" s="4" t="s">
        <v>28</v>
      </c>
      <c r="G429" s="4" t="s">
        <v>82</v>
      </c>
      <c r="H429" s="10">
        <v>106.81818181818181</v>
      </c>
      <c r="I429" s="10">
        <v>130</v>
      </c>
      <c r="J429" s="10"/>
      <c r="K429" s="10">
        <v>65</v>
      </c>
      <c r="L429" s="10">
        <v>11.590909090909093</v>
      </c>
      <c r="M429" s="4" t="s">
        <v>36</v>
      </c>
    </row>
    <row r="430" spans="1:13" ht="15.75" customHeight="1">
      <c r="A430" s="8">
        <v>46275</v>
      </c>
      <c r="B430" s="9" t="s">
        <v>14</v>
      </c>
      <c r="C430" s="4" t="s">
        <v>950</v>
      </c>
      <c r="D430" s="4" t="s">
        <v>256</v>
      </c>
      <c r="E430" s="4">
        <v>2</v>
      </c>
      <c r="F430" s="4" t="s">
        <v>28</v>
      </c>
      <c r="G430" s="4" t="s">
        <v>47</v>
      </c>
      <c r="H430" s="10">
        <v>37.799999999999997</v>
      </c>
      <c r="I430" s="10">
        <v>42</v>
      </c>
      <c r="J430" s="10"/>
      <c r="K430" s="10">
        <v>84</v>
      </c>
      <c r="L430" s="10">
        <v>8.4000000000000057</v>
      </c>
      <c r="M430" s="4" t="s">
        <v>48</v>
      </c>
    </row>
    <row r="431" spans="1:13" ht="15.75" customHeight="1">
      <c r="A431" s="8">
        <v>46276</v>
      </c>
      <c r="B431" s="9" t="s">
        <v>14</v>
      </c>
      <c r="C431" s="4" t="s">
        <v>952</v>
      </c>
      <c r="D431" s="4" t="s">
        <v>95</v>
      </c>
      <c r="E431" s="4">
        <v>0.5</v>
      </c>
      <c r="F431" s="4" t="s">
        <v>28</v>
      </c>
      <c r="G431" s="4" t="s">
        <v>47</v>
      </c>
      <c r="H431" s="10">
        <v>30.46</v>
      </c>
      <c r="I431" s="10">
        <v>37</v>
      </c>
      <c r="J431" s="10"/>
      <c r="K431" s="10">
        <v>18.5</v>
      </c>
      <c r="L431" s="10">
        <v>3.2699999999999996</v>
      </c>
      <c r="M431" s="4" t="s">
        <v>48</v>
      </c>
    </row>
    <row r="432" spans="1:13" ht="15.75" customHeight="1">
      <c r="A432" s="8">
        <v>46276</v>
      </c>
      <c r="B432" s="9" t="s">
        <v>14</v>
      </c>
      <c r="C432" s="4" t="s">
        <v>955</v>
      </c>
      <c r="D432" s="4" t="s">
        <v>187</v>
      </c>
      <c r="E432" s="4">
        <v>8</v>
      </c>
      <c r="F432" s="4" t="s">
        <v>28</v>
      </c>
      <c r="G432" s="4" t="s">
        <v>79</v>
      </c>
      <c r="H432" s="10">
        <v>20.25</v>
      </c>
      <c r="I432" s="10">
        <v>30</v>
      </c>
      <c r="J432" s="10"/>
      <c r="K432" s="10">
        <v>240</v>
      </c>
      <c r="L432" s="10">
        <v>78</v>
      </c>
      <c r="M432" s="4" t="s">
        <v>36</v>
      </c>
    </row>
    <row r="433" spans="1:13" ht="15.75" customHeight="1">
      <c r="A433" s="8">
        <v>46276</v>
      </c>
      <c r="B433" s="9" t="s">
        <v>14</v>
      </c>
      <c r="C433" s="4" t="s">
        <v>957</v>
      </c>
      <c r="D433" s="4" t="s">
        <v>237</v>
      </c>
      <c r="E433" s="4">
        <v>2</v>
      </c>
      <c r="F433" s="4" t="s">
        <v>128</v>
      </c>
      <c r="G433" s="4" t="s">
        <v>47</v>
      </c>
      <c r="H433" s="10">
        <v>1635</v>
      </c>
      <c r="I433" s="10">
        <v>1800</v>
      </c>
      <c r="J433" s="10"/>
      <c r="K433" s="10">
        <v>3600</v>
      </c>
      <c r="L433" s="10">
        <v>330</v>
      </c>
      <c r="M433" s="4" t="s">
        <v>48</v>
      </c>
    </row>
    <row r="434" spans="1:13" ht="15.75" customHeight="1">
      <c r="A434" s="8">
        <v>46276</v>
      </c>
      <c r="B434" s="9" t="s">
        <v>14</v>
      </c>
      <c r="C434" s="4" t="s">
        <v>959</v>
      </c>
      <c r="D434" s="4" t="s">
        <v>118</v>
      </c>
      <c r="E434" s="4">
        <v>0.5</v>
      </c>
      <c r="F434" s="4" t="s">
        <v>28</v>
      </c>
      <c r="G434" s="4" t="s">
        <v>82</v>
      </c>
      <c r="H434" s="10">
        <v>106.81818181818181</v>
      </c>
      <c r="I434" s="10">
        <v>130</v>
      </c>
      <c r="J434" s="10"/>
      <c r="K434" s="10">
        <v>65</v>
      </c>
      <c r="L434" s="10">
        <v>11.590909090909093</v>
      </c>
      <c r="M434" s="4" t="s">
        <v>36</v>
      </c>
    </row>
    <row r="435" spans="1:13" ht="15.75" customHeight="1">
      <c r="A435" s="8">
        <v>46276</v>
      </c>
      <c r="B435" s="9" t="s">
        <v>14</v>
      </c>
      <c r="C435" s="4" t="s">
        <v>962</v>
      </c>
      <c r="D435" s="4" t="s">
        <v>71</v>
      </c>
      <c r="E435" s="4">
        <v>0.5</v>
      </c>
      <c r="F435" s="4" t="s">
        <v>28</v>
      </c>
      <c r="G435" s="4" t="s">
        <v>47</v>
      </c>
      <c r="H435" s="10">
        <v>46</v>
      </c>
      <c r="I435" s="10">
        <v>70</v>
      </c>
      <c r="J435" s="10"/>
      <c r="K435" s="10">
        <v>35</v>
      </c>
      <c r="L435" s="10">
        <v>12</v>
      </c>
      <c r="M435" s="4" t="s">
        <v>48</v>
      </c>
    </row>
    <row r="436" spans="1:13" ht="15.75" customHeight="1">
      <c r="A436" s="8">
        <v>46276</v>
      </c>
      <c r="B436" s="9" t="s">
        <v>14</v>
      </c>
      <c r="C436" s="4" t="s">
        <v>964</v>
      </c>
      <c r="D436" s="4" t="s">
        <v>303</v>
      </c>
      <c r="E436" s="4">
        <v>1</v>
      </c>
      <c r="F436" s="4" t="s">
        <v>28</v>
      </c>
      <c r="G436" s="4" t="s">
        <v>47</v>
      </c>
      <c r="H436" s="10">
        <v>42.4</v>
      </c>
      <c r="I436" s="10">
        <v>47</v>
      </c>
      <c r="J436" s="10"/>
      <c r="K436" s="10">
        <v>47</v>
      </c>
      <c r="L436" s="10">
        <v>4.6000000000000014</v>
      </c>
      <c r="M436" s="4" t="s">
        <v>48</v>
      </c>
    </row>
    <row r="437" spans="1:13" ht="15.75" customHeight="1">
      <c r="A437" s="8">
        <v>46276</v>
      </c>
      <c r="B437" s="9" t="s">
        <v>14</v>
      </c>
      <c r="C437" s="4" t="s">
        <v>967</v>
      </c>
      <c r="D437" s="4" t="s">
        <v>681</v>
      </c>
      <c r="E437" s="4">
        <v>30</v>
      </c>
      <c r="F437" s="4" t="s">
        <v>28</v>
      </c>
      <c r="G437" s="4" t="s">
        <v>54</v>
      </c>
      <c r="H437" s="10">
        <v>7.5</v>
      </c>
      <c r="I437" s="10">
        <v>9</v>
      </c>
      <c r="J437" s="10"/>
      <c r="K437" s="10">
        <v>270</v>
      </c>
      <c r="L437" s="10">
        <v>45</v>
      </c>
      <c r="M437" s="4" t="s">
        <v>48</v>
      </c>
    </row>
    <row r="438" spans="1:13" ht="15.75" customHeight="1">
      <c r="A438" s="8">
        <v>46276</v>
      </c>
      <c r="B438" s="9" t="s">
        <v>14</v>
      </c>
      <c r="C438" s="4" t="s">
        <v>969</v>
      </c>
      <c r="D438" s="4" t="s">
        <v>112</v>
      </c>
      <c r="E438" s="4">
        <v>3</v>
      </c>
      <c r="F438" s="4" t="s">
        <v>28</v>
      </c>
      <c r="G438" s="4" t="s">
        <v>54</v>
      </c>
      <c r="H438" s="10">
        <v>13</v>
      </c>
      <c r="I438" s="10">
        <v>18</v>
      </c>
      <c r="J438" s="10"/>
      <c r="K438" s="10">
        <v>54</v>
      </c>
      <c r="L438" s="10">
        <v>15</v>
      </c>
      <c r="M438" s="4" t="s">
        <v>48</v>
      </c>
    </row>
    <row r="439" spans="1:13" ht="15.75" customHeight="1">
      <c r="A439" s="8">
        <v>46276</v>
      </c>
      <c r="B439" s="9" t="s">
        <v>14</v>
      </c>
      <c r="C439" s="4" t="s">
        <v>971</v>
      </c>
      <c r="D439" s="4" t="s">
        <v>972</v>
      </c>
      <c r="E439" s="4">
        <v>2</v>
      </c>
      <c r="F439" s="4" t="s">
        <v>28</v>
      </c>
      <c r="G439" s="4" t="s">
        <v>482</v>
      </c>
      <c r="H439" s="10">
        <v>35</v>
      </c>
      <c r="I439" s="10">
        <v>50</v>
      </c>
      <c r="J439" s="10"/>
      <c r="K439" s="10">
        <v>100</v>
      </c>
      <c r="L439" s="10">
        <v>30</v>
      </c>
      <c r="M439" s="4" t="s">
        <v>484</v>
      </c>
    </row>
    <row r="440" spans="1:13" ht="15.75" customHeight="1">
      <c r="A440" s="8">
        <v>46276</v>
      </c>
      <c r="B440" s="9" t="s">
        <v>14</v>
      </c>
      <c r="C440" s="4" t="s">
        <v>975</v>
      </c>
      <c r="D440" s="4" t="s">
        <v>374</v>
      </c>
      <c r="E440" s="4">
        <v>4</v>
      </c>
      <c r="F440" s="4" t="s">
        <v>28</v>
      </c>
      <c r="G440" s="4" t="s">
        <v>47</v>
      </c>
      <c r="H440" s="10">
        <v>34</v>
      </c>
      <c r="I440" s="10">
        <v>39</v>
      </c>
      <c r="J440" s="10"/>
      <c r="K440" s="10">
        <v>156</v>
      </c>
      <c r="L440" s="10">
        <v>20</v>
      </c>
      <c r="M440" s="4" t="s">
        <v>48</v>
      </c>
    </row>
    <row r="441" spans="1:13" ht="15.75" customHeight="1">
      <c r="A441" s="8">
        <v>46276</v>
      </c>
      <c r="B441" s="9" t="s">
        <v>14</v>
      </c>
      <c r="C441" s="4" t="s">
        <v>975</v>
      </c>
      <c r="D441" s="4" t="s">
        <v>341</v>
      </c>
      <c r="E441" s="4">
        <v>2</v>
      </c>
      <c r="F441" s="4" t="s">
        <v>28</v>
      </c>
      <c r="G441" s="4" t="s">
        <v>47</v>
      </c>
      <c r="H441" s="10">
        <v>35.200000000000003</v>
      </c>
      <c r="I441" s="10">
        <v>40</v>
      </c>
      <c r="J441" s="10"/>
      <c r="K441" s="10">
        <v>80</v>
      </c>
      <c r="L441" s="10">
        <v>9.5999999999999943</v>
      </c>
      <c r="M441" s="4" t="s">
        <v>48</v>
      </c>
    </row>
    <row r="442" spans="1:13" ht="15.75" customHeight="1">
      <c r="A442" s="8">
        <v>46276</v>
      </c>
      <c r="B442" s="9" t="s">
        <v>14</v>
      </c>
      <c r="C442" s="4" t="s">
        <v>975</v>
      </c>
      <c r="D442" s="4" t="s">
        <v>279</v>
      </c>
      <c r="E442" s="4">
        <v>2</v>
      </c>
      <c r="F442" s="4" t="s">
        <v>28</v>
      </c>
      <c r="G442" s="4" t="s">
        <v>54</v>
      </c>
      <c r="H442" s="10">
        <v>20</v>
      </c>
      <c r="I442" s="10">
        <v>27</v>
      </c>
      <c r="J442" s="10"/>
      <c r="K442" s="10">
        <v>54</v>
      </c>
      <c r="L442" s="10">
        <v>14</v>
      </c>
      <c r="M442" s="4" t="s">
        <v>48</v>
      </c>
    </row>
    <row r="443" spans="1:13" ht="15.75" customHeight="1">
      <c r="A443" s="8">
        <v>46276</v>
      </c>
      <c r="B443" s="9" t="s">
        <v>14</v>
      </c>
      <c r="C443" s="4" t="s">
        <v>980</v>
      </c>
      <c r="D443" s="4" t="s">
        <v>181</v>
      </c>
      <c r="E443" s="4">
        <v>3</v>
      </c>
      <c r="F443" s="4" t="s">
        <v>28</v>
      </c>
      <c r="G443" s="4" t="s">
        <v>47</v>
      </c>
      <c r="H443" s="10">
        <v>34.799999999999997</v>
      </c>
      <c r="I443" s="10">
        <v>41</v>
      </c>
      <c r="J443" s="10"/>
      <c r="K443" s="10">
        <v>123</v>
      </c>
      <c r="L443" s="10">
        <v>18.600000000000009</v>
      </c>
      <c r="M443" s="4" t="s">
        <v>48</v>
      </c>
    </row>
    <row r="444" spans="1:13" ht="15.75" customHeight="1">
      <c r="A444" s="8">
        <v>46276</v>
      </c>
      <c r="B444" s="9" t="s">
        <v>14</v>
      </c>
      <c r="C444" s="4" t="s">
        <v>980</v>
      </c>
      <c r="D444" s="4" t="s">
        <v>93</v>
      </c>
      <c r="E444" s="4">
        <v>0.5</v>
      </c>
      <c r="F444" s="4" t="s">
        <v>28</v>
      </c>
      <c r="G444" s="4" t="s">
        <v>47</v>
      </c>
      <c r="H444" s="10">
        <v>46.4</v>
      </c>
      <c r="I444" s="10">
        <v>52</v>
      </c>
      <c r="J444" s="10"/>
      <c r="K444" s="10">
        <v>26</v>
      </c>
      <c r="L444" s="10">
        <v>2.8000000000000007</v>
      </c>
      <c r="M444" s="4" t="s">
        <v>48</v>
      </c>
    </row>
    <row r="445" spans="1:13" ht="15.75" customHeight="1">
      <c r="A445" s="8">
        <v>46276</v>
      </c>
      <c r="B445" s="9" t="s">
        <v>14</v>
      </c>
      <c r="C445" s="4" t="s">
        <v>983</v>
      </c>
      <c r="D445" s="4" t="s">
        <v>706</v>
      </c>
      <c r="E445" s="4">
        <v>1</v>
      </c>
      <c r="F445" s="4" t="s">
        <v>28</v>
      </c>
      <c r="G445" s="4" t="s">
        <v>43</v>
      </c>
      <c r="H445" s="10">
        <v>20</v>
      </c>
      <c r="I445" s="10">
        <v>25</v>
      </c>
      <c r="J445" s="10"/>
      <c r="K445" s="10">
        <v>25</v>
      </c>
      <c r="L445" s="10">
        <v>5</v>
      </c>
      <c r="M445" s="4" t="s">
        <v>36</v>
      </c>
    </row>
    <row r="446" spans="1:13" ht="15.75" customHeight="1">
      <c r="A446" s="8">
        <v>46276</v>
      </c>
      <c r="B446" s="9" t="s">
        <v>14</v>
      </c>
      <c r="C446" s="4" t="s">
        <v>983</v>
      </c>
      <c r="D446" s="4" t="s">
        <v>84</v>
      </c>
      <c r="E446" s="4">
        <v>1</v>
      </c>
      <c r="F446" s="4" t="s">
        <v>28</v>
      </c>
      <c r="G446" s="4" t="s">
        <v>79</v>
      </c>
      <c r="H446" s="10">
        <v>65</v>
      </c>
      <c r="I446" s="10">
        <v>88</v>
      </c>
      <c r="J446" s="10"/>
      <c r="K446" s="10">
        <v>88</v>
      </c>
      <c r="L446" s="10">
        <v>23</v>
      </c>
      <c r="M446" s="4" t="s">
        <v>36</v>
      </c>
    </row>
    <row r="447" spans="1:13" ht="15.75" customHeight="1">
      <c r="A447" s="8">
        <v>46276</v>
      </c>
      <c r="B447" s="9" t="s">
        <v>14</v>
      </c>
      <c r="C447" s="4" t="s">
        <v>987</v>
      </c>
      <c r="D447" s="4" t="s">
        <v>81</v>
      </c>
      <c r="E447" s="4">
        <v>3</v>
      </c>
      <c r="F447" s="4" t="s">
        <v>28</v>
      </c>
      <c r="G447" s="4" t="s">
        <v>82</v>
      </c>
      <c r="H447" s="10">
        <v>72.272727272727266</v>
      </c>
      <c r="I447" s="10">
        <v>95</v>
      </c>
      <c r="J447" s="10"/>
      <c r="K447" s="10">
        <v>285</v>
      </c>
      <c r="L447" s="10">
        <v>68.181818181818187</v>
      </c>
      <c r="M447" s="4" t="s">
        <v>36</v>
      </c>
    </row>
    <row r="448" spans="1:13" ht="15.75" customHeight="1">
      <c r="A448" s="8">
        <v>46276</v>
      </c>
      <c r="B448" s="9" t="s">
        <v>14</v>
      </c>
      <c r="C448" s="4" t="s">
        <v>990</v>
      </c>
      <c r="D448" s="4" t="s">
        <v>135</v>
      </c>
      <c r="E448" s="4">
        <v>1</v>
      </c>
      <c r="F448" s="4" t="s">
        <v>28</v>
      </c>
      <c r="G448" s="4" t="s">
        <v>79</v>
      </c>
      <c r="H448" s="10">
        <v>61</v>
      </c>
      <c r="I448" s="10">
        <v>78</v>
      </c>
      <c r="J448" s="10"/>
      <c r="K448" s="10">
        <v>78</v>
      </c>
      <c r="L448" s="10">
        <v>17</v>
      </c>
      <c r="M448" s="4" t="s">
        <v>36</v>
      </c>
    </row>
    <row r="449" spans="1:13" ht="15.75" customHeight="1">
      <c r="A449" s="8">
        <v>46276</v>
      </c>
      <c r="B449" s="9" t="s">
        <v>14</v>
      </c>
      <c r="C449" s="4" t="s">
        <v>992</v>
      </c>
      <c r="D449" s="4" t="s">
        <v>178</v>
      </c>
      <c r="E449" s="4">
        <v>5</v>
      </c>
      <c r="F449" s="4" t="s">
        <v>28</v>
      </c>
      <c r="G449" s="4" t="s">
        <v>79</v>
      </c>
      <c r="H449" s="10">
        <v>22.19</v>
      </c>
      <c r="I449" s="10">
        <v>26</v>
      </c>
      <c r="J449" s="10"/>
      <c r="K449" s="10">
        <v>130</v>
      </c>
      <c r="L449" s="10">
        <v>19.049999999999997</v>
      </c>
      <c r="M449" s="4" t="s">
        <v>36</v>
      </c>
    </row>
    <row r="450" spans="1:13" ht="15.75" customHeight="1">
      <c r="A450" s="8">
        <v>46276</v>
      </c>
      <c r="B450" s="9" t="s">
        <v>14</v>
      </c>
      <c r="C450" s="4" t="s">
        <v>992</v>
      </c>
      <c r="D450" s="4" t="s">
        <v>27</v>
      </c>
      <c r="E450" s="4">
        <v>0.5</v>
      </c>
      <c r="F450" s="4" t="s">
        <v>28</v>
      </c>
      <c r="G450" s="4" t="s">
        <v>23</v>
      </c>
      <c r="H450" s="10">
        <v>149.5</v>
      </c>
      <c r="I450" s="10">
        <v>170</v>
      </c>
      <c r="J450" s="10"/>
      <c r="K450" s="10">
        <v>85</v>
      </c>
      <c r="L450" s="10">
        <v>10.25</v>
      </c>
      <c r="M450" s="4" t="s">
        <v>36</v>
      </c>
    </row>
    <row r="451" spans="1:13" ht="15.75" customHeight="1">
      <c r="A451" s="8">
        <v>46276</v>
      </c>
      <c r="B451" s="9" t="s">
        <v>14</v>
      </c>
      <c r="C451" s="4" t="s">
        <v>996</v>
      </c>
      <c r="D451" s="4" t="s">
        <v>71</v>
      </c>
      <c r="E451" s="4">
        <v>1</v>
      </c>
      <c r="F451" s="4" t="s">
        <v>28</v>
      </c>
      <c r="G451" s="4" t="s">
        <v>47</v>
      </c>
      <c r="H451" s="10">
        <v>46</v>
      </c>
      <c r="I451" s="10">
        <v>70</v>
      </c>
      <c r="J451" s="10"/>
      <c r="K451" s="10">
        <v>70</v>
      </c>
      <c r="L451" s="10">
        <v>24</v>
      </c>
      <c r="M451" s="4" t="s">
        <v>48</v>
      </c>
    </row>
    <row r="452" spans="1:13" ht="15.75" customHeight="1">
      <c r="A452" s="8">
        <v>46276</v>
      </c>
      <c r="B452" s="9" t="s">
        <v>14</v>
      </c>
      <c r="C452" s="4" t="s">
        <v>996</v>
      </c>
      <c r="D452" s="4" t="s">
        <v>50</v>
      </c>
      <c r="E452" s="4">
        <v>0.5</v>
      </c>
      <c r="F452" s="4" t="s">
        <v>28</v>
      </c>
      <c r="G452" s="4" t="s">
        <v>47</v>
      </c>
      <c r="H452" s="10">
        <v>36.6</v>
      </c>
      <c r="I452" s="10">
        <v>42</v>
      </c>
      <c r="J452" s="10"/>
      <c r="K452" s="10">
        <v>21</v>
      </c>
      <c r="L452" s="10">
        <v>2.6999999999999993</v>
      </c>
      <c r="M452" s="4" t="s">
        <v>48</v>
      </c>
    </row>
    <row r="453" spans="1:13" ht="15.75" customHeight="1">
      <c r="A453" s="8">
        <v>46276</v>
      </c>
      <c r="B453" s="9" t="s">
        <v>14</v>
      </c>
      <c r="C453" s="4" t="s">
        <v>996</v>
      </c>
      <c r="D453" s="4" t="s">
        <v>341</v>
      </c>
      <c r="E453" s="4">
        <v>1</v>
      </c>
      <c r="F453" s="4" t="s">
        <v>28</v>
      </c>
      <c r="G453" s="4" t="s">
        <v>47</v>
      </c>
      <c r="H453" s="10">
        <v>35.200000000000003</v>
      </c>
      <c r="I453" s="10">
        <v>40</v>
      </c>
      <c r="J453" s="10"/>
      <c r="K453" s="10">
        <v>40</v>
      </c>
      <c r="L453" s="10">
        <v>4.7999999999999972</v>
      </c>
      <c r="M453" s="4" t="s">
        <v>48</v>
      </c>
    </row>
    <row r="454" spans="1:13" ht="15.75" customHeight="1">
      <c r="A454" s="8">
        <v>46276</v>
      </c>
      <c r="B454" s="9" t="s">
        <v>14</v>
      </c>
      <c r="C454" s="4" t="s">
        <v>1002</v>
      </c>
      <c r="D454" s="4" t="s">
        <v>163</v>
      </c>
      <c r="E454" s="4">
        <v>0.5</v>
      </c>
      <c r="F454" s="4" t="s">
        <v>28</v>
      </c>
      <c r="G454" s="4" t="s">
        <v>47</v>
      </c>
      <c r="H454" s="10">
        <v>74</v>
      </c>
      <c r="I454" s="10">
        <v>98</v>
      </c>
      <c r="J454" s="10"/>
      <c r="K454" s="10">
        <v>49</v>
      </c>
      <c r="L454" s="10">
        <v>12</v>
      </c>
      <c r="M454" s="4" t="s">
        <v>48</v>
      </c>
    </row>
    <row r="455" spans="1:13" ht="15.75" customHeight="1">
      <c r="A455" s="8">
        <v>46276</v>
      </c>
      <c r="B455" s="9" t="s">
        <v>14</v>
      </c>
      <c r="C455" s="4" t="s">
        <v>1002</v>
      </c>
      <c r="D455" s="4" t="s">
        <v>89</v>
      </c>
      <c r="E455" s="4">
        <v>0.5</v>
      </c>
      <c r="F455" s="4" t="s">
        <v>28</v>
      </c>
      <c r="G455" s="4" t="s">
        <v>47</v>
      </c>
      <c r="H455" s="10">
        <v>68.333333333333329</v>
      </c>
      <c r="I455" s="10">
        <v>75</v>
      </c>
      <c r="J455" s="10"/>
      <c r="K455" s="10">
        <v>37.5</v>
      </c>
      <c r="L455" s="10">
        <v>3.3333333333333357</v>
      </c>
      <c r="M455" s="4" t="s">
        <v>48</v>
      </c>
    </row>
    <row r="456" spans="1:13" ht="15.75" customHeight="1">
      <c r="A456" s="8">
        <v>46276</v>
      </c>
      <c r="B456" s="9" t="s">
        <v>14</v>
      </c>
      <c r="C456" s="4" t="s">
        <v>1002</v>
      </c>
      <c r="D456" s="4" t="s">
        <v>189</v>
      </c>
      <c r="E456" s="4">
        <v>0.25</v>
      </c>
      <c r="F456" s="4" t="s">
        <v>28</v>
      </c>
      <c r="G456" s="4" t="s">
        <v>47</v>
      </c>
      <c r="H456" s="10">
        <v>70</v>
      </c>
      <c r="I456" s="10">
        <v>78</v>
      </c>
      <c r="J456" s="10"/>
      <c r="K456" s="10">
        <v>19.5</v>
      </c>
      <c r="L456" s="10">
        <v>2</v>
      </c>
      <c r="M456" s="4" t="s">
        <v>48</v>
      </c>
    </row>
    <row r="457" spans="1:13" ht="15.75" customHeight="1">
      <c r="A457" s="8">
        <v>46276</v>
      </c>
      <c r="B457" s="9" t="s">
        <v>14</v>
      </c>
      <c r="C457" s="4" t="s">
        <v>1002</v>
      </c>
      <c r="D457" s="4" t="s">
        <v>165</v>
      </c>
      <c r="E457" s="4">
        <v>2</v>
      </c>
      <c r="F457" s="4" t="s">
        <v>28</v>
      </c>
      <c r="G457" s="4" t="s">
        <v>54</v>
      </c>
      <c r="H457" s="10">
        <v>14.58</v>
      </c>
      <c r="I457" s="10">
        <v>18</v>
      </c>
      <c r="J457" s="10"/>
      <c r="K457" s="10">
        <v>36</v>
      </c>
      <c r="L457" s="10">
        <v>6.84</v>
      </c>
      <c r="M457" s="4" t="s">
        <v>48</v>
      </c>
    </row>
    <row r="458" spans="1:13" ht="15.75" customHeight="1">
      <c r="A458" s="8">
        <v>46276</v>
      </c>
      <c r="B458" s="9" t="s">
        <v>14</v>
      </c>
      <c r="C458" s="4" t="s">
        <v>1008</v>
      </c>
      <c r="D458" s="4" t="s">
        <v>248</v>
      </c>
      <c r="E458" s="4">
        <v>1</v>
      </c>
      <c r="F458" s="4" t="s">
        <v>28</v>
      </c>
      <c r="G458" s="4" t="s">
        <v>47</v>
      </c>
      <c r="H458" s="10">
        <v>47.083333333333336</v>
      </c>
      <c r="I458" s="10">
        <v>53</v>
      </c>
      <c r="J458" s="10"/>
      <c r="K458" s="10">
        <v>53</v>
      </c>
      <c r="L458" s="10">
        <v>5.9166666666666643</v>
      </c>
      <c r="M458" s="4" t="s">
        <v>48</v>
      </c>
    </row>
    <row r="459" spans="1:13" ht="15.75" customHeight="1">
      <c r="A459" s="8">
        <v>46276</v>
      </c>
      <c r="B459" s="9" t="s">
        <v>14</v>
      </c>
      <c r="C459" s="4" t="s">
        <v>1008</v>
      </c>
      <c r="D459" s="4" t="s">
        <v>276</v>
      </c>
      <c r="E459" s="4">
        <v>1</v>
      </c>
      <c r="F459" s="4" t="s">
        <v>28</v>
      </c>
      <c r="G459" s="4" t="s">
        <v>47</v>
      </c>
      <c r="H459" s="10">
        <v>46.25</v>
      </c>
      <c r="I459" s="10">
        <v>52</v>
      </c>
      <c r="J459" s="10"/>
      <c r="K459" s="10">
        <v>52</v>
      </c>
      <c r="L459" s="10">
        <v>5.75</v>
      </c>
      <c r="M459" s="4" t="s">
        <v>48</v>
      </c>
    </row>
    <row r="460" spans="1:13" ht="15.75" customHeight="1">
      <c r="A460" s="8">
        <v>46276</v>
      </c>
      <c r="B460" s="9" t="s">
        <v>14</v>
      </c>
      <c r="C460" s="4" t="s">
        <v>1012</v>
      </c>
      <c r="D460" s="4" t="s">
        <v>768</v>
      </c>
      <c r="E460" s="4">
        <v>2</v>
      </c>
      <c r="F460" s="4" t="s">
        <v>28</v>
      </c>
      <c r="G460" s="4" t="s">
        <v>306</v>
      </c>
      <c r="H460" s="10">
        <v>35</v>
      </c>
      <c r="I460" s="10">
        <v>55</v>
      </c>
      <c r="J460" s="10"/>
      <c r="K460" s="10">
        <v>110</v>
      </c>
      <c r="L460" s="10">
        <v>40</v>
      </c>
      <c r="M460" s="4" t="s">
        <v>48</v>
      </c>
    </row>
    <row r="461" spans="1:13" ht="15.75" customHeight="1">
      <c r="A461" s="8">
        <v>46276</v>
      </c>
      <c r="B461" s="9" t="s">
        <v>14</v>
      </c>
      <c r="C461" s="4" t="s">
        <v>1012</v>
      </c>
      <c r="D461" s="4" t="s">
        <v>508</v>
      </c>
      <c r="E461" s="4">
        <v>2</v>
      </c>
      <c r="F461" s="4" t="s">
        <v>28</v>
      </c>
      <c r="G461" s="4" t="s">
        <v>54</v>
      </c>
      <c r="H461" s="10">
        <v>20</v>
      </c>
      <c r="I461" s="10">
        <v>25</v>
      </c>
      <c r="J461" s="10"/>
      <c r="K461" s="10">
        <v>50</v>
      </c>
      <c r="L461" s="10">
        <v>10</v>
      </c>
      <c r="M461" s="4" t="s">
        <v>48</v>
      </c>
    </row>
    <row r="462" spans="1:13" ht="15.75" customHeight="1">
      <c r="A462" s="8">
        <v>46276</v>
      </c>
      <c r="B462" s="9" t="s">
        <v>14</v>
      </c>
      <c r="C462" s="4" t="s">
        <v>1015</v>
      </c>
      <c r="D462" s="4" t="s">
        <v>1017</v>
      </c>
      <c r="E462" s="4">
        <v>1</v>
      </c>
      <c r="F462" s="4" t="s">
        <v>28</v>
      </c>
      <c r="G462" s="4" t="s">
        <v>494</v>
      </c>
      <c r="H462" s="10">
        <v>75</v>
      </c>
      <c r="I462" s="10">
        <v>150</v>
      </c>
      <c r="J462" s="10"/>
      <c r="K462" s="10">
        <v>150</v>
      </c>
      <c r="L462" s="10">
        <v>75</v>
      </c>
      <c r="M462" s="4" t="s">
        <v>484</v>
      </c>
    </row>
    <row r="463" spans="1:13" ht="15.75" customHeight="1">
      <c r="A463" s="8">
        <v>46276</v>
      </c>
      <c r="B463" s="9" t="s">
        <v>14</v>
      </c>
      <c r="C463" s="4" t="s">
        <v>1015</v>
      </c>
      <c r="D463" s="4" t="s">
        <v>135</v>
      </c>
      <c r="E463" s="4">
        <v>1</v>
      </c>
      <c r="F463" s="4" t="s">
        <v>28</v>
      </c>
      <c r="G463" s="4" t="s">
        <v>79</v>
      </c>
      <c r="H463" s="10">
        <v>61</v>
      </c>
      <c r="I463" s="10">
        <v>78</v>
      </c>
      <c r="J463" s="10"/>
      <c r="K463" s="10">
        <v>78</v>
      </c>
      <c r="L463" s="10">
        <v>17</v>
      </c>
      <c r="M463" s="4" t="s">
        <v>36</v>
      </c>
    </row>
    <row r="464" spans="1:13" ht="15.75" customHeight="1">
      <c r="A464" s="8">
        <v>46276</v>
      </c>
      <c r="B464" s="9" t="s">
        <v>14</v>
      </c>
      <c r="C464" s="4" t="s">
        <v>1020</v>
      </c>
      <c r="D464" s="4" t="s">
        <v>214</v>
      </c>
      <c r="E464" s="4">
        <v>2</v>
      </c>
      <c r="F464" s="4" t="s">
        <v>28</v>
      </c>
      <c r="G464" s="4" t="s">
        <v>47</v>
      </c>
      <c r="H464" s="10">
        <v>34.96</v>
      </c>
      <c r="I464" s="10">
        <v>41</v>
      </c>
      <c r="J464" s="10"/>
      <c r="K464" s="10">
        <v>82</v>
      </c>
      <c r="L464" s="10">
        <v>12.079999999999998</v>
      </c>
      <c r="M464" s="4" t="s">
        <v>48</v>
      </c>
    </row>
    <row r="465" spans="1:13" ht="15.75" customHeight="1">
      <c r="A465" s="8">
        <v>46276</v>
      </c>
      <c r="B465" s="9" t="s">
        <v>14</v>
      </c>
      <c r="C465" s="4" t="s">
        <v>1022</v>
      </c>
      <c r="D465" s="4" t="s">
        <v>343</v>
      </c>
      <c r="E465" s="4">
        <v>3</v>
      </c>
      <c r="F465" s="4" t="s">
        <v>28</v>
      </c>
      <c r="G465" s="4" t="s">
        <v>47</v>
      </c>
      <c r="H465" s="10">
        <v>36</v>
      </c>
      <c r="I465" s="10">
        <v>41</v>
      </c>
      <c r="J465" s="10"/>
      <c r="K465" s="10">
        <v>123</v>
      </c>
      <c r="L465" s="10">
        <v>15</v>
      </c>
      <c r="M465" s="4" t="s">
        <v>48</v>
      </c>
    </row>
    <row r="466" spans="1:13" ht="15.75" customHeight="1">
      <c r="A466" s="8">
        <v>46276</v>
      </c>
      <c r="B466" s="9" t="s">
        <v>14</v>
      </c>
      <c r="C466" s="4" t="s">
        <v>1022</v>
      </c>
      <c r="D466" s="4" t="s">
        <v>237</v>
      </c>
      <c r="E466" s="4">
        <v>3</v>
      </c>
      <c r="F466" s="4" t="s">
        <v>28</v>
      </c>
      <c r="G466" s="4" t="s">
        <v>47</v>
      </c>
      <c r="H466" s="10">
        <v>32.700000000000003</v>
      </c>
      <c r="I466" s="10">
        <v>40</v>
      </c>
      <c r="J466" s="10"/>
      <c r="K466" s="10">
        <v>120</v>
      </c>
      <c r="L466" s="10">
        <v>21.899999999999991</v>
      </c>
      <c r="M466" s="4" t="s">
        <v>48</v>
      </c>
    </row>
    <row r="467" spans="1:13" ht="15.75" customHeight="1">
      <c r="A467" s="8">
        <v>46276</v>
      </c>
      <c r="B467" s="9" t="s">
        <v>14</v>
      </c>
      <c r="C467" s="4" t="s">
        <v>1022</v>
      </c>
      <c r="D467" s="4" t="s">
        <v>313</v>
      </c>
      <c r="E467" s="4">
        <v>2</v>
      </c>
      <c r="F467" s="4" t="s">
        <v>28</v>
      </c>
      <c r="G467" s="4" t="s">
        <v>47</v>
      </c>
      <c r="H467" s="10">
        <v>35</v>
      </c>
      <c r="I467" s="10">
        <v>39</v>
      </c>
      <c r="J467" s="10"/>
      <c r="K467" s="10">
        <v>78</v>
      </c>
      <c r="L467" s="10">
        <v>8</v>
      </c>
      <c r="M467" s="4" t="s">
        <v>48</v>
      </c>
    </row>
    <row r="468" spans="1:13" ht="15.75" customHeight="1">
      <c r="A468" s="8">
        <v>46276</v>
      </c>
      <c r="B468" s="9" t="s">
        <v>14</v>
      </c>
      <c r="C468" s="4" t="s">
        <v>1027</v>
      </c>
      <c r="D468" s="4" t="s">
        <v>223</v>
      </c>
      <c r="E468" s="4">
        <v>1</v>
      </c>
      <c r="F468" s="4" t="s">
        <v>28</v>
      </c>
      <c r="G468" s="4" t="s">
        <v>47</v>
      </c>
      <c r="H468" s="10">
        <v>58.125</v>
      </c>
      <c r="I468" s="10">
        <v>61</v>
      </c>
      <c r="J468" s="10"/>
      <c r="K468" s="10">
        <v>61</v>
      </c>
      <c r="L468" s="10">
        <v>2.875</v>
      </c>
      <c r="M468" s="4" t="s">
        <v>48</v>
      </c>
    </row>
    <row r="469" spans="1:13" ht="15.75" customHeight="1">
      <c r="A469" s="8">
        <v>46276</v>
      </c>
      <c r="B469" s="9" t="s">
        <v>14</v>
      </c>
      <c r="C469" s="4" t="s">
        <v>1030</v>
      </c>
      <c r="D469" s="4" t="s">
        <v>86</v>
      </c>
      <c r="E469" s="4">
        <v>1.5</v>
      </c>
      <c r="F469" s="4" t="s">
        <v>28</v>
      </c>
      <c r="G469" s="4" t="s">
        <v>23</v>
      </c>
      <c r="H469" s="10">
        <v>67</v>
      </c>
      <c r="I469" s="10">
        <v>82</v>
      </c>
      <c r="J469" s="10"/>
      <c r="K469" s="10">
        <v>123</v>
      </c>
      <c r="L469" s="10">
        <v>22.5</v>
      </c>
      <c r="M469" s="4" t="s">
        <v>36</v>
      </c>
    </row>
    <row r="470" spans="1:13" ht="15.75" customHeight="1">
      <c r="A470" s="8">
        <v>46276</v>
      </c>
      <c r="B470" s="9" t="s">
        <v>14</v>
      </c>
      <c r="C470" s="4" t="s">
        <v>1032</v>
      </c>
      <c r="D470" s="4" t="s">
        <v>120</v>
      </c>
      <c r="E470" s="4">
        <v>3</v>
      </c>
      <c r="F470" s="4" t="s">
        <v>28</v>
      </c>
      <c r="G470" s="4" t="s">
        <v>47</v>
      </c>
      <c r="H470" s="10">
        <v>33.46</v>
      </c>
      <c r="I470" s="10">
        <v>40</v>
      </c>
      <c r="J470" s="10"/>
      <c r="K470" s="10">
        <v>120</v>
      </c>
      <c r="L470" s="10">
        <v>19.620000000000005</v>
      </c>
      <c r="M470" s="4" t="s">
        <v>48</v>
      </c>
    </row>
    <row r="471" spans="1:13" ht="15.75" customHeight="1">
      <c r="A471" s="8">
        <v>46276</v>
      </c>
      <c r="B471" s="9" t="s">
        <v>14</v>
      </c>
      <c r="C471" s="4" t="s">
        <v>1032</v>
      </c>
      <c r="D471" s="4" t="s">
        <v>602</v>
      </c>
      <c r="F471" s="4" t="s">
        <v>28</v>
      </c>
      <c r="G471" s="4" t="s">
        <v>1035</v>
      </c>
      <c r="H471" s="10">
        <v>25</v>
      </c>
      <c r="I471" s="10">
        <v>35</v>
      </c>
      <c r="J471" s="10"/>
      <c r="K471" s="10">
        <v>0</v>
      </c>
      <c r="L471" s="10">
        <v>0</v>
      </c>
      <c r="M471" s="4" t="s">
        <v>48</v>
      </c>
    </row>
    <row r="472" spans="1:13" ht="15.75" customHeight="1">
      <c r="A472" s="8">
        <v>46277</v>
      </c>
      <c r="B472" s="9" t="s">
        <v>14</v>
      </c>
      <c r="C472" s="4" t="s">
        <v>1037</v>
      </c>
      <c r="D472" s="4" t="s">
        <v>279</v>
      </c>
      <c r="E472" s="4">
        <v>2</v>
      </c>
      <c r="F472" s="4" t="s">
        <v>28</v>
      </c>
      <c r="G472" s="4" t="s">
        <v>54</v>
      </c>
      <c r="H472" s="10">
        <v>20</v>
      </c>
      <c r="I472" s="10">
        <v>27</v>
      </c>
      <c r="J472" s="10"/>
      <c r="K472" s="10">
        <v>54</v>
      </c>
      <c r="L472" s="10">
        <v>14</v>
      </c>
      <c r="M472" s="4" t="s">
        <v>48</v>
      </c>
    </row>
    <row r="473" spans="1:13" ht="15.75" customHeight="1">
      <c r="A473" s="8">
        <v>46277</v>
      </c>
      <c r="B473" s="9" t="s">
        <v>14</v>
      </c>
      <c r="C473" s="4" t="s">
        <v>1040</v>
      </c>
      <c r="D473" s="4" t="s">
        <v>298</v>
      </c>
      <c r="E473" s="4">
        <v>2</v>
      </c>
      <c r="F473" s="4" t="s">
        <v>28</v>
      </c>
      <c r="G473" s="4" t="s">
        <v>47</v>
      </c>
      <c r="H473" s="10">
        <v>39.791666666666664</v>
      </c>
      <c r="I473" s="10">
        <v>46</v>
      </c>
      <c r="J473" s="10"/>
      <c r="K473" s="10">
        <v>92</v>
      </c>
      <c r="L473" s="10">
        <v>12.416666666666671</v>
      </c>
      <c r="M473" s="4" t="s">
        <v>48</v>
      </c>
    </row>
    <row r="474" spans="1:13" ht="15.75" customHeight="1">
      <c r="A474" s="8">
        <v>46277</v>
      </c>
      <c r="B474" s="9" t="s">
        <v>14</v>
      </c>
      <c r="C474" s="4" t="s">
        <v>1042</v>
      </c>
      <c r="D474" s="4" t="s">
        <v>145</v>
      </c>
      <c r="E474" s="4">
        <v>4</v>
      </c>
      <c r="F474" s="4" t="s">
        <v>28</v>
      </c>
      <c r="G474" s="4" t="s">
        <v>54</v>
      </c>
      <c r="H474" s="10">
        <v>6.4</v>
      </c>
      <c r="I474" s="10">
        <v>11</v>
      </c>
      <c r="J474" s="10"/>
      <c r="K474" s="10">
        <v>44</v>
      </c>
      <c r="L474" s="10">
        <v>18.399999999999999</v>
      </c>
      <c r="M474" s="4" t="s">
        <v>48</v>
      </c>
    </row>
    <row r="475" spans="1:13" ht="15.75" customHeight="1">
      <c r="A475" s="8">
        <v>46277</v>
      </c>
      <c r="B475" s="9" t="s">
        <v>14</v>
      </c>
      <c r="C475" s="4" t="s">
        <v>1044</v>
      </c>
      <c r="D475" s="4" t="s">
        <v>602</v>
      </c>
      <c r="E475" s="4">
        <v>1</v>
      </c>
      <c r="F475" s="4" t="s">
        <v>28</v>
      </c>
      <c r="G475" s="4" t="s">
        <v>54</v>
      </c>
      <c r="H475" s="10">
        <v>25</v>
      </c>
      <c r="I475" s="10">
        <v>35</v>
      </c>
      <c r="J475" s="10"/>
      <c r="K475" s="10">
        <v>35</v>
      </c>
      <c r="L475" s="10">
        <v>10</v>
      </c>
      <c r="M475" s="4" t="s">
        <v>48</v>
      </c>
    </row>
    <row r="476" spans="1:13" ht="15.75" customHeight="1">
      <c r="A476" s="8">
        <v>46277</v>
      </c>
      <c r="B476" s="9" t="s">
        <v>14</v>
      </c>
      <c r="C476" s="4" t="s">
        <v>1047</v>
      </c>
      <c r="D476" s="4" t="s">
        <v>86</v>
      </c>
      <c r="E476" s="4">
        <v>1</v>
      </c>
      <c r="F476" s="4" t="s">
        <v>28</v>
      </c>
      <c r="G476" s="4" t="s">
        <v>23</v>
      </c>
      <c r="H476" s="10">
        <v>67</v>
      </c>
      <c r="I476" s="10">
        <v>82</v>
      </c>
      <c r="J476" s="10"/>
      <c r="K476" s="10">
        <v>82</v>
      </c>
      <c r="L476" s="10">
        <v>15</v>
      </c>
      <c r="M476" s="4" t="s">
        <v>36</v>
      </c>
    </row>
    <row r="477" spans="1:13" ht="15.75" customHeight="1">
      <c r="A477" s="8">
        <v>46277</v>
      </c>
      <c r="B477" s="9" t="s">
        <v>14</v>
      </c>
      <c r="C477" s="4" t="s">
        <v>1049</v>
      </c>
      <c r="D477" s="4" t="s">
        <v>86</v>
      </c>
      <c r="E477" s="4">
        <v>1</v>
      </c>
      <c r="F477" s="4" t="s">
        <v>128</v>
      </c>
      <c r="G477" s="4" t="s">
        <v>23</v>
      </c>
      <c r="H477" s="10">
        <v>1340</v>
      </c>
      <c r="I477" s="10">
        <v>1500</v>
      </c>
      <c r="J477" s="10"/>
      <c r="K477" s="10">
        <v>1500</v>
      </c>
      <c r="L477" s="10">
        <v>160</v>
      </c>
      <c r="M477" s="4" t="s">
        <v>36</v>
      </c>
    </row>
    <row r="478" spans="1:13" ht="15.75" customHeight="1">
      <c r="A478" s="8">
        <v>46277</v>
      </c>
      <c r="B478" s="9" t="s">
        <v>14</v>
      </c>
      <c r="C478" s="4" t="s">
        <v>1049</v>
      </c>
      <c r="D478" s="4" t="s">
        <v>341</v>
      </c>
      <c r="E478" s="4">
        <v>0.5</v>
      </c>
      <c r="F478" s="4" t="s">
        <v>28</v>
      </c>
      <c r="G478" s="4" t="s">
        <v>47</v>
      </c>
      <c r="H478" s="10">
        <v>35.200000000000003</v>
      </c>
      <c r="I478" s="10">
        <v>40</v>
      </c>
      <c r="J478" s="10"/>
      <c r="K478" s="10">
        <v>20</v>
      </c>
      <c r="L478" s="10">
        <v>2.3999999999999986</v>
      </c>
      <c r="M478" s="4" t="s">
        <v>48</v>
      </c>
    </row>
    <row r="479" spans="1:13" ht="15.75" customHeight="1">
      <c r="A479" s="8">
        <v>46277</v>
      </c>
      <c r="B479" s="9" t="s">
        <v>14</v>
      </c>
      <c r="C479" s="4" t="s">
        <v>1049</v>
      </c>
      <c r="D479" s="4" t="s">
        <v>93</v>
      </c>
      <c r="E479" s="4">
        <v>0.25</v>
      </c>
      <c r="F479" s="4" t="s">
        <v>28</v>
      </c>
      <c r="G479" s="4" t="s">
        <v>47</v>
      </c>
      <c r="H479" s="10">
        <v>46.4</v>
      </c>
      <c r="I479" s="10">
        <v>52</v>
      </c>
      <c r="J479" s="10"/>
      <c r="K479" s="10">
        <v>13</v>
      </c>
      <c r="L479" s="10">
        <v>1.4000000000000004</v>
      </c>
      <c r="M479" s="4" t="s">
        <v>48</v>
      </c>
    </row>
    <row r="480" spans="1:13" ht="15.75" customHeight="1">
      <c r="A480" s="8">
        <v>46277</v>
      </c>
      <c r="B480" s="9" t="s">
        <v>14</v>
      </c>
      <c r="C480" s="4" t="s">
        <v>1049</v>
      </c>
      <c r="D480" s="4" t="s">
        <v>71</v>
      </c>
      <c r="E480" s="4">
        <v>0.25</v>
      </c>
      <c r="F480" s="4" t="s">
        <v>28</v>
      </c>
      <c r="G480" s="4" t="s">
        <v>47</v>
      </c>
      <c r="H480" s="10">
        <v>46</v>
      </c>
      <c r="I480" s="10">
        <v>70</v>
      </c>
      <c r="J480" s="10"/>
      <c r="K480" s="10">
        <v>17.5</v>
      </c>
      <c r="L480" s="10">
        <v>6</v>
      </c>
      <c r="M480" s="4" t="s">
        <v>48</v>
      </c>
    </row>
    <row r="481" spans="1:13" ht="15.75" customHeight="1">
      <c r="A481" s="8">
        <v>46277</v>
      </c>
      <c r="B481" s="9" t="s">
        <v>14</v>
      </c>
      <c r="C481" s="4" t="s">
        <v>1055</v>
      </c>
      <c r="D481" s="4" t="s">
        <v>214</v>
      </c>
      <c r="E481" s="4">
        <v>1</v>
      </c>
      <c r="F481" s="4" t="s">
        <v>28</v>
      </c>
      <c r="G481" s="4" t="s">
        <v>47</v>
      </c>
      <c r="H481" s="10">
        <v>34.96</v>
      </c>
      <c r="I481" s="10">
        <v>41</v>
      </c>
      <c r="J481" s="10"/>
      <c r="K481" s="10">
        <v>41</v>
      </c>
      <c r="L481" s="10">
        <v>6.0399999999999991</v>
      </c>
      <c r="M481" s="4" t="s">
        <v>48</v>
      </c>
    </row>
    <row r="482" spans="1:13" ht="15.75" customHeight="1">
      <c r="A482" s="8">
        <v>46277</v>
      </c>
      <c r="B482" s="9" t="s">
        <v>14</v>
      </c>
      <c r="C482" s="4" t="s">
        <v>1055</v>
      </c>
      <c r="D482" s="4" t="s">
        <v>230</v>
      </c>
      <c r="E482" s="4">
        <v>1</v>
      </c>
      <c r="F482" s="4" t="s">
        <v>28</v>
      </c>
      <c r="G482" s="4" t="s">
        <v>47</v>
      </c>
      <c r="H482" s="10">
        <v>36.4</v>
      </c>
      <c r="I482" s="10">
        <v>43</v>
      </c>
      <c r="J482" s="10"/>
      <c r="K482" s="10">
        <v>43</v>
      </c>
      <c r="L482" s="10">
        <v>6.6000000000000014</v>
      </c>
      <c r="M482" s="4" t="s">
        <v>48</v>
      </c>
    </row>
    <row r="483" spans="1:13" ht="15.75" customHeight="1">
      <c r="A483" s="8">
        <v>46277</v>
      </c>
      <c r="B483" s="9" t="s">
        <v>14</v>
      </c>
      <c r="C483" s="4" t="s">
        <v>1059</v>
      </c>
      <c r="D483" s="4" t="s">
        <v>298</v>
      </c>
      <c r="E483" s="4">
        <v>1</v>
      </c>
      <c r="F483" s="4" t="s">
        <v>28</v>
      </c>
      <c r="G483" s="4" t="s">
        <v>47</v>
      </c>
      <c r="H483" s="10">
        <v>39.791666666666664</v>
      </c>
      <c r="I483" s="10">
        <v>46</v>
      </c>
      <c r="J483" s="10"/>
      <c r="K483" s="10">
        <v>46</v>
      </c>
      <c r="L483" s="10">
        <v>6.2083333333333357</v>
      </c>
      <c r="M483" s="4" t="s">
        <v>48</v>
      </c>
    </row>
    <row r="484" spans="1:13" ht="15.75" customHeight="1">
      <c r="A484" s="8">
        <v>46277</v>
      </c>
      <c r="B484" s="9" t="s">
        <v>14</v>
      </c>
      <c r="C484" s="4" t="s">
        <v>1061</v>
      </c>
      <c r="D484" s="4" t="s">
        <v>189</v>
      </c>
      <c r="E484" s="4">
        <v>1</v>
      </c>
      <c r="F484" s="4" t="s">
        <v>28</v>
      </c>
      <c r="G484" s="4" t="s">
        <v>47</v>
      </c>
      <c r="H484" s="10">
        <v>70</v>
      </c>
      <c r="I484" s="10">
        <v>78</v>
      </c>
      <c r="J484" s="10"/>
      <c r="K484" s="10">
        <v>78</v>
      </c>
      <c r="L484" s="10">
        <v>8</v>
      </c>
      <c r="M484" s="4" t="s">
        <v>48</v>
      </c>
    </row>
    <row r="485" spans="1:13" ht="15.75" customHeight="1">
      <c r="A485" s="8">
        <v>46277</v>
      </c>
      <c r="B485" s="9" t="s">
        <v>14</v>
      </c>
      <c r="C485" s="4" t="s">
        <v>1064</v>
      </c>
      <c r="D485" s="4" t="s">
        <v>109</v>
      </c>
      <c r="E485" s="4">
        <v>2</v>
      </c>
      <c r="F485" s="4" t="s">
        <v>28</v>
      </c>
      <c r="G485" s="4" t="s">
        <v>47</v>
      </c>
      <c r="H485" s="10">
        <v>32.46</v>
      </c>
      <c r="I485" s="10">
        <v>40</v>
      </c>
      <c r="J485" s="10"/>
      <c r="K485" s="10">
        <v>80</v>
      </c>
      <c r="L485" s="10">
        <v>15.079999999999998</v>
      </c>
      <c r="M485" s="4" t="s">
        <v>48</v>
      </c>
    </row>
    <row r="486" spans="1:13" ht="15.75" customHeight="1">
      <c r="A486" s="8">
        <v>46277</v>
      </c>
      <c r="B486" s="9" t="s">
        <v>14</v>
      </c>
      <c r="C486" s="4" t="s">
        <v>1064</v>
      </c>
      <c r="D486" s="4" t="s">
        <v>660</v>
      </c>
      <c r="E486" s="4">
        <v>1</v>
      </c>
      <c r="F486" s="4" t="s">
        <v>28</v>
      </c>
      <c r="G486" s="4" t="s">
        <v>54</v>
      </c>
      <c r="H486" s="10">
        <v>27</v>
      </c>
      <c r="I486" s="10">
        <v>35</v>
      </c>
      <c r="J486" s="10"/>
      <c r="K486" s="10">
        <v>35</v>
      </c>
      <c r="L486" s="10">
        <v>8</v>
      </c>
      <c r="M486" s="4" t="s">
        <v>48</v>
      </c>
    </row>
    <row r="487" spans="1:13" ht="15.75" customHeight="1">
      <c r="A487" s="8">
        <v>46277</v>
      </c>
      <c r="B487" s="9" t="s">
        <v>14</v>
      </c>
      <c r="C487" s="4" t="s">
        <v>1067</v>
      </c>
      <c r="D487" s="4" t="s">
        <v>343</v>
      </c>
      <c r="E487" s="4">
        <v>1</v>
      </c>
      <c r="F487" s="4" t="s">
        <v>128</v>
      </c>
      <c r="G487" s="4" t="s">
        <v>47</v>
      </c>
      <c r="H487" s="10">
        <v>900</v>
      </c>
      <c r="I487" s="10">
        <v>970</v>
      </c>
      <c r="J487" s="10"/>
      <c r="K487" s="10">
        <v>970</v>
      </c>
      <c r="L487" s="10">
        <v>70</v>
      </c>
      <c r="M487" s="4" t="s">
        <v>48</v>
      </c>
    </row>
    <row r="488" spans="1:13" ht="15.75" customHeight="1">
      <c r="A488" s="8">
        <v>46277</v>
      </c>
      <c r="B488" s="9" t="s">
        <v>14</v>
      </c>
      <c r="C488" s="4" t="s">
        <v>1070</v>
      </c>
      <c r="D488" s="4" t="s">
        <v>88</v>
      </c>
      <c r="E488" s="4">
        <v>1</v>
      </c>
      <c r="F488" s="4" t="s">
        <v>28</v>
      </c>
      <c r="G488" s="4" t="s">
        <v>23</v>
      </c>
      <c r="H488" s="10">
        <v>80</v>
      </c>
      <c r="I488" s="10">
        <v>93</v>
      </c>
      <c r="J488" s="10"/>
      <c r="K488" s="10">
        <v>93</v>
      </c>
      <c r="L488" s="10">
        <v>13</v>
      </c>
      <c r="M488" s="4" t="s">
        <v>36</v>
      </c>
    </row>
    <row r="489" spans="1:13" ht="15.75" customHeight="1">
      <c r="A489" s="8">
        <v>46277</v>
      </c>
      <c r="B489" s="9" t="s">
        <v>14</v>
      </c>
      <c r="C489" s="4" t="s">
        <v>1072</v>
      </c>
      <c r="D489" s="4" t="s">
        <v>279</v>
      </c>
      <c r="E489" s="4">
        <v>2</v>
      </c>
      <c r="F489" s="4" t="s">
        <v>28</v>
      </c>
      <c r="G489" s="4" t="s">
        <v>54</v>
      </c>
      <c r="H489" s="10">
        <v>20</v>
      </c>
      <c r="I489" s="10">
        <v>27</v>
      </c>
      <c r="J489" s="10"/>
      <c r="K489" s="10">
        <v>54</v>
      </c>
      <c r="L489" s="10">
        <v>14</v>
      </c>
      <c r="M489" s="4" t="s">
        <v>48</v>
      </c>
    </row>
    <row r="490" spans="1:13" ht="15.75" customHeight="1">
      <c r="A490" s="8">
        <v>46277</v>
      </c>
      <c r="B490" s="9" t="s">
        <v>14</v>
      </c>
      <c r="C490" s="4" t="s">
        <v>1075</v>
      </c>
      <c r="D490" s="4" t="s">
        <v>248</v>
      </c>
      <c r="E490" s="4">
        <v>1</v>
      </c>
      <c r="F490" s="4" t="s">
        <v>28</v>
      </c>
      <c r="G490" s="4" t="s">
        <v>47</v>
      </c>
      <c r="H490" s="10">
        <v>47.083333333333336</v>
      </c>
      <c r="I490" s="10">
        <v>53</v>
      </c>
      <c r="J490" s="10"/>
      <c r="K490" s="10">
        <v>53</v>
      </c>
      <c r="L490" s="10">
        <v>5.9166666666666643</v>
      </c>
      <c r="M490" s="4" t="s">
        <v>48</v>
      </c>
    </row>
    <row r="491" spans="1:13" ht="15.75" customHeight="1">
      <c r="A491" s="8">
        <v>46277</v>
      </c>
      <c r="B491" s="9" t="s">
        <v>14</v>
      </c>
      <c r="C491" s="4" t="s">
        <v>1077</v>
      </c>
      <c r="D491" s="4" t="s">
        <v>115</v>
      </c>
      <c r="E491" s="4">
        <v>1</v>
      </c>
      <c r="F491" s="4" t="s">
        <v>28</v>
      </c>
      <c r="G491" s="4" t="s">
        <v>54</v>
      </c>
      <c r="H491" s="10">
        <v>20</v>
      </c>
      <c r="I491" s="10">
        <v>24</v>
      </c>
      <c r="J491" s="10"/>
      <c r="K491" s="10">
        <v>24</v>
      </c>
      <c r="L491" s="10">
        <v>4</v>
      </c>
      <c r="M491" s="4" t="s">
        <v>48</v>
      </c>
    </row>
    <row r="492" spans="1:13" ht="15.75" customHeight="1">
      <c r="A492" s="8">
        <v>46277</v>
      </c>
      <c r="B492" s="9" t="s">
        <v>14</v>
      </c>
      <c r="C492" s="4" t="s">
        <v>1079</v>
      </c>
      <c r="D492" s="4" t="s">
        <v>106</v>
      </c>
      <c r="E492" s="4">
        <v>2</v>
      </c>
      <c r="F492" s="4" t="s">
        <v>28</v>
      </c>
      <c r="G492" s="4" t="s">
        <v>47</v>
      </c>
      <c r="H492" s="10">
        <v>58</v>
      </c>
      <c r="I492" s="10">
        <v>70</v>
      </c>
      <c r="J492" s="10"/>
      <c r="K492" s="10">
        <v>140</v>
      </c>
      <c r="L492" s="10">
        <v>24</v>
      </c>
      <c r="M492" s="4" t="s">
        <v>48</v>
      </c>
    </row>
    <row r="493" spans="1:13" ht="15.75" customHeight="1">
      <c r="A493" s="8">
        <v>46277</v>
      </c>
      <c r="B493" s="9" t="s">
        <v>14</v>
      </c>
      <c r="C493" s="4" t="s">
        <v>1079</v>
      </c>
      <c r="D493" s="4" t="s">
        <v>97</v>
      </c>
      <c r="E493" s="4">
        <v>2</v>
      </c>
      <c r="F493" s="4" t="s">
        <v>28</v>
      </c>
      <c r="G493" s="4" t="s">
        <v>23</v>
      </c>
      <c r="H493" s="10">
        <v>63.5</v>
      </c>
      <c r="I493" s="10">
        <v>80</v>
      </c>
      <c r="J493" s="10"/>
      <c r="K493" s="10">
        <v>160</v>
      </c>
      <c r="L493" s="10">
        <v>33</v>
      </c>
      <c r="M493" s="4" t="s">
        <v>36</v>
      </c>
    </row>
    <row r="494" spans="1:13" ht="15.75" customHeight="1">
      <c r="A494" s="8">
        <v>46277</v>
      </c>
      <c r="B494" s="9" t="s">
        <v>14</v>
      </c>
      <c r="C494" s="4" t="s">
        <v>1083</v>
      </c>
      <c r="D494" s="4" t="s">
        <v>312</v>
      </c>
      <c r="E494" s="4">
        <v>1</v>
      </c>
      <c r="F494" s="4" t="s">
        <v>28</v>
      </c>
      <c r="G494" s="4" t="s">
        <v>47</v>
      </c>
      <c r="H494" s="10">
        <v>35.9</v>
      </c>
      <c r="I494" s="10">
        <v>42</v>
      </c>
      <c r="J494" s="10"/>
      <c r="K494" s="10">
        <v>42</v>
      </c>
      <c r="L494" s="10">
        <v>6.1000000000000014</v>
      </c>
      <c r="M494" s="4" t="s">
        <v>48</v>
      </c>
    </row>
    <row r="495" spans="1:13" ht="15.75" customHeight="1">
      <c r="A495" s="8">
        <v>46277</v>
      </c>
      <c r="B495" s="9" t="s">
        <v>14</v>
      </c>
      <c r="C495" s="4" t="s">
        <v>1086</v>
      </c>
      <c r="D495" s="4" t="s">
        <v>71</v>
      </c>
      <c r="E495" s="4">
        <v>4</v>
      </c>
      <c r="F495" s="4" t="s">
        <v>28</v>
      </c>
      <c r="G495" s="4" t="s">
        <v>47</v>
      </c>
      <c r="H495" s="10">
        <v>46</v>
      </c>
      <c r="I495" s="10">
        <v>70</v>
      </c>
      <c r="J495" s="10"/>
      <c r="K495" s="10">
        <v>280</v>
      </c>
      <c r="L495" s="10">
        <v>96</v>
      </c>
      <c r="M495" s="4" t="s">
        <v>48</v>
      </c>
    </row>
    <row r="496" spans="1:13" ht="15.75" customHeight="1">
      <c r="A496" s="8">
        <v>46277</v>
      </c>
      <c r="B496" s="9" t="s">
        <v>14</v>
      </c>
      <c r="C496" s="4" t="s">
        <v>1088</v>
      </c>
      <c r="D496" s="4" t="s">
        <v>797</v>
      </c>
      <c r="E496" s="4">
        <v>6</v>
      </c>
      <c r="F496" s="4" t="s">
        <v>28</v>
      </c>
      <c r="G496" s="4" t="s">
        <v>306</v>
      </c>
      <c r="H496" s="10">
        <v>17</v>
      </c>
      <c r="I496" s="10">
        <v>35</v>
      </c>
      <c r="J496" s="10"/>
      <c r="K496" s="10">
        <v>210</v>
      </c>
      <c r="L496" s="10">
        <v>108</v>
      </c>
      <c r="M496" s="4" t="s">
        <v>48</v>
      </c>
    </row>
    <row r="497" spans="1:13" ht="15.75" customHeight="1">
      <c r="A497" s="8">
        <v>46277</v>
      </c>
      <c r="B497" s="9" t="s">
        <v>14</v>
      </c>
      <c r="C497" s="4" t="s">
        <v>1090</v>
      </c>
      <c r="D497" s="4" t="s">
        <v>341</v>
      </c>
      <c r="E497" s="4">
        <v>1</v>
      </c>
      <c r="F497" s="4" t="s">
        <v>28</v>
      </c>
      <c r="G497" s="4" t="s">
        <v>47</v>
      </c>
      <c r="H497" s="10">
        <v>35.200000000000003</v>
      </c>
      <c r="I497" s="10">
        <v>40</v>
      </c>
      <c r="J497" s="10"/>
      <c r="K497" s="10">
        <v>40</v>
      </c>
      <c r="L497" s="10">
        <v>4.7999999999999972</v>
      </c>
      <c r="M497" s="4" t="s">
        <v>48</v>
      </c>
    </row>
    <row r="498" spans="1:13" ht="15.75" customHeight="1">
      <c r="A498" s="8">
        <v>46277</v>
      </c>
      <c r="B498" s="9" t="s">
        <v>14</v>
      </c>
      <c r="C498" s="4" t="s">
        <v>1090</v>
      </c>
      <c r="D498" s="4" t="s">
        <v>210</v>
      </c>
      <c r="E498" s="4">
        <v>0.66600000000000004</v>
      </c>
      <c r="F498" s="4" t="s">
        <v>28</v>
      </c>
      <c r="G498" s="4" t="s">
        <v>47</v>
      </c>
      <c r="H498" s="10">
        <v>34.4</v>
      </c>
      <c r="I498" s="10">
        <v>39</v>
      </c>
      <c r="J498" s="10"/>
      <c r="K498" s="10">
        <v>25.974</v>
      </c>
      <c r="L498" s="10">
        <v>3.063600000000001</v>
      </c>
      <c r="M498" s="4" t="s">
        <v>48</v>
      </c>
    </row>
    <row r="499" spans="1:13" ht="15.75" customHeight="1">
      <c r="A499" s="8">
        <v>46277</v>
      </c>
      <c r="B499" s="9" t="s">
        <v>14</v>
      </c>
      <c r="C499" s="4" t="s">
        <v>1094</v>
      </c>
      <c r="D499" s="4" t="s">
        <v>256</v>
      </c>
      <c r="E499" s="4">
        <v>1</v>
      </c>
      <c r="F499" s="4" t="s">
        <v>28</v>
      </c>
      <c r="G499" s="4" t="s">
        <v>47</v>
      </c>
      <c r="H499" s="10">
        <v>37.799999999999997</v>
      </c>
      <c r="I499" s="10">
        <v>42</v>
      </c>
      <c r="J499" s="10"/>
      <c r="K499" s="10">
        <v>42</v>
      </c>
      <c r="L499" s="10">
        <v>4.2000000000000028</v>
      </c>
      <c r="M499" s="4" t="s">
        <v>48</v>
      </c>
    </row>
    <row r="500" spans="1:13" ht="15.75" customHeight="1">
      <c r="A500" s="8">
        <v>46277</v>
      </c>
      <c r="B500" s="9" t="s">
        <v>14</v>
      </c>
      <c r="C500" s="4" t="s">
        <v>1094</v>
      </c>
      <c r="D500" s="4" t="s">
        <v>214</v>
      </c>
      <c r="E500" s="4">
        <v>0.5</v>
      </c>
      <c r="F500" s="4" t="s">
        <v>28</v>
      </c>
      <c r="G500" s="4" t="s">
        <v>47</v>
      </c>
      <c r="H500" s="10">
        <v>34.96</v>
      </c>
      <c r="I500" s="10">
        <v>41</v>
      </c>
      <c r="J500" s="10"/>
      <c r="K500" s="10">
        <v>20.5</v>
      </c>
      <c r="L500" s="10">
        <v>3.0199999999999996</v>
      </c>
      <c r="M500" s="4" t="s">
        <v>48</v>
      </c>
    </row>
    <row r="501" spans="1:13" ht="15.75" customHeight="1">
      <c r="A501" s="8">
        <v>46277</v>
      </c>
      <c r="B501" s="9" t="s">
        <v>14</v>
      </c>
      <c r="C501" s="4" t="s">
        <v>1094</v>
      </c>
      <c r="D501" s="4" t="s">
        <v>602</v>
      </c>
      <c r="E501" s="4">
        <v>1</v>
      </c>
      <c r="F501" s="4" t="s">
        <v>28</v>
      </c>
      <c r="G501" s="4" t="s">
        <v>54</v>
      </c>
      <c r="H501" s="10">
        <v>25</v>
      </c>
      <c r="I501" s="10">
        <v>35</v>
      </c>
      <c r="J501" s="10"/>
      <c r="K501" s="10">
        <v>35</v>
      </c>
      <c r="L501" s="10">
        <v>10</v>
      </c>
      <c r="M501" s="4" t="s">
        <v>48</v>
      </c>
    </row>
    <row r="502" spans="1:13" ht="15.75" customHeight="1">
      <c r="A502" s="8">
        <v>46277</v>
      </c>
      <c r="B502" s="9" t="s">
        <v>14</v>
      </c>
      <c r="C502" s="4" t="s">
        <v>1094</v>
      </c>
      <c r="D502" s="4" t="s">
        <v>93</v>
      </c>
      <c r="E502" s="4">
        <v>0.5</v>
      </c>
      <c r="F502" s="4" t="s">
        <v>28</v>
      </c>
      <c r="G502" s="4" t="s">
        <v>47</v>
      </c>
      <c r="H502" s="10">
        <v>46.4</v>
      </c>
      <c r="I502" s="10">
        <v>52</v>
      </c>
      <c r="J502" s="10"/>
      <c r="K502" s="10">
        <v>26</v>
      </c>
      <c r="L502" s="10">
        <v>2.8000000000000007</v>
      </c>
      <c r="M502" s="4" t="s">
        <v>48</v>
      </c>
    </row>
    <row r="503" spans="1:13" ht="15.75" customHeight="1">
      <c r="A503" s="8">
        <v>46277</v>
      </c>
      <c r="B503" s="9" t="s">
        <v>14</v>
      </c>
      <c r="C503" s="4" t="s">
        <v>1102</v>
      </c>
      <c r="D503" s="4" t="s">
        <v>341</v>
      </c>
      <c r="E503" s="4">
        <v>1</v>
      </c>
      <c r="F503" s="4" t="s">
        <v>28</v>
      </c>
      <c r="G503" s="4" t="s">
        <v>47</v>
      </c>
      <c r="H503" s="10">
        <v>35.200000000000003</v>
      </c>
      <c r="I503" s="10">
        <v>40</v>
      </c>
      <c r="J503" s="10"/>
      <c r="K503" s="10">
        <v>40</v>
      </c>
      <c r="L503" s="10">
        <v>4.7999999999999972</v>
      </c>
      <c r="M503" s="4" t="s">
        <v>48</v>
      </c>
    </row>
    <row r="504" spans="1:13" ht="15.75" customHeight="1">
      <c r="A504" s="8">
        <v>46277</v>
      </c>
      <c r="B504" s="9" t="s">
        <v>14</v>
      </c>
      <c r="C504" s="4" t="s">
        <v>1102</v>
      </c>
      <c r="D504" s="4" t="s">
        <v>93</v>
      </c>
      <c r="E504" s="4">
        <v>0.5</v>
      </c>
      <c r="F504" s="4" t="s">
        <v>28</v>
      </c>
      <c r="G504" s="4" t="s">
        <v>47</v>
      </c>
      <c r="H504" s="10">
        <v>46.4</v>
      </c>
      <c r="I504" s="10">
        <v>52</v>
      </c>
      <c r="J504" s="10"/>
      <c r="K504" s="10">
        <v>26</v>
      </c>
      <c r="L504" s="10">
        <v>2.8000000000000007</v>
      </c>
      <c r="M504" s="4" t="s">
        <v>48</v>
      </c>
    </row>
    <row r="505" spans="1:13" ht="15.75" customHeight="1">
      <c r="A505" s="8">
        <v>46277</v>
      </c>
      <c r="B505" s="9" t="s">
        <v>14</v>
      </c>
      <c r="C505" s="4" t="s">
        <v>1105</v>
      </c>
      <c r="D505" s="4" t="s">
        <v>1106</v>
      </c>
      <c r="E505" s="4">
        <v>1</v>
      </c>
      <c r="F505" s="4" t="s">
        <v>128</v>
      </c>
      <c r="G505" s="4" t="s">
        <v>1108</v>
      </c>
      <c r="H505" s="10">
        <v>155</v>
      </c>
      <c r="I505" s="10">
        <v>160</v>
      </c>
      <c r="J505" s="10"/>
      <c r="K505" s="10">
        <v>160</v>
      </c>
      <c r="L505" s="10">
        <v>5</v>
      </c>
      <c r="M505" s="4" t="s">
        <v>484</v>
      </c>
    </row>
    <row r="506" spans="1:13" ht="15.75" customHeight="1">
      <c r="A506" s="8">
        <v>46277</v>
      </c>
      <c r="B506" s="9" t="s">
        <v>14</v>
      </c>
      <c r="C506" s="4" t="s">
        <v>1110</v>
      </c>
      <c r="D506" s="4" t="s">
        <v>95</v>
      </c>
      <c r="E506" s="4">
        <v>0.5</v>
      </c>
      <c r="F506" s="4" t="s">
        <v>28</v>
      </c>
      <c r="G506" s="4" t="s">
        <v>47</v>
      </c>
      <c r="H506" s="10">
        <v>30.46</v>
      </c>
      <c r="I506" s="10">
        <v>37</v>
      </c>
      <c r="J506" s="10"/>
      <c r="K506" s="10">
        <v>18.5</v>
      </c>
      <c r="L506" s="10">
        <v>3.2699999999999996</v>
      </c>
      <c r="M506" s="4" t="s">
        <v>48</v>
      </c>
    </row>
    <row r="507" spans="1:13" ht="15.75" customHeight="1">
      <c r="A507" s="8">
        <v>46277</v>
      </c>
      <c r="B507" s="9" t="s">
        <v>14</v>
      </c>
      <c r="C507" s="4" t="s">
        <v>1112</v>
      </c>
      <c r="D507" s="4" t="s">
        <v>45</v>
      </c>
      <c r="E507" s="4">
        <v>1</v>
      </c>
      <c r="F507" s="4" t="s">
        <v>28</v>
      </c>
      <c r="G507" s="4" t="s">
        <v>47</v>
      </c>
      <c r="H507" s="10">
        <v>35.6</v>
      </c>
      <c r="I507" s="10">
        <v>42</v>
      </c>
      <c r="J507" s="10"/>
      <c r="K507" s="10">
        <v>42</v>
      </c>
      <c r="L507" s="10">
        <v>6.3999999999999986</v>
      </c>
      <c r="M507" s="4" t="s">
        <v>48</v>
      </c>
    </row>
    <row r="508" spans="1:13" ht="15.75" customHeight="1">
      <c r="A508" s="8">
        <v>46277</v>
      </c>
      <c r="B508" s="9" t="s">
        <v>14</v>
      </c>
      <c r="C508" s="4" t="s">
        <v>1114</v>
      </c>
      <c r="D508" s="4" t="s">
        <v>181</v>
      </c>
      <c r="E508" s="4">
        <v>1</v>
      </c>
      <c r="F508" s="4" t="s">
        <v>28</v>
      </c>
      <c r="G508" s="4" t="s">
        <v>47</v>
      </c>
      <c r="H508" s="10">
        <v>34.799999999999997</v>
      </c>
      <c r="I508" s="10">
        <v>41</v>
      </c>
      <c r="J508" s="10"/>
      <c r="K508" s="10">
        <v>41</v>
      </c>
      <c r="L508" s="10">
        <v>6.2000000000000028</v>
      </c>
      <c r="M508" s="4" t="s">
        <v>48</v>
      </c>
    </row>
    <row r="509" spans="1:13" ht="15.75" customHeight="1">
      <c r="A509" s="8">
        <v>46277</v>
      </c>
      <c r="B509" s="9" t="s">
        <v>14</v>
      </c>
      <c r="C509" s="4" t="s">
        <v>1117</v>
      </c>
      <c r="D509" s="4" t="s">
        <v>93</v>
      </c>
      <c r="E509" s="4">
        <v>0.5</v>
      </c>
      <c r="F509" s="4" t="s">
        <v>28</v>
      </c>
      <c r="G509" s="4" t="s">
        <v>47</v>
      </c>
      <c r="H509" s="10">
        <v>46.4</v>
      </c>
      <c r="I509" s="10">
        <v>52</v>
      </c>
      <c r="J509" s="10"/>
      <c r="K509" s="10">
        <v>26</v>
      </c>
      <c r="L509" s="10">
        <v>2.8000000000000007</v>
      </c>
      <c r="M509" s="4" t="s">
        <v>48</v>
      </c>
    </row>
    <row r="510" spans="1:13" ht="15.75" customHeight="1">
      <c r="A510" s="8">
        <v>46277</v>
      </c>
      <c r="B510" s="9" t="s">
        <v>14</v>
      </c>
      <c r="C510" s="4" t="s">
        <v>1117</v>
      </c>
      <c r="D510" s="4" t="s">
        <v>256</v>
      </c>
      <c r="E510" s="4">
        <v>3</v>
      </c>
      <c r="F510" s="4" t="s">
        <v>28</v>
      </c>
      <c r="G510" s="4" t="s">
        <v>47</v>
      </c>
      <c r="H510" s="10">
        <v>37.799999999999997</v>
      </c>
      <c r="I510" s="10">
        <v>42</v>
      </c>
      <c r="J510" s="10"/>
      <c r="K510" s="10">
        <v>126</v>
      </c>
      <c r="L510" s="10">
        <v>12.600000000000009</v>
      </c>
      <c r="M510" s="4" t="s">
        <v>48</v>
      </c>
    </row>
    <row r="511" spans="1:13" ht="15.75" customHeight="1">
      <c r="A511" s="8">
        <v>46277</v>
      </c>
      <c r="B511" s="9" t="s">
        <v>14</v>
      </c>
      <c r="C511" s="4" t="s">
        <v>1117</v>
      </c>
      <c r="D511" s="4" t="s">
        <v>660</v>
      </c>
      <c r="E511" s="4">
        <v>2</v>
      </c>
      <c r="F511" s="4" t="s">
        <v>28</v>
      </c>
      <c r="G511" s="4" t="s">
        <v>54</v>
      </c>
      <c r="H511" s="10">
        <v>27</v>
      </c>
      <c r="I511" s="10">
        <v>35</v>
      </c>
      <c r="J511" s="10"/>
      <c r="K511" s="10">
        <v>70</v>
      </c>
      <c r="L511" s="10">
        <v>16</v>
      </c>
      <c r="M511" s="4" t="s">
        <v>48</v>
      </c>
    </row>
    <row r="512" spans="1:13" ht="15.75" customHeight="1">
      <c r="A512" s="8">
        <v>46277</v>
      </c>
      <c r="B512" s="9" t="s">
        <v>14</v>
      </c>
      <c r="C512" s="4" t="s">
        <v>1117</v>
      </c>
      <c r="D512" s="4" t="s">
        <v>427</v>
      </c>
      <c r="E512" s="4">
        <v>3</v>
      </c>
      <c r="F512" s="4" t="s">
        <v>28</v>
      </c>
      <c r="G512" s="4" t="s">
        <v>54</v>
      </c>
      <c r="H512" s="10">
        <v>6.5</v>
      </c>
      <c r="I512" s="10">
        <v>8</v>
      </c>
      <c r="J512" s="10"/>
      <c r="K512" s="10">
        <v>24</v>
      </c>
      <c r="L512" s="10">
        <v>4.5</v>
      </c>
      <c r="M512" s="4" t="s">
        <v>48</v>
      </c>
    </row>
    <row r="513" spans="1:13" ht="15.75" customHeight="1">
      <c r="A513" s="8">
        <v>46277</v>
      </c>
      <c r="B513" s="9" t="s">
        <v>14</v>
      </c>
      <c r="C513" s="4" t="s">
        <v>1117</v>
      </c>
      <c r="D513" s="4" t="s">
        <v>148</v>
      </c>
      <c r="E513" s="4">
        <v>1</v>
      </c>
      <c r="F513" s="4" t="s">
        <v>28</v>
      </c>
      <c r="G513" s="4" t="s">
        <v>54</v>
      </c>
      <c r="H513" s="10">
        <v>15</v>
      </c>
      <c r="I513" s="10">
        <v>20</v>
      </c>
      <c r="J513" s="10"/>
      <c r="K513" s="10">
        <v>20</v>
      </c>
      <c r="L513" s="10">
        <v>5</v>
      </c>
      <c r="M513" s="4" t="s">
        <v>48</v>
      </c>
    </row>
    <row r="514" spans="1:13" ht="15.75" customHeight="1">
      <c r="A514" s="8">
        <v>46277</v>
      </c>
      <c r="B514" s="9" t="s">
        <v>14</v>
      </c>
      <c r="C514" s="4" t="s">
        <v>1124</v>
      </c>
      <c r="D514" s="4" t="s">
        <v>81</v>
      </c>
      <c r="E514" s="4">
        <v>1</v>
      </c>
      <c r="F514" s="4" t="s">
        <v>28</v>
      </c>
      <c r="G514" s="4" t="s">
        <v>82</v>
      </c>
      <c r="H514" s="10">
        <v>72.272727272727266</v>
      </c>
      <c r="I514" s="10">
        <v>95</v>
      </c>
      <c r="J514" s="10"/>
      <c r="K514" s="10">
        <v>95</v>
      </c>
      <c r="L514" s="10">
        <v>22.727272727272734</v>
      </c>
      <c r="M514" s="4" t="s">
        <v>36</v>
      </c>
    </row>
    <row r="515" spans="1:13" ht="15.75" customHeight="1">
      <c r="A515" s="8">
        <v>46278</v>
      </c>
      <c r="B515" s="9" t="s">
        <v>14</v>
      </c>
      <c r="C515" s="4" t="s">
        <v>1127</v>
      </c>
      <c r="D515" s="4" t="s">
        <v>731</v>
      </c>
      <c r="E515" s="4">
        <v>1</v>
      </c>
      <c r="F515" s="4" t="s">
        <v>28</v>
      </c>
      <c r="G515" s="4" t="s">
        <v>306</v>
      </c>
      <c r="H515" s="10">
        <v>52</v>
      </c>
      <c r="I515" s="10">
        <v>70</v>
      </c>
      <c r="J515" s="10"/>
      <c r="K515" s="10">
        <v>70</v>
      </c>
      <c r="L515" s="10">
        <v>18</v>
      </c>
      <c r="M515" s="4" t="s">
        <v>48</v>
      </c>
    </row>
    <row r="516" spans="1:13" ht="15.75" customHeight="1">
      <c r="A516" s="8">
        <v>46278</v>
      </c>
      <c r="B516" s="9" t="s">
        <v>14</v>
      </c>
      <c r="C516" s="4" t="s">
        <v>1129</v>
      </c>
      <c r="D516" s="4" t="s">
        <v>434</v>
      </c>
      <c r="E516" s="4">
        <v>1</v>
      </c>
      <c r="F516" s="4" t="s">
        <v>28</v>
      </c>
      <c r="G516" s="4" t="s">
        <v>54</v>
      </c>
      <c r="H516" s="10">
        <v>55</v>
      </c>
      <c r="I516" s="10">
        <v>85</v>
      </c>
      <c r="J516" s="10"/>
      <c r="K516" s="10">
        <v>85</v>
      </c>
      <c r="L516" s="10">
        <v>30</v>
      </c>
      <c r="M516" s="4" t="s">
        <v>48</v>
      </c>
    </row>
    <row r="517" spans="1:13" ht="15.75" customHeight="1">
      <c r="A517" s="8">
        <v>46278</v>
      </c>
      <c r="B517" s="9" t="s">
        <v>14</v>
      </c>
      <c r="C517" s="4" t="s">
        <v>1129</v>
      </c>
      <c r="D517" s="4" t="s">
        <v>450</v>
      </c>
      <c r="E517" s="4">
        <v>10</v>
      </c>
      <c r="F517" s="4" t="s">
        <v>28</v>
      </c>
      <c r="G517" s="4" t="s">
        <v>54</v>
      </c>
      <c r="H517" s="10">
        <v>4.8</v>
      </c>
      <c r="I517" s="10">
        <v>8</v>
      </c>
      <c r="J517" s="10"/>
      <c r="K517" s="10">
        <v>80</v>
      </c>
      <c r="L517" s="10">
        <v>32</v>
      </c>
      <c r="M517" s="4" t="s">
        <v>48</v>
      </c>
    </row>
    <row r="518" spans="1:13" ht="15.75" customHeight="1">
      <c r="A518" s="8">
        <v>46278</v>
      </c>
      <c r="B518" s="9" t="s">
        <v>14</v>
      </c>
      <c r="C518" s="4" t="s">
        <v>1129</v>
      </c>
      <c r="D518" s="4" t="s">
        <v>513</v>
      </c>
      <c r="E518" s="4">
        <v>2</v>
      </c>
      <c r="F518" s="4" t="s">
        <v>28</v>
      </c>
      <c r="G518" s="4" t="s">
        <v>54</v>
      </c>
      <c r="H518" s="10">
        <v>10.5</v>
      </c>
      <c r="I518" s="10">
        <v>14</v>
      </c>
      <c r="J518" s="10"/>
      <c r="K518" s="10">
        <v>28</v>
      </c>
      <c r="L518" s="10">
        <v>7</v>
      </c>
      <c r="M518" s="4" t="s">
        <v>48</v>
      </c>
    </row>
    <row r="519" spans="1:13" ht="15.75" customHeight="1">
      <c r="A519" s="8">
        <v>46278</v>
      </c>
      <c r="B519" s="9" t="s">
        <v>14</v>
      </c>
      <c r="C519" s="4" t="s">
        <v>1134</v>
      </c>
      <c r="D519" s="4" t="s">
        <v>766</v>
      </c>
      <c r="E519" s="4">
        <v>2</v>
      </c>
      <c r="F519" s="4" t="s">
        <v>28</v>
      </c>
      <c r="G519" s="4" t="s">
        <v>306</v>
      </c>
      <c r="H519" s="10">
        <v>9</v>
      </c>
      <c r="I519" s="10">
        <v>13</v>
      </c>
      <c r="J519" s="10"/>
      <c r="K519" s="10">
        <v>26</v>
      </c>
      <c r="L519" s="10">
        <v>8</v>
      </c>
      <c r="M519" s="4" t="s">
        <v>48</v>
      </c>
    </row>
    <row r="520" spans="1:13" ht="15.75" customHeight="1">
      <c r="A520" s="8">
        <v>46278</v>
      </c>
      <c r="B520" s="9" t="s">
        <v>14</v>
      </c>
      <c r="C520" s="4" t="s">
        <v>1137</v>
      </c>
      <c r="D520" s="4" t="s">
        <v>256</v>
      </c>
      <c r="E520" s="4">
        <v>1.5</v>
      </c>
      <c r="F520" s="4" t="s">
        <v>28</v>
      </c>
      <c r="G520" s="4" t="s">
        <v>47</v>
      </c>
      <c r="H520" s="10">
        <v>37.799999999999997</v>
      </c>
      <c r="I520" s="10">
        <v>42</v>
      </c>
      <c r="J520" s="10"/>
      <c r="K520" s="10">
        <v>63</v>
      </c>
      <c r="L520" s="10">
        <v>6.3000000000000043</v>
      </c>
      <c r="M520" s="4" t="s">
        <v>48</v>
      </c>
    </row>
    <row r="521" spans="1:13" ht="15.75" customHeight="1">
      <c r="A521" s="8">
        <v>46278</v>
      </c>
      <c r="B521" s="9" t="s">
        <v>14</v>
      </c>
      <c r="C521" s="4" t="s">
        <v>1137</v>
      </c>
      <c r="D521" s="4" t="s">
        <v>120</v>
      </c>
      <c r="E521" s="4">
        <v>1</v>
      </c>
      <c r="F521" s="4" t="s">
        <v>28</v>
      </c>
      <c r="G521" s="4" t="s">
        <v>47</v>
      </c>
      <c r="H521" s="10">
        <v>33.46</v>
      </c>
      <c r="I521" s="10">
        <v>40</v>
      </c>
      <c r="J521" s="10"/>
      <c r="K521" s="10">
        <v>40</v>
      </c>
      <c r="L521" s="10">
        <v>6.5399999999999991</v>
      </c>
      <c r="M521" s="4" t="s">
        <v>48</v>
      </c>
    </row>
    <row r="522" spans="1:13" ht="15.75" customHeight="1">
      <c r="A522" s="8">
        <v>46278</v>
      </c>
      <c r="B522" s="9" t="s">
        <v>14</v>
      </c>
      <c r="C522" s="4" t="s">
        <v>1137</v>
      </c>
      <c r="D522" s="4" t="s">
        <v>827</v>
      </c>
      <c r="E522" s="4">
        <v>1</v>
      </c>
      <c r="F522" s="4" t="s">
        <v>28</v>
      </c>
      <c r="G522" s="4" t="s">
        <v>811</v>
      </c>
      <c r="H522" s="10">
        <v>25</v>
      </c>
      <c r="I522" s="10">
        <v>40</v>
      </c>
      <c r="J522" s="10"/>
      <c r="K522" s="10">
        <v>40</v>
      </c>
      <c r="L522" s="10">
        <v>15</v>
      </c>
      <c r="M522" s="4" t="s">
        <v>484</v>
      </c>
    </row>
    <row r="523" spans="1:13" ht="15.75" customHeight="1">
      <c r="A523" s="8">
        <v>46278</v>
      </c>
      <c r="B523" s="9" t="s">
        <v>14</v>
      </c>
      <c r="C523" s="4" t="s">
        <v>1142</v>
      </c>
      <c r="D523" s="4" t="s">
        <v>390</v>
      </c>
      <c r="E523" s="4">
        <v>3.4319999999999999</v>
      </c>
      <c r="F523" s="4" t="s">
        <v>28</v>
      </c>
      <c r="G523" s="4" t="s">
        <v>47</v>
      </c>
      <c r="H523" s="10">
        <v>92.5</v>
      </c>
      <c r="I523" s="10">
        <v>103</v>
      </c>
      <c r="J523" s="10"/>
      <c r="K523" s="10">
        <v>353.49599999999998</v>
      </c>
      <c r="L523" s="10">
        <v>36.036000000000001</v>
      </c>
      <c r="M523" s="4" t="s">
        <v>48</v>
      </c>
    </row>
    <row r="524" spans="1:13" ht="15.75" customHeight="1">
      <c r="A524" s="8">
        <v>46278</v>
      </c>
      <c r="B524" s="9" t="s">
        <v>14</v>
      </c>
      <c r="C524" s="4" t="s">
        <v>1144</v>
      </c>
      <c r="D524" s="4" t="s">
        <v>427</v>
      </c>
      <c r="E524" s="4">
        <v>10</v>
      </c>
      <c r="F524" s="4" t="s">
        <v>28</v>
      </c>
      <c r="G524" s="4" t="s">
        <v>54</v>
      </c>
      <c r="H524" s="10">
        <v>6.5</v>
      </c>
      <c r="I524" s="10">
        <v>8</v>
      </c>
      <c r="J524" s="10"/>
      <c r="K524" s="10">
        <v>80</v>
      </c>
      <c r="L524" s="10">
        <v>15</v>
      </c>
      <c r="M524" s="4" t="s">
        <v>48</v>
      </c>
    </row>
    <row r="525" spans="1:13" ht="15.75" customHeight="1">
      <c r="A525" s="8">
        <v>46278</v>
      </c>
      <c r="B525" s="9" t="s">
        <v>14</v>
      </c>
      <c r="C525" s="4" t="s">
        <v>1144</v>
      </c>
      <c r="D525" s="4" t="s">
        <v>145</v>
      </c>
      <c r="E525" s="4">
        <v>10</v>
      </c>
      <c r="F525" s="4" t="s">
        <v>28</v>
      </c>
      <c r="G525" s="4" t="s">
        <v>54</v>
      </c>
      <c r="H525" s="10">
        <v>6.4</v>
      </c>
      <c r="I525" s="10">
        <v>11</v>
      </c>
      <c r="J525" s="10"/>
      <c r="K525" s="10">
        <v>110</v>
      </c>
      <c r="L525" s="10">
        <v>46</v>
      </c>
      <c r="M525" s="4" t="s">
        <v>48</v>
      </c>
    </row>
    <row r="526" spans="1:13" ht="15.75" customHeight="1">
      <c r="A526" s="8">
        <v>46278</v>
      </c>
      <c r="B526" s="9" t="s">
        <v>14</v>
      </c>
      <c r="C526" s="4" t="s">
        <v>1147</v>
      </c>
      <c r="D526" s="4" t="s">
        <v>107</v>
      </c>
      <c r="E526" s="4">
        <v>1</v>
      </c>
      <c r="F526" s="4" t="s">
        <v>28</v>
      </c>
      <c r="G526" s="4" t="s">
        <v>82</v>
      </c>
      <c r="H526" s="10">
        <v>155.5</v>
      </c>
      <c r="I526" s="10">
        <v>175</v>
      </c>
      <c r="J526" s="10"/>
      <c r="K526" s="10">
        <v>175</v>
      </c>
      <c r="L526" s="10">
        <v>19.5</v>
      </c>
      <c r="M526" s="4" t="s">
        <v>36</v>
      </c>
    </row>
    <row r="527" spans="1:13" ht="15.75" customHeight="1">
      <c r="A527" s="8">
        <v>46278</v>
      </c>
      <c r="B527" s="9" t="s">
        <v>14</v>
      </c>
      <c r="C527" s="4" t="s">
        <v>1149</v>
      </c>
      <c r="D527" s="4" t="s">
        <v>323</v>
      </c>
      <c r="E527" s="4">
        <v>2</v>
      </c>
      <c r="F527" s="4" t="s">
        <v>28</v>
      </c>
      <c r="G527" s="4" t="s">
        <v>47</v>
      </c>
      <c r="H527" s="10">
        <v>38.666666666666664</v>
      </c>
      <c r="I527" s="10">
        <v>45</v>
      </c>
      <c r="J527" s="10"/>
      <c r="K527" s="10">
        <v>90</v>
      </c>
      <c r="L527" s="10">
        <v>12.666666666666671</v>
      </c>
      <c r="M527" s="4" t="s">
        <v>48</v>
      </c>
    </row>
    <row r="528" spans="1:13" ht="15.75" customHeight="1">
      <c r="A528" s="8">
        <v>46278</v>
      </c>
      <c r="B528" s="9" t="s">
        <v>14</v>
      </c>
      <c r="C528" s="4" t="s">
        <v>1151</v>
      </c>
      <c r="D528" s="4" t="s">
        <v>407</v>
      </c>
      <c r="E528" s="4">
        <v>2</v>
      </c>
      <c r="F528" s="4" t="s">
        <v>28</v>
      </c>
      <c r="G528" s="4" t="s">
        <v>54</v>
      </c>
      <c r="H528" s="10">
        <v>14</v>
      </c>
      <c r="I528" s="10">
        <v>18</v>
      </c>
      <c r="J528" s="10"/>
      <c r="K528" s="10">
        <v>36</v>
      </c>
      <c r="L528" s="10">
        <v>8</v>
      </c>
      <c r="M528" s="4" t="s">
        <v>48</v>
      </c>
    </row>
    <row r="529" spans="1:13" ht="15.75" customHeight="1">
      <c r="A529" s="8">
        <v>46278</v>
      </c>
      <c r="B529" s="9" t="s">
        <v>14</v>
      </c>
      <c r="C529" s="4" t="s">
        <v>1151</v>
      </c>
      <c r="D529" s="4" t="s">
        <v>256</v>
      </c>
      <c r="E529" s="4">
        <v>1</v>
      </c>
      <c r="F529" s="4" t="s">
        <v>28</v>
      </c>
      <c r="G529" s="4" t="s">
        <v>47</v>
      </c>
      <c r="H529" s="10">
        <v>37.799999999999997</v>
      </c>
      <c r="I529" s="10">
        <v>42</v>
      </c>
      <c r="J529" s="10"/>
      <c r="K529" s="10">
        <v>42</v>
      </c>
      <c r="L529" s="10">
        <v>4.2000000000000028</v>
      </c>
      <c r="M529" s="4" t="s">
        <v>48</v>
      </c>
    </row>
    <row r="530" spans="1:13" ht="15.75" customHeight="1">
      <c r="A530" s="8">
        <v>46278</v>
      </c>
      <c r="B530" s="9" t="s">
        <v>14</v>
      </c>
      <c r="C530" s="4" t="s">
        <v>1155</v>
      </c>
      <c r="D530" s="4" t="s">
        <v>338</v>
      </c>
      <c r="E530" s="4">
        <v>3</v>
      </c>
      <c r="F530" s="4" t="s">
        <v>28</v>
      </c>
      <c r="G530" s="4" t="s">
        <v>47</v>
      </c>
      <c r="H530" s="10">
        <v>38</v>
      </c>
      <c r="I530" s="10">
        <v>42</v>
      </c>
      <c r="J530" s="10"/>
      <c r="K530" s="10">
        <v>126</v>
      </c>
      <c r="L530" s="10">
        <v>12</v>
      </c>
      <c r="M530" s="4" t="s">
        <v>48</v>
      </c>
    </row>
    <row r="531" spans="1:13" ht="15.75" customHeight="1">
      <c r="A531" s="8">
        <v>46278</v>
      </c>
      <c r="B531" s="9" t="s">
        <v>14</v>
      </c>
      <c r="C531" s="4" t="s">
        <v>1155</v>
      </c>
      <c r="D531" s="4" t="s">
        <v>214</v>
      </c>
      <c r="E531" s="4">
        <v>1</v>
      </c>
      <c r="F531" s="4" t="s">
        <v>28</v>
      </c>
      <c r="G531" s="4" t="s">
        <v>47</v>
      </c>
      <c r="H531" s="10">
        <v>34.96</v>
      </c>
      <c r="I531" s="10">
        <v>41</v>
      </c>
      <c r="J531" s="10"/>
      <c r="K531" s="10">
        <v>41</v>
      </c>
      <c r="L531" s="10">
        <v>6.0399999999999991</v>
      </c>
      <c r="M531" s="4" t="s">
        <v>48</v>
      </c>
    </row>
    <row r="532" spans="1:13" ht="15.75" customHeight="1">
      <c r="A532" s="8">
        <v>46278</v>
      </c>
      <c r="B532" s="9" t="s">
        <v>14</v>
      </c>
      <c r="C532" s="4" t="s">
        <v>1155</v>
      </c>
      <c r="D532" s="4" t="s">
        <v>97</v>
      </c>
      <c r="E532" s="4">
        <v>1</v>
      </c>
      <c r="F532" s="4" t="s">
        <v>28</v>
      </c>
      <c r="G532" s="4" t="s">
        <v>23</v>
      </c>
      <c r="H532" s="10">
        <v>63.5</v>
      </c>
      <c r="I532" s="10">
        <v>80</v>
      </c>
      <c r="J532" s="10"/>
      <c r="K532" s="10">
        <v>80</v>
      </c>
      <c r="L532" s="10">
        <v>16.5</v>
      </c>
      <c r="M532" s="4" t="s">
        <v>36</v>
      </c>
    </row>
    <row r="533" spans="1:13" ht="15.75" customHeight="1">
      <c r="A533" s="8">
        <v>46278</v>
      </c>
      <c r="B533" s="9" t="s">
        <v>14</v>
      </c>
      <c r="C533" s="4" t="s">
        <v>1159</v>
      </c>
      <c r="D533" s="4" t="s">
        <v>93</v>
      </c>
      <c r="E533" s="4">
        <v>2</v>
      </c>
      <c r="F533" s="4" t="s">
        <v>28</v>
      </c>
      <c r="G533" s="4" t="s">
        <v>47</v>
      </c>
      <c r="H533" s="10">
        <v>46.4</v>
      </c>
      <c r="I533" s="10">
        <v>52</v>
      </c>
      <c r="J533" s="10"/>
      <c r="K533" s="10">
        <v>104</v>
      </c>
      <c r="L533" s="10">
        <v>11.200000000000003</v>
      </c>
      <c r="M533" s="4" t="s">
        <v>48</v>
      </c>
    </row>
    <row r="534" spans="1:13" ht="15.75" customHeight="1">
      <c r="A534" s="8">
        <v>46278</v>
      </c>
      <c r="B534" s="9" t="s">
        <v>14</v>
      </c>
      <c r="C534" s="4" t="s">
        <v>1159</v>
      </c>
      <c r="D534" s="4" t="s">
        <v>134</v>
      </c>
      <c r="E534" s="4">
        <v>0.5</v>
      </c>
      <c r="F534" s="4" t="s">
        <v>28</v>
      </c>
      <c r="G534" s="4" t="s">
        <v>82</v>
      </c>
      <c r="H534" s="10">
        <v>168.75</v>
      </c>
      <c r="I534" s="10">
        <v>200</v>
      </c>
      <c r="J534" s="10"/>
      <c r="K534" s="10">
        <v>100</v>
      </c>
      <c r="L534" s="10">
        <v>15.625</v>
      </c>
      <c r="M534" s="4" t="s">
        <v>36</v>
      </c>
    </row>
    <row r="535" spans="1:13" ht="15.75" customHeight="1">
      <c r="A535" s="8">
        <v>46279</v>
      </c>
      <c r="B535" s="9" t="s">
        <v>14</v>
      </c>
      <c r="C535" s="4" t="s">
        <v>1163</v>
      </c>
      <c r="D535" s="4" t="s">
        <v>46</v>
      </c>
      <c r="E535" s="4">
        <v>2</v>
      </c>
      <c r="F535" s="4" t="s">
        <v>28</v>
      </c>
      <c r="G535" s="4" t="s">
        <v>23</v>
      </c>
      <c r="H535" s="10">
        <v>61.25</v>
      </c>
      <c r="I535" s="10">
        <v>75</v>
      </c>
      <c r="J535" s="10"/>
      <c r="K535" s="10">
        <v>150</v>
      </c>
      <c r="L535" s="10">
        <v>27.5</v>
      </c>
      <c r="M535" s="4" t="s">
        <v>36</v>
      </c>
    </row>
    <row r="536" spans="1:13" ht="15.75" customHeight="1">
      <c r="A536" s="8">
        <v>46279</v>
      </c>
      <c r="B536" s="9" t="s">
        <v>14</v>
      </c>
      <c r="C536" s="4" t="s">
        <v>1164</v>
      </c>
      <c r="D536" s="4" t="s">
        <v>341</v>
      </c>
      <c r="E536" s="4">
        <v>1</v>
      </c>
      <c r="F536" s="4" t="s">
        <v>28</v>
      </c>
      <c r="G536" s="4" t="s">
        <v>47</v>
      </c>
      <c r="H536" s="10">
        <v>35.200000000000003</v>
      </c>
      <c r="I536" s="10">
        <v>40</v>
      </c>
      <c r="J536" s="10"/>
      <c r="K536" s="10">
        <v>40</v>
      </c>
      <c r="L536" s="10">
        <v>4.7999999999999972</v>
      </c>
      <c r="M536" s="4" t="s">
        <v>48</v>
      </c>
    </row>
    <row r="537" spans="1:13" ht="15.75" customHeight="1">
      <c r="A537" s="8">
        <v>46279</v>
      </c>
      <c r="B537" s="9" t="s">
        <v>14</v>
      </c>
      <c r="C537" s="4" t="s">
        <v>1167</v>
      </c>
      <c r="D537" s="4" t="s">
        <v>605</v>
      </c>
      <c r="E537" s="4">
        <v>3</v>
      </c>
      <c r="F537" s="4" t="s">
        <v>28</v>
      </c>
      <c r="G537" s="4" t="s">
        <v>54</v>
      </c>
      <c r="H537" s="10">
        <v>12</v>
      </c>
      <c r="I537" s="10">
        <v>15</v>
      </c>
      <c r="J537" s="10"/>
      <c r="K537" s="10">
        <v>45</v>
      </c>
      <c r="L537" s="10">
        <v>9</v>
      </c>
      <c r="M537" s="4" t="s">
        <v>48</v>
      </c>
    </row>
    <row r="538" spans="1:13" ht="15.75" customHeight="1">
      <c r="A538" s="8">
        <v>46279</v>
      </c>
      <c r="B538" s="9" t="s">
        <v>14</v>
      </c>
      <c r="C538" s="4" t="s">
        <v>1167</v>
      </c>
      <c r="D538" s="4" t="s">
        <v>440</v>
      </c>
      <c r="E538" s="4">
        <v>5</v>
      </c>
      <c r="F538" s="4" t="s">
        <v>28</v>
      </c>
      <c r="G538" s="4" t="s">
        <v>54</v>
      </c>
      <c r="H538" s="10">
        <v>5</v>
      </c>
      <c r="I538" s="10">
        <v>8</v>
      </c>
      <c r="J538" s="10"/>
      <c r="K538" s="10">
        <v>40</v>
      </c>
      <c r="L538" s="10">
        <v>15</v>
      </c>
      <c r="M538" s="4" t="s">
        <v>48</v>
      </c>
    </row>
    <row r="539" spans="1:13" ht="15.75" customHeight="1">
      <c r="A539" s="8">
        <v>46279</v>
      </c>
      <c r="B539" s="9" t="s">
        <v>14</v>
      </c>
      <c r="C539" s="4" t="s">
        <v>1171</v>
      </c>
      <c r="D539" s="4" t="s">
        <v>256</v>
      </c>
      <c r="E539" s="4">
        <v>6</v>
      </c>
      <c r="F539" s="4" t="s">
        <v>28</v>
      </c>
      <c r="G539" s="4" t="s">
        <v>47</v>
      </c>
      <c r="H539" s="10">
        <v>37.799999999999997</v>
      </c>
      <c r="I539" s="10">
        <v>42</v>
      </c>
      <c r="J539" s="10"/>
      <c r="K539" s="10">
        <v>252</v>
      </c>
      <c r="L539" s="10">
        <v>25.200000000000017</v>
      </c>
      <c r="M539" s="4" t="s">
        <v>48</v>
      </c>
    </row>
    <row r="540" spans="1:13" ht="15.75" customHeight="1">
      <c r="A540" s="8">
        <v>46279</v>
      </c>
      <c r="B540" s="9" t="s">
        <v>14</v>
      </c>
      <c r="C540" s="4" t="s">
        <v>1171</v>
      </c>
      <c r="D540" s="4" t="s">
        <v>93</v>
      </c>
      <c r="E540" s="4">
        <v>1</v>
      </c>
      <c r="F540" s="4" t="s">
        <v>28</v>
      </c>
      <c r="G540" s="4" t="s">
        <v>47</v>
      </c>
      <c r="H540" s="10">
        <v>46.4</v>
      </c>
      <c r="I540" s="10">
        <v>52</v>
      </c>
      <c r="J540" s="10"/>
      <c r="K540" s="10">
        <v>52</v>
      </c>
      <c r="L540" s="10">
        <v>5.6000000000000014</v>
      </c>
      <c r="M540" s="4" t="s">
        <v>48</v>
      </c>
    </row>
    <row r="541" spans="1:13" ht="15.75" customHeight="1">
      <c r="A541" s="8">
        <v>46279</v>
      </c>
      <c r="B541" s="9" t="s">
        <v>14</v>
      </c>
      <c r="C541" s="4" t="s">
        <v>1174</v>
      </c>
      <c r="D541" s="4" t="s">
        <v>303</v>
      </c>
      <c r="E541" s="4">
        <v>1</v>
      </c>
      <c r="F541" s="4" t="s">
        <v>28</v>
      </c>
      <c r="G541" s="4" t="s">
        <v>47</v>
      </c>
      <c r="H541" s="10">
        <v>42.4</v>
      </c>
      <c r="I541" s="10">
        <v>47</v>
      </c>
      <c r="J541" s="10"/>
      <c r="K541" s="10">
        <v>47</v>
      </c>
      <c r="L541" s="10">
        <v>4.6000000000000014</v>
      </c>
      <c r="M541" s="4" t="s">
        <v>48</v>
      </c>
    </row>
    <row r="542" spans="1:13" ht="15.75" customHeight="1">
      <c r="A542" s="8">
        <v>46279</v>
      </c>
      <c r="B542" s="9" t="s">
        <v>14</v>
      </c>
      <c r="C542" s="4" t="s">
        <v>1177</v>
      </c>
      <c r="D542" s="4" t="s">
        <v>605</v>
      </c>
      <c r="E542" s="4">
        <v>1</v>
      </c>
      <c r="F542" s="4" t="s">
        <v>28</v>
      </c>
      <c r="G542" s="4" t="s">
        <v>54</v>
      </c>
      <c r="H542" s="10">
        <v>12</v>
      </c>
      <c r="I542" s="10">
        <v>15</v>
      </c>
      <c r="J542" s="10"/>
      <c r="K542" s="10">
        <v>15</v>
      </c>
      <c r="L542" s="10">
        <v>3</v>
      </c>
      <c r="M542" s="4" t="s">
        <v>48</v>
      </c>
    </row>
    <row r="543" spans="1:13" ht="15.75" customHeight="1">
      <c r="A543" s="8">
        <v>46279</v>
      </c>
      <c r="B543" s="9" t="s">
        <v>14</v>
      </c>
      <c r="C543" s="4" t="s">
        <v>1177</v>
      </c>
      <c r="D543" s="4" t="s">
        <v>569</v>
      </c>
      <c r="E543" s="4">
        <v>1</v>
      </c>
      <c r="F543" s="4" t="s">
        <v>28</v>
      </c>
      <c r="G543" s="4" t="s">
        <v>54</v>
      </c>
      <c r="H543" s="10">
        <v>12.96</v>
      </c>
      <c r="I543" s="10">
        <v>18</v>
      </c>
      <c r="J543" s="10"/>
      <c r="K543" s="10">
        <v>18</v>
      </c>
      <c r="L543" s="10">
        <v>5.0399999999999991</v>
      </c>
      <c r="M543" s="4" t="s">
        <v>48</v>
      </c>
    </row>
    <row r="544" spans="1:13" ht="15.75" customHeight="1">
      <c r="A544" s="8">
        <v>46279</v>
      </c>
      <c r="B544" s="9" t="s">
        <v>14</v>
      </c>
      <c r="C544" s="4" t="s">
        <v>1181</v>
      </c>
      <c r="D544" s="4" t="s">
        <v>491</v>
      </c>
      <c r="E544" s="4">
        <v>1</v>
      </c>
      <c r="F544" s="4" t="s">
        <v>28</v>
      </c>
      <c r="G544" s="4" t="s">
        <v>54</v>
      </c>
      <c r="H544" s="10">
        <v>10.34</v>
      </c>
      <c r="I544" s="10">
        <v>15</v>
      </c>
      <c r="J544" s="10"/>
      <c r="K544" s="10">
        <v>15</v>
      </c>
      <c r="L544" s="10">
        <v>4.66</v>
      </c>
      <c r="M544" s="4" t="s">
        <v>48</v>
      </c>
    </row>
    <row r="545" spans="1:13" ht="15.75" customHeight="1">
      <c r="A545" s="8">
        <v>46279</v>
      </c>
      <c r="B545" s="9" t="s">
        <v>14</v>
      </c>
      <c r="C545" s="4" t="s">
        <v>1183</v>
      </c>
      <c r="D545" s="4" t="s">
        <v>132</v>
      </c>
      <c r="E545" s="4">
        <v>1</v>
      </c>
      <c r="F545" s="4" t="s">
        <v>28</v>
      </c>
      <c r="G545" s="4" t="s">
        <v>133</v>
      </c>
      <c r="H545" s="10">
        <v>175</v>
      </c>
      <c r="I545" s="10">
        <v>280</v>
      </c>
      <c r="J545" s="10"/>
      <c r="K545" s="10">
        <v>280</v>
      </c>
      <c r="L545" s="10">
        <v>105</v>
      </c>
      <c r="M545" s="4" t="s">
        <v>36</v>
      </c>
    </row>
    <row r="546" spans="1:13" ht="15.75" customHeight="1">
      <c r="A546" s="8">
        <v>46279</v>
      </c>
      <c r="B546" s="9" t="s">
        <v>14</v>
      </c>
      <c r="C546" s="4" t="s">
        <v>1183</v>
      </c>
      <c r="D546" s="4" t="s">
        <v>164</v>
      </c>
      <c r="E546" s="4">
        <v>3</v>
      </c>
      <c r="F546" s="4" t="s">
        <v>28</v>
      </c>
      <c r="G546" s="4" t="s">
        <v>82</v>
      </c>
      <c r="H546" s="10">
        <v>101.5</v>
      </c>
      <c r="I546" s="10">
        <v>125</v>
      </c>
      <c r="J546" s="10"/>
      <c r="K546" s="10">
        <v>375</v>
      </c>
      <c r="L546" s="10">
        <v>70.5</v>
      </c>
      <c r="M546" s="4" t="s">
        <v>36</v>
      </c>
    </row>
    <row r="547" spans="1:13" ht="15.75" customHeight="1">
      <c r="A547" s="8">
        <v>46279</v>
      </c>
      <c r="B547" s="9" t="s">
        <v>14</v>
      </c>
      <c r="C547" s="4" t="s">
        <v>1183</v>
      </c>
      <c r="D547" s="4" t="s">
        <v>106</v>
      </c>
      <c r="E547" s="4">
        <v>2</v>
      </c>
      <c r="F547" s="4" t="s">
        <v>28</v>
      </c>
      <c r="G547" s="4" t="s">
        <v>47</v>
      </c>
      <c r="H547" s="10">
        <v>58</v>
      </c>
      <c r="I547" s="10">
        <v>70</v>
      </c>
      <c r="J547" s="10"/>
      <c r="K547" s="10">
        <v>140</v>
      </c>
      <c r="L547" s="10">
        <v>24</v>
      </c>
      <c r="M547" s="4" t="s">
        <v>48</v>
      </c>
    </row>
    <row r="548" spans="1:13" ht="15.75" customHeight="1">
      <c r="A548" s="8">
        <v>46279</v>
      </c>
      <c r="B548" s="9" t="s">
        <v>14</v>
      </c>
      <c r="C548" s="4" t="s">
        <v>1183</v>
      </c>
      <c r="D548" s="4" t="s">
        <v>107</v>
      </c>
      <c r="E548" s="4">
        <v>1</v>
      </c>
      <c r="F548" s="4" t="s">
        <v>28</v>
      </c>
      <c r="G548" s="4" t="s">
        <v>82</v>
      </c>
      <c r="H548" s="10">
        <v>155.5</v>
      </c>
      <c r="I548" s="10">
        <v>175</v>
      </c>
      <c r="J548" s="10"/>
      <c r="K548" s="10">
        <v>175</v>
      </c>
      <c r="L548" s="10">
        <v>19.5</v>
      </c>
      <c r="M548" s="4" t="s">
        <v>36</v>
      </c>
    </row>
    <row r="549" spans="1:13" ht="15.75" customHeight="1">
      <c r="A549" s="8">
        <v>46279</v>
      </c>
      <c r="B549" s="9" t="s">
        <v>14</v>
      </c>
      <c r="C549" s="4" t="s">
        <v>1189</v>
      </c>
      <c r="D549" s="4" t="s">
        <v>476</v>
      </c>
      <c r="E549" s="4">
        <v>10</v>
      </c>
      <c r="F549" s="4" t="s">
        <v>28</v>
      </c>
      <c r="G549" s="4" t="s">
        <v>54</v>
      </c>
      <c r="H549" s="10">
        <v>4.7692307692307692</v>
      </c>
      <c r="I549" s="10">
        <v>9</v>
      </c>
      <c r="J549" s="10"/>
      <c r="K549" s="10">
        <v>90</v>
      </c>
      <c r="L549" s="10">
        <v>42.307692307692307</v>
      </c>
      <c r="M549" s="4" t="s">
        <v>48</v>
      </c>
    </row>
    <row r="550" spans="1:13" ht="15.75" customHeight="1">
      <c r="A550" s="8">
        <v>46279</v>
      </c>
      <c r="B550" s="9" t="s">
        <v>14</v>
      </c>
      <c r="C550" s="4" t="s">
        <v>1189</v>
      </c>
      <c r="D550" s="4" t="s">
        <v>443</v>
      </c>
      <c r="E550" s="4">
        <v>10</v>
      </c>
      <c r="F550" s="4" t="s">
        <v>28</v>
      </c>
      <c r="G550" s="4" t="s">
        <v>54</v>
      </c>
      <c r="H550" s="10">
        <v>5.5</v>
      </c>
      <c r="I550" s="10">
        <v>8</v>
      </c>
      <c r="J550" s="10"/>
      <c r="K550" s="10">
        <v>80</v>
      </c>
      <c r="L550" s="10">
        <v>25</v>
      </c>
      <c r="M550" s="4" t="s">
        <v>48</v>
      </c>
    </row>
    <row r="551" spans="1:13" ht="15.75" customHeight="1">
      <c r="A551" s="8">
        <v>46279</v>
      </c>
      <c r="B551" s="9" t="s">
        <v>14</v>
      </c>
      <c r="C551" s="4" t="s">
        <v>1189</v>
      </c>
      <c r="D551" s="4" t="s">
        <v>57</v>
      </c>
      <c r="E551" s="4">
        <v>1</v>
      </c>
      <c r="F551" s="4" t="s">
        <v>28</v>
      </c>
      <c r="G551" s="4" t="s">
        <v>54</v>
      </c>
      <c r="H551" s="10">
        <v>60</v>
      </c>
      <c r="I551" s="10">
        <v>90</v>
      </c>
      <c r="J551" s="10"/>
      <c r="K551" s="10">
        <v>90</v>
      </c>
      <c r="L551" s="10">
        <v>30</v>
      </c>
      <c r="M551" s="4" t="s">
        <v>48</v>
      </c>
    </row>
    <row r="552" spans="1:13" ht="15.75" customHeight="1">
      <c r="A552" s="8">
        <v>46279</v>
      </c>
      <c r="B552" s="9" t="s">
        <v>14</v>
      </c>
      <c r="C552" s="4" t="s">
        <v>1189</v>
      </c>
      <c r="D552" s="4" t="s">
        <v>712</v>
      </c>
      <c r="E552" s="4">
        <v>1</v>
      </c>
      <c r="F552" s="4" t="s">
        <v>28</v>
      </c>
      <c r="G552" s="4" t="s">
        <v>54</v>
      </c>
      <c r="H552" s="10">
        <v>80</v>
      </c>
      <c r="I552" s="10">
        <v>90</v>
      </c>
      <c r="J552" s="10"/>
      <c r="K552" s="10">
        <v>90</v>
      </c>
      <c r="L552" s="10">
        <v>10</v>
      </c>
      <c r="M552" s="4" t="s">
        <v>48</v>
      </c>
    </row>
    <row r="553" spans="1:13" ht="15.75" customHeight="1">
      <c r="A553" s="8">
        <v>46279</v>
      </c>
      <c r="B553" s="9" t="s">
        <v>14</v>
      </c>
      <c r="C553" s="4" t="s">
        <v>1196</v>
      </c>
      <c r="D553" s="4" t="s">
        <v>27</v>
      </c>
      <c r="E553" s="4">
        <v>0.5</v>
      </c>
      <c r="F553" s="4" t="s">
        <v>28</v>
      </c>
      <c r="G553" s="4" t="s">
        <v>23</v>
      </c>
      <c r="H553" s="10">
        <v>149.5</v>
      </c>
      <c r="I553" s="10">
        <v>170</v>
      </c>
      <c r="J553" s="10"/>
      <c r="K553" s="10">
        <v>85</v>
      </c>
      <c r="L553" s="10">
        <v>10.25</v>
      </c>
      <c r="M553" s="4" t="s">
        <v>36</v>
      </c>
    </row>
    <row r="554" spans="1:13" ht="15.75" customHeight="1">
      <c r="A554" s="8">
        <v>46279</v>
      </c>
      <c r="B554" s="9" t="s">
        <v>14</v>
      </c>
      <c r="C554" s="4" t="s">
        <v>1196</v>
      </c>
      <c r="D554" s="4" t="s">
        <v>178</v>
      </c>
      <c r="E554" s="4">
        <v>6</v>
      </c>
      <c r="F554" s="4" t="s">
        <v>28</v>
      </c>
      <c r="G554" s="4" t="s">
        <v>79</v>
      </c>
      <c r="H554" s="10">
        <v>22.19</v>
      </c>
      <c r="I554" s="10">
        <v>26</v>
      </c>
      <c r="J554" s="10"/>
      <c r="K554" s="10">
        <v>156</v>
      </c>
      <c r="L554" s="10">
        <v>22.859999999999985</v>
      </c>
      <c r="M554" s="4" t="s">
        <v>36</v>
      </c>
    </row>
    <row r="555" spans="1:13" ht="15.75" customHeight="1">
      <c r="A555" s="8">
        <v>46279</v>
      </c>
      <c r="B555" s="9" t="s">
        <v>14</v>
      </c>
      <c r="C555" s="4" t="s">
        <v>1199</v>
      </c>
      <c r="D555" s="4" t="s">
        <v>298</v>
      </c>
      <c r="E555" s="4">
        <v>2</v>
      </c>
      <c r="F555" s="4" t="s">
        <v>28</v>
      </c>
      <c r="G555" s="4" t="s">
        <v>47</v>
      </c>
      <c r="H555" s="10">
        <v>39.791666666666664</v>
      </c>
      <c r="I555" s="10">
        <v>46</v>
      </c>
      <c r="J555" s="10"/>
      <c r="K555" s="10">
        <v>92</v>
      </c>
      <c r="L555" s="10">
        <v>12.416666666666671</v>
      </c>
      <c r="M555" s="4" t="s">
        <v>48</v>
      </c>
    </row>
    <row r="556" spans="1:13" ht="15.75" customHeight="1">
      <c r="A556" s="8">
        <v>46279</v>
      </c>
      <c r="B556" s="9" t="s">
        <v>14</v>
      </c>
      <c r="C556" s="4" t="s">
        <v>1202</v>
      </c>
      <c r="D556" s="4" t="s">
        <v>298</v>
      </c>
      <c r="E556" s="4">
        <v>2</v>
      </c>
      <c r="F556" s="4" t="s">
        <v>28</v>
      </c>
      <c r="G556" s="4" t="s">
        <v>47</v>
      </c>
      <c r="H556" s="10">
        <v>39.791666666666664</v>
      </c>
      <c r="I556" s="10">
        <v>46</v>
      </c>
      <c r="J556" s="10"/>
      <c r="K556" s="10">
        <v>92</v>
      </c>
      <c r="L556" s="10">
        <v>12.416666666666671</v>
      </c>
      <c r="M556" s="4" t="s">
        <v>48</v>
      </c>
    </row>
    <row r="557" spans="1:13" ht="15.75" customHeight="1">
      <c r="A557" s="8">
        <v>46279</v>
      </c>
      <c r="B557" s="9" t="s">
        <v>14</v>
      </c>
      <c r="C557" s="4" t="s">
        <v>1204</v>
      </c>
      <c r="D557" s="4" t="s">
        <v>338</v>
      </c>
      <c r="E557" s="4">
        <v>1</v>
      </c>
      <c r="F557" s="4" t="s">
        <v>28</v>
      </c>
      <c r="G557" s="4" t="s">
        <v>47</v>
      </c>
      <c r="H557" s="10">
        <v>38</v>
      </c>
      <c r="I557" s="10">
        <v>42</v>
      </c>
      <c r="J557" s="10"/>
      <c r="K557" s="10">
        <v>42</v>
      </c>
      <c r="L557" s="10">
        <v>4</v>
      </c>
      <c r="M557" s="4" t="s">
        <v>48</v>
      </c>
    </row>
    <row r="558" spans="1:13" ht="15.75" customHeight="1">
      <c r="A558" s="8">
        <v>46279</v>
      </c>
      <c r="B558" s="9" t="s">
        <v>14</v>
      </c>
      <c r="C558" s="4" t="s">
        <v>1206</v>
      </c>
      <c r="D558" s="4" t="s">
        <v>50</v>
      </c>
      <c r="E558" s="4">
        <v>0.75</v>
      </c>
      <c r="F558" s="4" t="s">
        <v>28</v>
      </c>
      <c r="G558" s="4" t="s">
        <v>47</v>
      </c>
      <c r="H558" s="10">
        <v>36.6</v>
      </c>
      <c r="I558" s="10">
        <v>42</v>
      </c>
      <c r="J558" s="10"/>
      <c r="K558" s="10">
        <v>31.5</v>
      </c>
      <c r="L558" s="10">
        <v>4.0499999999999972</v>
      </c>
      <c r="M558" s="4" t="s">
        <v>48</v>
      </c>
    </row>
    <row r="559" spans="1:13" ht="15.75" customHeight="1">
      <c r="A559" s="8">
        <v>46279</v>
      </c>
      <c r="B559" s="9" t="s">
        <v>14</v>
      </c>
      <c r="C559" s="4" t="s">
        <v>1208</v>
      </c>
      <c r="D559" s="4" t="s">
        <v>51</v>
      </c>
      <c r="E559" s="4">
        <v>1</v>
      </c>
      <c r="F559" s="4" t="s">
        <v>28</v>
      </c>
      <c r="G559" s="4" t="s">
        <v>23</v>
      </c>
      <c r="H559" s="10">
        <v>164</v>
      </c>
      <c r="I559" s="10">
        <v>200</v>
      </c>
      <c r="J559" s="10"/>
      <c r="K559" s="10">
        <v>200</v>
      </c>
      <c r="L559" s="10">
        <v>36</v>
      </c>
      <c r="M559" s="4" t="s">
        <v>36</v>
      </c>
    </row>
    <row r="560" spans="1:13" ht="15.75" customHeight="1">
      <c r="A560" s="8">
        <v>46279</v>
      </c>
      <c r="B560" s="9" t="s">
        <v>14</v>
      </c>
      <c r="C560" s="4" t="s">
        <v>1208</v>
      </c>
      <c r="D560" s="4" t="s">
        <v>94</v>
      </c>
      <c r="E560" s="4">
        <v>1</v>
      </c>
      <c r="F560" s="4" t="s">
        <v>28</v>
      </c>
      <c r="G560" s="4" t="s">
        <v>23</v>
      </c>
      <c r="H560" s="10">
        <v>172</v>
      </c>
      <c r="I560" s="10">
        <v>195</v>
      </c>
      <c r="J560" s="10"/>
      <c r="K560" s="10">
        <v>195</v>
      </c>
      <c r="L560" s="10">
        <v>23</v>
      </c>
      <c r="M560" s="4" t="s">
        <v>36</v>
      </c>
    </row>
    <row r="561" spans="1:13" ht="15.75" customHeight="1">
      <c r="A561" s="8">
        <v>46279</v>
      </c>
      <c r="B561" s="9" t="s">
        <v>14</v>
      </c>
      <c r="C561" s="4" t="s">
        <v>1212</v>
      </c>
      <c r="D561" s="4" t="s">
        <v>65</v>
      </c>
      <c r="E561" s="4">
        <v>2</v>
      </c>
      <c r="F561" s="4" t="s">
        <v>28</v>
      </c>
      <c r="G561" s="4" t="s">
        <v>23</v>
      </c>
      <c r="H561" s="10">
        <v>124.5</v>
      </c>
      <c r="I561" s="10">
        <v>140</v>
      </c>
      <c r="J561" s="10"/>
      <c r="K561" s="10">
        <v>280</v>
      </c>
      <c r="L561" s="10">
        <v>31</v>
      </c>
      <c r="M561" s="4" t="s">
        <v>36</v>
      </c>
    </row>
    <row r="562" spans="1:13" ht="15.75" customHeight="1">
      <c r="A562" s="8">
        <v>46279</v>
      </c>
      <c r="B562" s="9" t="s">
        <v>14</v>
      </c>
      <c r="C562" s="4" t="s">
        <v>1212</v>
      </c>
      <c r="D562" s="4" t="s">
        <v>504</v>
      </c>
      <c r="E562" s="4">
        <v>3</v>
      </c>
      <c r="F562" s="4" t="s">
        <v>28</v>
      </c>
      <c r="G562" s="4" t="s">
        <v>54</v>
      </c>
      <c r="H562" s="10">
        <v>23</v>
      </c>
      <c r="I562" s="10">
        <v>35</v>
      </c>
      <c r="J562" s="10"/>
      <c r="K562" s="10">
        <v>105</v>
      </c>
      <c r="L562" s="10">
        <v>36</v>
      </c>
      <c r="M562" s="4" t="s">
        <v>48</v>
      </c>
    </row>
    <row r="563" spans="1:13" ht="15.75" customHeight="1">
      <c r="A563" s="8">
        <v>46279</v>
      </c>
      <c r="B563" s="9" t="s">
        <v>14</v>
      </c>
      <c r="C563" s="4" t="s">
        <v>1216</v>
      </c>
      <c r="D563" s="4" t="s">
        <v>696</v>
      </c>
      <c r="E563" s="4">
        <v>1</v>
      </c>
      <c r="F563" s="4" t="s">
        <v>28</v>
      </c>
      <c r="G563" s="4" t="s">
        <v>54</v>
      </c>
      <c r="H563" s="10">
        <v>4.5</v>
      </c>
      <c r="I563" s="10">
        <v>8</v>
      </c>
      <c r="J563" s="10"/>
      <c r="K563" s="10">
        <v>8</v>
      </c>
      <c r="L563" s="10">
        <v>3.5</v>
      </c>
      <c r="M563" s="4" t="s">
        <v>48</v>
      </c>
    </row>
    <row r="564" spans="1:13" ht="15.75" customHeight="1">
      <c r="A564" s="8">
        <v>46279</v>
      </c>
      <c r="B564" s="9" t="s">
        <v>14</v>
      </c>
      <c r="C564" s="4" t="s">
        <v>1216</v>
      </c>
      <c r="D564" s="4" t="s">
        <v>450</v>
      </c>
      <c r="E564" s="4">
        <v>1</v>
      </c>
      <c r="F564" s="4" t="s">
        <v>28</v>
      </c>
      <c r="G564" s="4" t="s">
        <v>54</v>
      </c>
      <c r="H564" s="10">
        <v>4.8</v>
      </c>
      <c r="I564" s="10">
        <v>8</v>
      </c>
      <c r="J564" s="10"/>
      <c r="K564" s="10">
        <v>8</v>
      </c>
      <c r="L564" s="10">
        <v>3.2</v>
      </c>
      <c r="M564" s="4" t="s">
        <v>48</v>
      </c>
    </row>
    <row r="565" spans="1:13" ht="15.75" customHeight="1">
      <c r="A565" s="8">
        <v>46279</v>
      </c>
      <c r="B565" s="9" t="s">
        <v>14</v>
      </c>
      <c r="C565" s="4" t="s">
        <v>1216</v>
      </c>
      <c r="D565" s="4" t="s">
        <v>336</v>
      </c>
      <c r="E565" s="4">
        <v>1</v>
      </c>
      <c r="F565" s="4" t="s">
        <v>28</v>
      </c>
      <c r="G565" s="4" t="s">
        <v>54</v>
      </c>
      <c r="H565" s="10">
        <v>4.5</v>
      </c>
      <c r="I565" s="10">
        <v>6</v>
      </c>
      <c r="J565" s="10"/>
      <c r="K565" s="10">
        <v>6</v>
      </c>
      <c r="L565" s="10">
        <v>1.5</v>
      </c>
      <c r="M565" s="4" t="s">
        <v>48</v>
      </c>
    </row>
    <row r="566" spans="1:13" ht="15.75" customHeight="1">
      <c r="A566" s="8">
        <v>46279</v>
      </c>
      <c r="B566" s="9" t="s">
        <v>14</v>
      </c>
      <c r="C566" s="4" t="s">
        <v>1216</v>
      </c>
      <c r="D566" s="4" t="s">
        <v>151</v>
      </c>
      <c r="E566" s="4">
        <v>1</v>
      </c>
      <c r="F566" s="4" t="s">
        <v>28</v>
      </c>
      <c r="G566" s="4" t="s">
        <v>54</v>
      </c>
      <c r="H566" s="10">
        <v>20</v>
      </c>
      <c r="I566" s="10">
        <v>27</v>
      </c>
      <c r="J566" s="10"/>
      <c r="K566" s="10">
        <v>27</v>
      </c>
      <c r="L566" s="10">
        <v>7</v>
      </c>
      <c r="M566" s="4" t="s">
        <v>48</v>
      </c>
    </row>
    <row r="567" spans="1:13" ht="15.75" customHeight="1">
      <c r="A567" s="8">
        <v>46279</v>
      </c>
      <c r="B567" s="9" t="s">
        <v>14</v>
      </c>
      <c r="C567" s="4" t="s">
        <v>1222</v>
      </c>
      <c r="D567" s="4" t="s">
        <v>109</v>
      </c>
      <c r="E567" s="4">
        <v>1</v>
      </c>
      <c r="F567" s="4" t="s">
        <v>28</v>
      </c>
      <c r="G567" s="4" t="s">
        <v>47</v>
      </c>
      <c r="H567" s="10">
        <v>32.46</v>
      </c>
      <c r="I567" s="10">
        <v>40</v>
      </c>
      <c r="J567" s="10"/>
      <c r="K567" s="10">
        <v>40</v>
      </c>
      <c r="L567" s="10">
        <v>7.5399999999999991</v>
      </c>
      <c r="M567" s="4" t="s">
        <v>48</v>
      </c>
    </row>
    <row r="568" spans="1:13" ht="15.75" customHeight="1">
      <c r="A568" s="8">
        <v>46279</v>
      </c>
      <c r="B568" s="9" t="s">
        <v>14</v>
      </c>
      <c r="C568" s="4" t="s">
        <v>1224</v>
      </c>
      <c r="D568" s="4" t="s">
        <v>81</v>
      </c>
      <c r="E568" s="4">
        <v>1</v>
      </c>
      <c r="F568" s="4" t="s">
        <v>28</v>
      </c>
      <c r="G568" s="4" t="s">
        <v>82</v>
      </c>
      <c r="H568" s="10">
        <v>72.272727272727266</v>
      </c>
      <c r="I568" s="10">
        <v>95</v>
      </c>
      <c r="J568" s="10"/>
      <c r="K568" s="10">
        <v>95</v>
      </c>
      <c r="L568" s="10">
        <v>22.727272727272734</v>
      </c>
      <c r="M568" s="4" t="s">
        <v>36</v>
      </c>
    </row>
    <row r="569" spans="1:13" ht="15.75" customHeight="1">
      <c r="A569" s="8">
        <v>46279</v>
      </c>
      <c r="B569" s="9" t="s">
        <v>14</v>
      </c>
      <c r="C569" s="4" t="s">
        <v>1227</v>
      </c>
      <c r="D569" s="4" t="s">
        <v>95</v>
      </c>
      <c r="E569" s="4">
        <v>6</v>
      </c>
      <c r="F569" s="4" t="s">
        <v>28</v>
      </c>
      <c r="G569" s="4" t="s">
        <v>47</v>
      </c>
      <c r="H569" s="10">
        <v>30.46</v>
      </c>
      <c r="I569" s="10">
        <v>37</v>
      </c>
      <c r="J569" s="10"/>
      <c r="K569" s="10">
        <v>222</v>
      </c>
      <c r="L569" s="10">
        <v>39.240000000000009</v>
      </c>
      <c r="M569" s="4" t="s">
        <v>48</v>
      </c>
    </row>
    <row r="570" spans="1:13" ht="15.75" customHeight="1">
      <c r="A570" s="8">
        <v>46279</v>
      </c>
      <c r="B570" s="9" t="s">
        <v>14</v>
      </c>
      <c r="C570" s="4" t="s">
        <v>1227</v>
      </c>
      <c r="D570" s="4" t="s">
        <v>120</v>
      </c>
      <c r="E570" s="4">
        <v>2</v>
      </c>
      <c r="F570" s="4" t="s">
        <v>28</v>
      </c>
      <c r="G570" s="4" t="s">
        <v>47</v>
      </c>
      <c r="H570" s="10">
        <v>33.46</v>
      </c>
      <c r="I570" s="10">
        <v>40</v>
      </c>
      <c r="J570" s="10"/>
      <c r="K570" s="10">
        <v>80</v>
      </c>
      <c r="L570" s="10">
        <v>13.079999999999998</v>
      </c>
      <c r="M570" s="4" t="s">
        <v>48</v>
      </c>
    </row>
    <row r="571" spans="1:13" ht="15.75" customHeight="1">
      <c r="A571" s="8">
        <v>46279</v>
      </c>
      <c r="B571" s="9" t="s">
        <v>14</v>
      </c>
      <c r="C571" s="4" t="s">
        <v>1227</v>
      </c>
      <c r="D571" s="4" t="s">
        <v>761</v>
      </c>
      <c r="E571" s="4">
        <v>2</v>
      </c>
      <c r="F571" s="4" t="s">
        <v>28</v>
      </c>
      <c r="G571" s="4" t="s">
        <v>306</v>
      </c>
      <c r="H571" s="10">
        <v>45</v>
      </c>
      <c r="I571" s="10">
        <v>65</v>
      </c>
      <c r="J571" s="10"/>
      <c r="K571" s="10">
        <v>130</v>
      </c>
      <c r="L571" s="10">
        <v>40</v>
      </c>
      <c r="M571" s="4" t="s">
        <v>48</v>
      </c>
    </row>
    <row r="572" spans="1:13" ht="15.75" customHeight="1">
      <c r="A572" s="8">
        <v>46279</v>
      </c>
      <c r="B572" s="9" t="s">
        <v>14</v>
      </c>
      <c r="C572" s="4" t="s">
        <v>1227</v>
      </c>
      <c r="D572" s="4" t="s">
        <v>770</v>
      </c>
      <c r="E572" s="4">
        <v>3</v>
      </c>
      <c r="F572" s="4" t="s">
        <v>28</v>
      </c>
      <c r="G572" s="4" t="s">
        <v>306</v>
      </c>
      <c r="H572" s="10">
        <v>33</v>
      </c>
      <c r="I572" s="10">
        <v>50</v>
      </c>
      <c r="J572" s="10"/>
      <c r="K572" s="10">
        <v>150</v>
      </c>
      <c r="L572" s="10">
        <v>51</v>
      </c>
      <c r="M572" s="4" t="s">
        <v>48</v>
      </c>
    </row>
    <row r="573" spans="1:13" ht="15.75" customHeight="1">
      <c r="A573" s="8">
        <v>46279</v>
      </c>
      <c r="B573" s="9" t="s">
        <v>14</v>
      </c>
      <c r="C573" s="4" t="s">
        <v>1227</v>
      </c>
      <c r="D573" s="4" t="s">
        <v>797</v>
      </c>
      <c r="E573" s="4">
        <v>3</v>
      </c>
      <c r="F573" s="4" t="s">
        <v>28</v>
      </c>
      <c r="G573" s="4" t="s">
        <v>306</v>
      </c>
      <c r="H573" s="10">
        <v>17</v>
      </c>
      <c r="I573" s="10">
        <v>35</v>
      </c>
      <c r="J573" s="10"/>
      <c r="K573" s="10">
        <v>105</v>
      </c>
      <c r="L573" s="10">
        <v>54</v>
      </c>
      <c r="M573" s="4" t="s">
        <v>48</v>
      </c>
    </row>
    <row r="574" spans="1:13" ht="15.75" customHeight="1">
      <c r="A574" s="8">
        <v>46279</v>
      </c>
      <c r="B574" s="9" t="s">
        <v>14</v>
      </c>
      <c r="C574" s="4" t="s">
        <v>1236</v>
      </c>
      <c r="D574" s="4" t="s">
        <v>256</v>
      </c>
      <c r="E574" s="4">
        <v>3</v>
      </c>
      <c r="F574" s="4" t="s">
        <v>28</v>
      </c>
      <c r="G574" s="4" t="s">
        <v>47</v>
      </c>
      <c r="H574" s="10">
        <v>37.799999999999997</v>
      </c>
      <c r="I574" s="10">
        <v>42</v>
      </c>
      <c r="J574" s="10"/>
      <c r="K574" s="10">
        <v>126</v>
      </c>
      <c r="L574" s="10">
        <v>12.600000000000009</v>
      </c>
      <c r="M574" s="4" t="s">
        <v>48</v>
      </c>
    </row>
    <row r="575" spans="1:13" ht="15.75" customHeight="1">
      <c r="A575" s="8">
        <v>46279</v>
      </c>
      <c r="B575" s="9" t="s">
        <v>14</v>
      </c>
      <c r="C575" s="4" t="s">
        <v>1238</v>
      </c>
      <c r="D575" s="4" t="s">
        <v>340</v>
      </c>
      <c r="E575" s="4">
        <v>0.5</v>
      </c>
      <c r="F575" s="4" t="s">
        <v>28</v>
      </c>
      <c r="G575" s="4" t="s">
        <v>47</v>
      </c>
      <c r="H575" s="10">
        <v>38</v>
      </c>
      <c r="I575" s="10">
        <v>42</v>
      </c>
      <c r="J575" s="10"/>
      <c r="K575" s="10">
        <v>21</v>
      </c>
      <c r="L575" s="10">
        <v>2</v>
      </c>
      <c r="M575" s="4" t="s">
        <v>48</v>
      </c>
    </row>
    <row r="576" spans="1:13" ht="15.75" customHeight="1">
      <c r="A576" s="8">
        <v>46279</v>
      </c>
      <c r="B576" s="9" t="s">
        <v>14</v>
      </c>
      <c r="C576" s="4" t="s">
        <v>1241</v>
      </c>
      <c r="D576" s="4" t="s">
        <v>276</v>
      </c>
      <c r="E576" s="4">
        <v>2</v>
      </c>
      <c r="F576" s="4" t="s">
        <v>28</v>
      </c>
      <c r="G576" s="4" t="s">
        <v>47</v>
      </c>
      <c r="H576" s="10">
        <v>46.25</v>
      </c>
      <c r="I576" s="10">
        <v>52</v>
      </c>
      <c r="J576" s="10"/>
      <c r="K576" s="10">
        <v>104</v>
      </c>
      <c r="L576" s="10">
        <v>11.5</v>
      </c>
      <c r="M576" s="4" t="s">
        <v>48</v>
      </c>
    </row>
    <row r="577" spans="1:13" ht="15.75" customHeight="1">
      <c r="A577" s="8">
        <v>46279</v>
      </c>
      <c r="B577" s="9" t="s">
        <v>14</v>
      </c>
      <c r="C577" s="4" t="s">
        <v>1243</v>
      </c>
      <c r="D577" s="4" t="s">
        <v>107</v>
      </c>
      <c r="E577" s="4">
        <v>1</v>
      </c>
      <c r="F577" s="4" t="s">
        <v>28</v>
      </c>
      <c r="G577" s="4" t="s">
        <v>82</v>
      </c>
      <c r="H577" s="10">
        <v>155.5</v>
      </c>
      <c r="I577" s="10">
        <v>175</v>
      </c>
      <c r="J577" s="10"/>
      <c r="K577" s="10">
        <v>175</v>
      </c>
      <c r="L577" s="10">
        <v>19.5</v>
      </c>
      <c r="M577" s="4" t="s">
        <v>36</v>
      </c>
    </row>
    <row r="578" spans="1:13" ht="15.75" customHeight="1">
      <c r="A578" s="8">
        <v>46279</v>
      </c>
      <c r="B578" s="9" t="s">
        <v>14</v>
      </c>
      <c r="C578" s="4" t="s">
        <v>1246</v>
      </c>
      <c r="D578" s="4" t="s">
        <v>237</v>
      </c>
      <c r="E578" s="4">
        <v>2.5</v>
      </c>
      <c r="F578" s="4" t="s">
        <v>28</v>
      </c>
      <c r="G578" s="4" t="s">
        <v>47</v>
      </c>
      <c r="H578" s="10">
        <v>32.700000000000003</v>
      </c>
      <c r="I578" s="10">
        <v>40</v>
      </c>
      <c r="J578" s="10"/>
      <c r="K578" s="10">
        <v>100</v>
      </c>
      <c r="L578" s="10">
        <v>18.25</v>
      </c>
      <c r="M578" s="4" t="s">
        <v>48</v>
      </c>
    </row>
    <row r="579" spans="1:13" ht="15.75" customHeight="1">
      <c r="A579" s="8">
        <v>46279</v>
      </c>
      <c r="B579" s="9" t="s">
        <v>14</v>
      </c>
      <c r="C579" s="4" t="s">
        <v>1248</v>
      </c>
      <c r="D579" s="4" t="s">
        <v>1098</v>
      </c>
      <c r="E579" s="4">
        <v>1</v>
      </c>
      <c r="F579" s="4" t="s">
        <v>28</v>
      </c>
      <c r="G579" s="4" t="s">
        <v>494</v>
      </c>
      <c r="H579" s="10">
        <v>30</v>
      </c>
      <c r="I579" s="10">
        <v>75</v>
      </c>
      <c r="J579" s="10"/>
      <c r="K579" s="10">
        <v>75</v>
      </c>
      <c r="L579" s="10">
        <v>45</v>
      </c>
      <c r="M579" s="4" t="s">
        <v>484</v>
      </c>
    </row>
    <row r="580" spans="1:13" ht="15.75" customHeight="1">
      <c r="A580" s="8">
        <v>46279</v>
      </c>
      <c r="B580" s="9" t="s">
        <v>14</v>
      </c>
      <c r="C580" s="4" t="s">
        <v>1248</v>
      </c>
      <c r="D580" s="4" t="s">
        <v>172</v>
      </c>
      <c r="E580" s="4">
        <v>1</v>
      </c>
      <c r="F580" s="4" t="s">
        <v>28</v>
      </c>
      <c r="G580" s="4" t="s">
        <v>173</v>
      </c>
      <c r="H580" s="10">
        <v>75</v>
      </c>
      <c r="I580" s="10">
        <v>100</v>
      </c>
      <c r="J580" s="10"/>
      <c r="K580" s="10">
        <v>100</v>
      </c>
      <c r="L580" s="10">
        <v>25</v>
      </c>
      <c r="M580" s="4" t="s">
        <v>36</v>
      </c>
    </row>
    <row r="581" spans="1:13" ht="15.75" customHeight="1">
      <c r="A581" s="8">
        <v>46279</v>
      </c>
      <c r="B581" s="9" t="s">
        <v>14</v>
      </c>
      <c r="C581" s="4" t="s">
        <v>1252</v>
      </c>
      <c r="D581" s="4" t="s">
        <v>86</v>
      </c>
      <c r="E581" s="4">
        <v>1</v>
      </c>
      <c r="F581" s="4" t="s">
        <v>128</v>
      </c>
      <c r="G581" s="4" t="s">
        <v>23</v>
      </c>
      <c r="H581" s="10">
        <v>1340</v>
      </c>
      <c r="I581" s="10">
        <v>1500</v>
      </c>
      <c r="J581" s="10"/>
      <c r="K581" s="10">
        <v>1500</v>
      </c>
      <c r="L581" s="10">
        <v>160</v>
      </c>
      <c r="M581" s="4" t="s">
        <v>36</v>
      </c>
    </row>
    <row r="582" spans="1:13" ht="15.75" customHeight="1">
      <c r="A582" s="8">
        <v>46279</v>
      </c>
      <c r="B582" s="9" t="s">
        <v>14</v>
      </c>
      <c r="C582" s="4" t="s">
        <v>1252</v>
      </c>
      <c r="D582" s="4" t="s">
        <v>343</v>
      </c>
      <c r="E582" s="4">
        <v>10</v>
      </c>
      <c r="F582" s="4" t="s">
        <v>28</v>
      </c>
      <c r="G582" s="4" t="s">
        <v>47</v>
      </c>
      <c r="H582" s="10">
        <v>36</v>
      </c>
      <c r="I582" s="10">
        <v>41</v>
      </c>
      <c r="J582" s="10"/>
      <c r="K582" s="10">
        <v>410</v>
      </c>
      <c r="L582" s="10">
        <v>50</v>
      </c>
      <c r="M582" s="4" t="s">
        <v>48</v>
      </c>
    </row>
    <row r="583" spans="1:13" ht="15.75" customHeight="1">
      <c r="A583" s="8">
        <v>46279</v>
      </c>
      <c r="B583" s="9" t="s">
        <v>14</v>
      </c>
      <c r="C583" s="4" t="s">
        <v>1252</v>
      </c>
      <c r="D583" s="4" t="s">
        <v>237</v>
      </c>
      <c r="E583" s="4">
        <v>3</v>
      </c>
      <c r="F583" s="4" t="s">
        <v>28</v>
      </c>
      <c r="G583" s="4" t="s">
        <v>47</v>
      </c>
      <c r="H583" s="10">
        <v>32.700000000000003</v>
      </c>
      <c r="I583" s="10">
        <v>40</v>
      </c>
      <c r="J583" s="10"/>
      <c r="K583" s="10">
        <v>120</v>
      </c>
      <c r="L583" s="10">
        <v>21.899999999999991</v>
      </c>
      <c r="M583" s="4" t="s">
        <v>48</v>
      </c>
    </row>
    <row r="584" spans="1:13" ht="15.75" customHeight="1">
      <c r="A584" s="8">
        <v>46279</v>
      </c>
      <c r="B584" s="9" t="s">
        <v>14</v>
      </c>
      <c r="C584" s="4" t="s">
        <v>1252</v>
      </c>
      <c r="D584" s="4" t="s">
        <v>313</v>
      </c>
      <c r="E584" s="4">
        <v>3</v>
      </c>
      <c r="F584" s="4" t="s">
        <v>28</v>
      </c>
      <c r="G584" s="4" t="s">
        <v>47</v>
      </c>
      <c r="H584" s="10">
        <v>35</v>
      </c>
      <c r="I584" s="10">
        <v>39</v>
      </c>
      <c r="J584" s="10"/>
      <c r="K584" s="10">
        <v>117</v>
      </c>
      <c r="L584" s="10">
        <v>12</v>
      </c>
      <c r="M584" s="4" t="s">
        <v>48</v>
      </c>
    </row>
    <row r="585" spans="1:13" ht="15.75" customHeight="1">
      <c r="A585" s="8">
        <v>46279</v>
      </c>
      <c r="B585" s="9" t="s">
        <v>14</v>
      </c>
      <c r="C585" s="4" t="s">
        <v>1252</v>
      </c>
      <c r="D585" s="4" t="s">
        <v>167</v>
      </c>
      <c r="E585" s="4">
        <v>1</v>
      </c>
      <c r="F585" s="4" t="s">
        <v>28</v>
      </c>
      <c r="G585" s="4" t="s">
        <v>79</v>
      </c>
      <c r="H585" s="10">
        <v>71</v>
      </c>
      <c r="I585" s="10">
        <v>88</v>
      </c>
      <c r="J585" s="10"/>
      <c r="K585" s="10">
        <v>88</v>
      </c>
      <c r="L585" s="10">
        <v>17</v>
      </c>
      <c r="M585" s="4" t="s">
        <v>36</v>
      </c>
    </row>
    <row r="586" spans="1:13" ht="15.75" customHeight="1">
      <c r="A586" s="8">
        <v>46279</v>
      </c>
      <c r="B586" s="9" t="s">
        <v>14</v>
      </c>
      <c r="C586" s="4" t="s">
        <v>1260</v>
      </c>
      <c r="D586" s="4" t="s">
        <v>312</v>
      </c>
      <c r="E586" s="4">
        <v>1</v>
      </c>
      <c r="F586" s="4" t="s">
        <v>28</v>
      </c>
      <c r="G586" s="4" t="s">
        <v>47</v>
      </c>
      <c r="H586" s="10">
        <v>35.9</v>
      </c>
      <c r="I586" s="10">
        <v>42</v>
      </c>
      <c r="J586" s="10"/>
      <c r="K586" s="10">
        <v>42</v>
      </c>
      <c r="L586" s="10">
        <v>6.1000000000000014</v>
      </c>
      <c r="M586" s="4" t="s">
        <v>48</v>
      </c>
    </row>
    <row r="587" spans="1:13" ht="15.75" customHeight="1">
      <c r="A587" s="8">
        <v>46279</v>
      </c>
      <c r="B587" s="9" t="s">
        <v>14</v>
      </c>
      <c r="C587" s="4" t="s">
        <v>1260</v>
      </c>
      <c r="D587" s="4" t="s">
        <v>112</v>
      </c>
      <c r="E587" s="4">
        <v>2</v>
      </c>
      <c r="F587" s="4" t="s">
        <v>28</v>
      </c>
      <c r="G587" s="4" t="s">
        <v>54</v>
      </c>
      <c r="H587" s="10">
        <v>13</v>
      </c>
      <c r="I587" s="10">
        <v>18</v>
      </c>
      <c r="J587" s="10"/>
      <c r="K587" s="10">
        <v>36</v>
      </c>
      <c r="L587" s="10">
        <v>10</v>
      </c>
      <c r="M587" s="4" t="s">
        <v>48</v>
      </c>
    </row>
    <row r="588" spans="1:13" ht="15.75" customHeight="1">
      <c r="A588" s="8">
        <v>46279</v>
      </c>
      <c r="B588" s="9" t="s">
        <v>14</v>
      </c>
      <c r="C588" s="4" t="s">
        <v>1260</v>
      </c>
      <c r="D588" s="4" t="s">
        <v>145</v>
      </c>
      <c r="E588" s="4">
        <v>2</v>
      </c>
      <c r="F588" s="4" t="s">
        <v>28</v>
      </c>
      <c r="G588" s="4" t="s">
        <v>54</v>
      </c>
      <c r="H588" s="10">
        <v>6.4</v>
      </c>
      <c r="I588" s="10">
        <v>11</v>
      </c>
      <c r="J588" s="10"/>
      <c r="K588" s="10">
        <v>22</v>
      </c>
      <c r="L588" s="10">
        <v>9.1999999999999993</v>
      </c>
      <c r="M588" s="4" t="s">
        <v>48</v>
      </c>
    </row>
    <row r="589" spans="1:13" ht="15.75" customHeight="1">
      <c r="A589" s="8">
        <v>46279</v>
      </c>
      <c r="B589" s="9" t="s">
        <v>14</v>
      </c>
      <c r="C589" s="4" t="s">
        <v>1265</v>
      </c>
      <c r="D589" s="4" t="s">
        <v>86</v>
      </c>
      <c r="E589" s="4">
        <v>1</v>
      </c>
      <c r="F589" s="4" t="s">
        <v>128</v>
      </c>
      <c r="G589" s="4" t="s">
        <v>23</v>
      </c>
      <c r="H589" s="10">
        <v>1340</v>
      </c>
      <c r="I589" s="10">
        <v>1500</v>
      </c>
      <c r="J589" s="10"/>
      <c r="K589" s="10">
        <v>1500</v>
      </c>
      <c r="L589" s="10">
        <v>160</v>
      </c>
      <c r="M589" s="4" t="s">
        <v>36</v>
      </c>
    </row>
    <row r="590" spans="1:13" ht="15.75" customHeight="1">
      <c r="A590" s="8">
        <v>46279</v>
      </c>
      <c r="B590" s="9" t="s">
        <v>14</v>
      </c>
      <c r="C590" s="4" t="s">
        <v>1267</v>
      </c>
      <c r="D590" s="4" t="s">
        <v>109</v>
      </c>
      <c r="E590" s="4">
        <v>2</v>
      </c>
      <c r="F590" s="4" t="s">
        <v>28</v>
      </c>
      <c r="G590" s="4" t="s">
        <v>47</v>
      </c>
      <c r="H590" s="10">
        <v>32.46</v>
      </c>
      <c r="I590" s="10">
        <v>40</v>
      </c>
      <c r="J590" s="10"/>
      <c r="K590" s="10">
        <v>80</v>
      </c>
      <c r="L590" s="10">
        <v>15.079999999999998</v>
      </c>
      <c r="M590" s="4" t="s">
        <v>48</v>
      </c>
    </row>
    <row r="591" spans="1:13" ht="15.75" customHeight="1">
      <c r="A591" s="8">
        <v>46279</v>
      </c>
      <c r="B591" s="9" t="s">
        <v>14</v>
      </c>
      <c r="C591" s="4" t="s">
        <v>1267</v>
      </c>
      <c r="D591" s="4" t="s">
        <v>343</v>
      </c>
      <c r="E591" s="4">
        <v>2</v>
      </c>
      <c r="F591" s="4" t="s">
        <v>28</v>
      </c>
      <c r="G591" s="4" t="s">
        <v>47</v>
      </c>
      <c r="H591" s="10">
        <v>36</v>
      </c>
      <c r="I591" s="10">
        <v>41</v>
      </c>
      <c r="J591" s="10"/>
      <c r="K591" s="10">
        <v>82</v>
      </c>
      <c r="L591" s="10">
        <v>10</v>
      </c>
      <c r="M591" s="4" t="s">
        <v>48</v>
      </c>
    </row>
    <row r="592" spans="1:13" ht="15.75" customHeight="1">
      <c r="A592" s="8">
        <v>46279</v>
      </c>
      <c r="B592" s="9" t="s">
        <v>14</v>
      </c>
      <c r="C592" s="4" t="s">
        <v>1271</v>
      </c>
      <c r="D592" s="4" t="s">
        <v>86</v>
      </c>
      <c r="E592" s="4">
        <v>3</v>
      </c>
      <c r="F592" s="4" t="s">
        <v>28</v>
      </c>
      <c r="G592" s="4" t="s">
        <v>23</v>
      </c>
      <c r="H592" s="10">
        <v>67</v>
      </c>
      <c r="I592" s="10">
        <v>82</v>
      </c>
      <c r="J592" s="10"/>
      <c r="K592" s="10">
        <v>246</v>
      </c>
      <c r="L592" s="10">
        <v>45</v>
      </c>
      <c r="M592" s="4" t="s">
        <v>36</v>
      </c>
    </row>
    <row r="593" spans="1:13" ht="15.75" customHeight="1">
      <c r="A593" s="8">
        <v>46279</v>
      </c>
      <c r="B593" s="9" t="s">
        <v>14</v>
      </c>
      <c r="C593" s="4" t="s">
        <v>1273</v>
      </c>
      <c r="D593" s="4" t="s">
        <v>340</v>
      </c>
      <c r="E593" s="4">
        <v>2</v>
      </c>
      <c r="F593" s="4" t="s">
        <v>28</v>
      </c>
      <c r="G593" s="4" t="s">
        <v>47</v>
      </c>
      <c r="H593" s="10">
        <v>38</v>
      </c>
      <c r="I593" s="10">
        <v>42</v>
      </c>
      <c r="J593" s="10"/>
      <c r="K593" s="10">
        <v>84</v>
      </c>
      <c r="L593" s="10">
        <v>8</v>
      </c>
      <c r="M593" s="4" t="s">
        <v>48</v>
      </c>
    </row>
    <row r="594" spans="1:13" ht="15.75" customHeight="1">
      <c r="A594" s="8">
        <v>46279</v>
      </c>
      <c r="B594" s="9" t="s">
        <v>14</v>
      </c>
      <c r="C594" s="4" t="s">
        <v>1273</v>
      </c>
      <c r="D594" s="4" t="s">
        <v>456</v>
      </c>
      <c r="E594" s="4">
        <v>1</v>
      </c>
      <c r="F594" s="4" t="s">
        <v>28</v>
      </c>
      <c r="G594" s="4" t="s">
        <v>54</v>
      </c>
      <c r="H594" s="10">
        <v>205</v>
      </c>
      <c r="I594" s="10">
        <v>265</v>
      </c>
      <c r="J594" s="10"/>
      <c r="K594" s="10">
        <v>265</v>
      </c>
      <c r="L594" s="10">
        <v>60</v>
      </c>
      <c r="M594" s="4" t="s">
        <v>48</v>
      </c>
    </row>
    <row r="595" spans="1:13" ht="15.75" customHeight="1">
      <c r="A595" s="8">
        <v>46279</v>
      </c>
      <c r="B595" s="9" t="s">
        <v>14</v>
      </c>
      <c r="C595" s="4" t="s">
        <v>1273</v>
      </c>
      <c r="D595" s="4" t="s">
        <v>440</v>
      </c>
      <c r="E595" s="4">
        <v>3</v>
      </c>
      <c r="F595" s="4" t="s">
        <v>28</v>
      </c>
      <c r="G595" s="4" t="s">
        <v>54</v>
      </c>
      <c r="H595" s="10">
        <v>5</v>
      </c>
      <c r="I595" s="10">
        <v>8</v>
      </c>
      <c r="J595" s="10"/>
      <c r="K595" s="10">
        <v>24</v>
      </c>
      <c r="L595" s="10">
        <v>9</v>
      </c>
      <c r="M595" s="4" t="s">
        <v>48</v>
      </c>
    </row>
    <row r="596" spans="1:13" ht="15.75" customHeight="1">
      <c r="A596" s="8">
        <v>46279</v>
      </c>
      <c r="B596" s="9" t="s">
        <v>14</v>
      </c>
      <c r="C596" s="4" t="s">
        <v>1273</v>
      </c>
      <c r="D596" s="4" t="s">
        <v>569</v>
      </c>
      <c r="E596" s="4">
        <v>1</v>
      </c>
      <c r="F596" s="4" t="s">
        <v>28</v>
      </c>
      <c r="G596" s="4" t="s">
        <v>54</v>
      </c>
      <c r="H596" s="10">
        <v>12.96</v>
      </c>
      <c r="I596" s="10">
        <v>18</v>
      </c>
      <c r="J596" s="10"/>
      <c r="K596" s="10">
        <v>18</v>
      </c>
      <c r="L596" s="10">
        <v>5.0399999999999991</v>
      </c>
      <c r="M596" s="4" t="s">
        <v>48</v>
      </c>
    </row>
    <row r="597" spans="1:13" ht="15.75" customHeight="1">
      <c r="A597" s="8">
        <v>46279</v>
      </c>
      <c r="B597" s="9" t="s">
        <v>14</v>
      </c>
      <c r="C597" s="4" t="s">
        <v>1279</v>
      </c>
      <c r="D597" s="4" t="s">
        <v>139</v>
      </c>
      <c r="E597" s="4">
        <v>1</v>
      </c>
      <c r="F597" s="4" t="s">
        <v>28</v>
      </c>
      <c r="G597" s="4" t="s">
        <v>133</v>
      </c>
      <c r="H597" s="10">
        <v>185</v>
      </c>
      <c r="I597" s="10">
        <v>280</v>
      </c>
      <c r="J597" s="10"/>
      <c r="K597" s="10">
        <v>280</v>
      </c>
      <c r="L597" s="10">
        <v>95</v>
      </c>
      <c r="M597" s="4" t="s">
        <v>36</v>
      </c>
    </row>
    <row r="598" spans="1:13" ht="15.75" customHeight="1">
      <c r="A598" s="8">
        <v>46279</v>
      </c>
      <c r="B598" s="9" t="s">
        <v>14</v>
      </c>
      <c r="C598" s="4" t="s">
        <v>1279</v>
      </c>
      <c r="D598" s="4" t="s">
        <v>81</v>
      </c>
      <c r="E598" s="4">
        <v>1</v>
      </c>
      <c r="F598" s="4" t="s">
        <v>28</v>
      </c>
      <c r="G598" s="4" t="s">
        <v>82</v>
      </c>
      <c r="H598" s="10">
        <v>72.272727272727266</v>
      </c>
      <c r="I598" s="10">
        <v>95</v>
      </c>
      <c r="J598" s="10"/>
      <c r="K598" s="10">
        <v>95</v>
      </c>
      <c r="L598" s="10">
        <v>22.727272727272734</v>
      </c>
      <c r="M598" s="4" t="s">
        <v>36</v>
      </c>
    </row>
    <row r="599" spans="1:13" ht="15.75" customHeight="1">
      <c r="A599" s="8">
        <v>46279</v>
      </c>
      <c r="B599" s="9" t="s">
        <v>14</v>
      </c>
      <c r="C599" s="4" t="s">
        <v>1283</v>
      </c>
      <c r="D599" s="4" t="s">
        <v>109</v>
      </c>
      <c r="E599" s="4">
        <v>3</v>
      </c>
      <c r="F599" s="4" t="s">
        <v>28</v>
      </c>
      <c r="G599" s="4" t="s">
        <v>47</v>
      </c>
      <c r="H599" s="10">
        <v>32.46</v>
      </c>
      <c r="I599" s="10">
        <v>40</v>
      </c>
      <c r="J599" s="10"/>
      <c r="K599" s="10">
        <v>120</v>
      </c>
      <c r="L599" s="10">
        <v>22.620000000000005</v>
      </c>
      <c r="M599" s="4" t="s">
        <v>48</v>
      </c>
    </row>
    <row r="600" spans="1:13" ht="15.75" customHeight="1">
      <c r="A600" s="8">
        <v>46279</v>
      </c>
      <c r="B600" s="9" t="s">
        <v>14</v>
      </c>
      <c r="C600" s="4" t="s">
        <v>1285</v>
      </c>
      <c r="D600" s="4" t="s">
        <v>712</v>
      </c>
      <c r="E600" s="4">
        <v>1</v>
      </c>
      <c r="F600" s="4" t="s">
        <v>28</v>
      </c>
      <c r="G600" s="4" t="s">
        <v>54</v>
      </c>
      <c r="H600" s="10">
        <v>80</v>
      </c>
      <c r="I600" s="10">
        <v>90</v>
      </c>
      <c r="J600" s="10"/>
      <c r="K600" s="10">
        <v>90</v>
      </c>
      <c r="L600" s="10">
        <v>10</v>
      </c>
      <c r="M600" s="4" t="s">
        <v>48</v>
      </c>
    </row>
    <row r="601" spans="1:13" ht="15.75" customHeight="1">
      <c r="A601" s="8">
        <v>46279</v>
      </c>
      <c r="B601" s="9" t="s">
        <v>14</v>
      </c>
      <c r="C601" s="4" t="s">
        <v>1285</v>
      </c>
      <c r="D601" s="4" t="s">
        <v>57</v>
      </c>
      <c r="E601" s="4">
        <v>1</v>
      </c>
      <c r="F601" s="4" t="s">
        <v>28</v>
      </c>
      <c r="G601" s="4" t="s">
        <v>54</v>
      </c>
      <c r="H601" s="10">
        <v>60</v>
      </c>
      <c r="I601" s="10">
        <v>90</v>
      </c>
      <c r="J601" s="10"/>
      <c r="K601" s="10">
        <v>90</v>
      </c>
      <c r="L601" s="10">
        <v>30</v>
      </c>
      <c r="M601" s="4" t="s">
        <v>48</v>
      </c>
    </row>
    <row r="602" spans="1:13" ht="15.75" customHeight="1">
      <c r="A602" s="8">
        <v>46279</v>
      </c>
      <c r="B602" s="9" t="s">
        <v>14</v>
      </c>
      <c r="C602" s="4" t="s">
        <v>1285</v>
      </c>
      <c r="D602" s="4" t="s">
        <v>226</v>
      </c>
      <c r="E602" s="4">
        <v>10</v>
      </c>
      <c r="F602" s="4" t="s">
        <v>28</v>
      </c>
      <c r="G602" s="4" t="s">
        <v>54</v>
      </c>
      <c r="H602" s="10">
        <v>10.5</v>
      </c>
      <c r="I602" s="10">
        <v>14</v>
      </c>
      <c r="J602" s="10"/>
      <c r="K602" s="10">
        <v>140</v>
      </c>
      <c r="L602" s="10">
        <v>35</v>
      </c>
      <c r="M602" s="4" t="s">
        <v>48</v>
      </c>
    </row>
    <row r="603" spans="1:13" ht="15.75" customHeight="1">
      <c r="A603" s="8">
        <v>46279</v>
      </c>
      <c r="B603" s="9" t="s">
        <v>14</v>
      </c>
      <c r="C603" s="4" t="s">
        <v>1285</v>
      </c>
      <c r="D603" s="4" t="s">
        <v>443</v>
      </c>
      <c r="E603" s="4">
        <v>10</v>
      </c>
      <c r="F603" s="4" t="s">
        <v>28</v>
      </c>
      <c r="G603" s="4" t="s">
        <v>54</v>
      </c>
      <c r="H603" s="10">
        <v>5.5</v>
      </c>
      <c r="I603" s="10">
        <v>8</v>
      </c>
      <c r="J603" s="10"/>
      <c r="K603" s="10">
        <v>80</v>
      </c>
      <c r="L603" s="10">
        <v>25</v>
      </c>
      <c r="M603" s="4" t="s">
        <v>48</v>
      </c>
    </row>
    <row r="604" spans="1:13" ht="15.75" customHeight="1">
      <c r="A604" s="8">
        <v>46279</v>
      </c>
      <c r="B604" s="9" t="s">
        <v>14</v>
      </c>
      <c r="C604" s="4" t="s">
        <v>1285</v>
      </c>
      <c r="D604" s="4" t="s">
        <v>440</v>
      </c>
      <c r="E604" s="4">
        <v>20</v>
      </c>
      <c r="F604" s="4" t="s">
        <v>28</v>
      </c>
      <c r="G604" s="4" t="s">
        <v>54</v>
      </c>
      <c r="H604" s="10">
        <v>5</v>
      </c>
      <c r="I604" s="10">
        <v>8</v>
      </c>
      <c r="J604" s="10"/>
      <c r="K604" s="10">
        <v>160</v>
      </c>
      <c r="L604" s="10">
        <v>60</v>
      </c>
      <c r="M604" s="4" t="s">
        <v>48</v>
      </c>
    </row>
    <row r="605" spans="1:13" ht="15.75" customHeight="1">
      <c r="A605" s="8">
        <v>46279</v>
      </c>
      <c r="B605" s="9" t="s">
        <v>14</v>
      </c>
      <c r="C605" s="4" t="s">
        <v>1285</v>
      </c>
      <c r="D605" s="4" t="s">
        <v>378</v>
      </c>
      <c r="E605" s="4">
        <v>1</v>
      </c>
      <c r="F605" s="4" t="s">
        <v>28</v>
      </c>
      <c r="G605" s="4" t="s">
        <v>47</v>
      </c>
      <c r="H605" s="10">
        <v>100</v>
      </c>
      <c r="I605" s="10">
        <v>150</v>
      </c>
      <c r="J605" s="10"/>
      <c r="K605" s="10">
        <v>150</v>
      </c>
      <c r="L605" s="10">
        <v>50</v>
      </c>
      <c r="M605" s="4" t="s">
        <v>48</v>
      </c>
    </row>
    <row r="606" spans="1:13" ht="15.75" customHeight="1">
      <c r="A606" s="8">
        <v>46279</v>
      </c>
      <c r="B606" s="9" t="s">
        <v>14</v>
      </c>
      <c r="C606" s="4" t="s">
        <v>1294</v>
      </c>
      <c r="D606" s="4" t="s">
        <v>86</v>
      </c>
      <c r="E606" s="4">
        <v>2</v>
      </c>
      <c r="F606" s="4" t="s">
        <v>28</v>
      </c>
      <c r="G606" s="4" t="s">
        <v>23</v>
      </c>
      <c r="H606" s="10">
        <v>67</v>
      </c>
      <c r="I606" s="10">
        <v>82</v>
      </c>
      <c r="J606" s="10"/>
      <c r="K606" s="10">
        <v>164</v>
      </c>
      <c r="L606" s="10">
        <v>30</v>
      </c>
      <c r="M606" s="4" t="s">
        <v>36</v>
      </c>
    </row>
    <row r="607" spans="1:13" ht="15.75" customHeight="1">
      <c r="A607" s="8">
        <v>46279</v>
      </c>
      <c r="B607" s="9" t="s">
        <v>14</v>
      </c>
      <c r="C607" s="4" t="s">
        <v>1296</v>
      </c>
      <c r="D607" s="4" t="s">
        <v>341</v>
      </c>
      <c r="E607" s="4">
        <v>2</v>
      </c>
      <c r="F607" s="4" t="s">
        <v>28</v>
      </c>
      <c r="G607" s="4" t="s">
        <v>47</v>
      </c>
      <c r="H607" s="10">
        <v>35.200000000000003</v>
      </c>
      <c r="I607" s="10">
        <v>40</v>
      </c>
      <c r="J607" s="10"/>
      <c r="K607" s="10">
        <v>80</v>
      </c>
      <c r="L607" s="10">
        <v>9.5999999999999943</v>
      </c>
      <c r="M607" s="4" t="s">
        <v>48</v>
      </c>
    </row>
    <row r="608" spans="1:13" ht="15.75" customHeight="1">
      <c r="A608" s="8">
        <v>46279</v>
      </c>
      <c r="B608" s="9" t="s">
        <v>14</v>
      </c>
      <c r="C608" s="4" t="s">
        <v>1296</v>
      </c>
      <c r="D608" s="4" t="s">
        <v>120</v>
      </c>
      <c r="E608" s="4">
        <v>1</v>
      </c>
      <c r="F608" s="4" t="s">
        <v>28</v>
      </c>
      <c r="G608" s="4" t="s">
        <v>47</v>
      </c>
      <c r="H608" s="10">
        <v>33.46</v>
      </c>
      <c r="I608" s="10">
        <v>40</v>
      </c>
      <c r="J608" s="10"/>
      <c r="K608" s="10">
        <v>40</v>
      </c>
      <c r="L608" s="10">
        <v>6.5399999999999991</v>
      </c>
      <c r="M608" s="4" t="s">
        <v>48</v>
      </c>
    </row>
    <row r="609" spans="1:13" ht="15.75" customHeight="1">
      <c r="A609" s="8">
        <v>46279</v>
      </c>
      <c r="B609" s="9" t="s">
        <v>14</v>
      </c>
      <c r="C609" s="4" t="s">
        <v>1296</v>
      </c>
      <c r="D609" s="4" t="s">
        <v>112</v>
      </c>
      <c r="E609" s="4">
        <v>2</v>
      </c>
      <c r="F609" s="4" t="s">
        <v>28</v>
      </c>
      <c r="G609" s="4" t="s">
        <v>54</v>
      </c>
      <c r="H609" s="10">
        <v>13</v>
      </c>
      <c r="I609" s="10">
        <v>18</v>
      </c>
      <c r="J609" s="10"/>
      <c r="K609" s="10">
        <v>36</v>
      </c>
      <c r="L609" s="10">
        <v>10</v>
      </c>
      <c r="M609" s="4" t="s">
        <v>48</v>
      </c>
    </row>
    <row r="610" spans="1:13" ht="15.75" customHeight="1">
      <c r="A610" s="8">
        <v>46279</v>
      </c>
      <c r="B610" s="9" t="s">
        <v>14</v>
      </c>
      <c r="C610" s="4" t="s">
        <v>1301</v>
      </c>
      <c r="D610" s="4" t="s">
        <v>88</v>
      </c>
      <c r="E610" s="4">
        <v>1</v>
      </c>
      <c r="F610" s="4" t="s">
        <v>28</v>
      </c>
      <c r="G610" s="4" t="s">
        <v>23</v>
      </c>
      <c r="H610" s="10">
        <v>80</v>
      </c>
      <c r="I610" s="10">
        <v>93</v>
      </c>
      <c r="J610" s="10"/>
      <c r="K610" s="10">
        <v>93</v>
      </c>
      <c r="L610" s="10">
        <v>13</v>
      </c>
      <c r="M610" s="4" t="s">
        <v>36</v>
      </c>
    </row>
    <row r="611" spans="1:13" ht="15.75" customHeight="1">
      <c r="A611" s="8">
        <v>46279</v>
      </c>
      <c r="B611" s="9" t="s">
        <v>14</v>
      </c>
      <c r="C611" s="4" t="s">
        <v>1301</v>
      </c>
      <c r="D611" s="4" t="s">
        <v>281</v>
      </c>
      <c r="E611" s="4">
        <v>1</v>
      </c>
      <c r="F611" s="4" t="s">
        <v>28</v>
      </c>
      <c r="G611" s="4" t="s">
        <v>173</v>
      </c>
      <c r="H611" s="10">
        <v>60</v>
      </c>
      <c r="I611" s="10">
        <v>90</v>
      </c>
      <c r="J611" s="10"/>
      <c r="K611" s="10">
        <v>90</v>
      </c>
      <c r="L611" s="10">
        <v>30</v>
      </c>
      <c r="M611" s="4" t="s">
        <v>36</v>
      </c>
    </row>
    <row r="612" spans="1:13" ht="15.75" customHeight="1">
      <c r="A612" s="8">
        <v>46279</v>
      </c>
      <c r="B612" s="9" t="s">
        <v>14</v>
      </c>
      <c r="C612" s="4" t="s">
        <v>1305</v>
      </c>
      <c r="D612" s="4" t="s">
        <v>413</v>
      </c>
      <c r="E612" s="4">
        <v>1</v>
      </c>
      <c r="F612" s="4" t="s">
        <v>28</v>
      </c>
      <c r="G612" s="4" t="s">
        <v>54</v>
      </c>
      <c r="H612" s="10">
        <v>30</v>
      </c>
      <c r="I612" s="10">
        <v>35</v>
      </c>
      <c r="J612" s="10"/>
      <c r="K612" s="10">
        <v>35</v>
      </c>
      <c r="L612" s="10">
        <v>5</v>
      </c>
      <c r="M612" s="4" t="s">
        <v>48</v>
      </c>
    </row>
    <row r="613" spans="1:13" ht="15.75" customHeight="1">
      <c r="A613" s="8">
        <v>46279</v>
      </c>
      <c r="B613" s="9" t="s">
        <v>14</v>
      </c>
      <c r="C613" s="4" t="s">
        <v>1305</v>
      </c>
      <c r="D613" s="4" t="s">
        <v>95</v>
      </c>
      <c r="E613" s="4">
        <v>1</v>
      </c>
      <c r="F613" s="4" t="s">
        <v>28</v>
      </c>
      <c r="G613" s="4" t="s">
        <v>47</v>
      </c>
      <c r="H613" s="10">
        <v>30.46</v>
      </c>
      <c r="I613" s="10">
        <v>37</v>
      </c>
      <c r="J613" s="10"/>
      <c r="K613" s="10">
        <v>37</v>
      </c>
      <c r="L613" s="10">
        <v>6.5399999999999991</v>
      </c>
      <c r="M613" s="4" t="s">
        <v>48</v>
      </c>
    </row>
    <row r="614" spans="1:13" ht="15.75" customHeight="1">
      <c r="A614" s="8">
        <v>46279</v>
      </c>
      <c r="B614" s="9" t="s">
        <v>14</v>
      </c>
      <c r="C614" s="4" t="s">
        <v>1305</v>
      </c>
      <c r="D614" s="4" t="s">
        <v>341</v>
      </c>
      <c r="E614" s="4">
        <v>2</v>
      </c>
      <c r="F614" s="4" t="s">
        <v>28</v>
      </c>
      <c r="G614" s="4" t="s">
        <v>47</v>
      </c>
      <c r="H614" s="10">
        <v>35.200000000000003</v>
      </c>
      <c r="I614" s="10">
        <v>40</v>
      </c>
      <c r="J614" s="10"/>
      <c r="K614" s="10">
        <v>80</v>
      </c>
      <c r="L614" s="10">
        <v>9.5999999999999943</v>
      </c>
      <c r="M614" s="4" t="s">
        <v>48</v>
      </c>
    </row>
    <row r="615" spans="1:13" ht="15.75" customHeight="1">
      <c r="A615" s="8">
        <v>46279</v>
      </c>
      <c r="B615" s="9" t="s">
        <v>14</v>
      </c>
      <c r="C615" s="4" t="s">
        <v>1309</v>
      </c>
      <c r="D615" s="4" t="s">
        <v>164</v>
      </c>
      <c r="E615" s="4">
        <v>2</v>
      </c>
      <c r="F615" s="4" t="s">
        <v>28</v>
      </c>
      <c r="G615" s="4" t="s">
        <v>82</v>
      </c>
      <c r="H615" s="10">
        <v>101.5</v>
      </c>
      <c r="I615" s="10">
        <v>125</v>
      </c>
      <c r="J615" s="10"/>
      <c r="K615" s="10">
        <v>250</v>
      </c>
      <c r="L615" s="10">
        <v>47</v>
      </c>
      <c r="M615" s="4" t="s">
        <v>36</v>
      </c>
    </row>
    <row r="616" spans="1:13" ht="15.75" customHeight="1">
      <c r="A616" s="8">
        <v>46279</v>
      </c>
      <c r="B616" s="9" t="s">
        <v>14</v>
      </c>
      <c r="C616" s="4" t="s">
        <v>1309</v>
      </c>
      <c r="D616" s="4" t="s">
        <v>139</v>
      </c>
      <c r="E616" s="4">
        <v>1</v>
      </c>
      <c r="F616" s="4" t="s">
        <v>28</v>
      </c>
      <c r="G616" s="4" t="s">
        <v>133</v>
      </c>
      <c r="H616" s="10">
        <v>185</v>
      </c>
      <c r="I616" s="10">
        <v>280</v>
      </c>
      <c r="J616" s="10"/>
      <c r="K616" s="10">
        <v>280</v>
      </c>
      <c r="L616" s="10">
        <v>95</v>
      </c>
      <c r="M616" s="4" t="s">
        <v>36</v>
      </c>
    </row>
    <row r="617" spans="1:13" ht="15.75" customHeight="1">
      <c r="A617" s="8">
        <v>46280</v>
      </c>
      <c r="B617" s="9" t="s">
        <v>14</v>
      </c>
      <c r="C617" s="4" t="s">
        <v>1312</v>
      </c>
      <c r="D617" s="4" t="s">
        <v>77</v>
      </c>
      <c r="E617" s="4">
        <v>12</v>
      </c>
      <c r="F617" s="4" t="s">
        <v>28</v>
      </c>
      <c r="G617" s="4" t="s">
        <v>79</v>
      </c>
      <c r="H617" s="10">
        <v>25</v>
      </c>
      <c r="I617" s="10">
        <v>29</v>
      </c>
      <c r="J617" s="10"/>
      <c r="K617" s="10">
        <v>348</v>
      </c>
      <c r="L617" s="10">
        <v>48</v>
      </c>
      <c r="M617" s="4" t="s">
        <v>36</v>
      </c>
    </row>
    <row r="618" spans="1:13" ht="15.75" customHeight="1">
      <c r="A618" s="8">
        <v>46280</v>
      </c>
      <c r="B618" s="9" t="s">
        <v>14</v>
      </c>
      <c r="C618" s="4" t="s">
        <v>1314</v>
      </c>
      <c r="D618" s="4" t="s">
        <v>178</v>
      </c>
      <c r="E618" s="4">
        <v>1</v>
      </c>
      <c r="F618" s="4" t="s">
        <v>28</v>
      </c>
      <c r="G618" s="4" t="s">
        <v>79</v>
      </c>
      <c r="H618" s="10">
        <v>22.19</v>
      </c>
      <c r="I618" s="10">
        <v>26</v>
      </c>
      <c r="J618" s="10"/>
      <c r="K618" s="10">
        <v>26</v>
      </c>
      <c r="L618" s="10">
        <v>3.8099999999999987</v>
      </c>
      <c r="M618" s="4" t="s">
        <v>36</v>
      </c>
    </row>
    <row r="619" spans="1:13" ht="15.75" customHeight="1">
      <c r="A619" s="8">
        <v>46280</v>
      </c>
      <c r="B619" s="9" t="s">
        <v>14</v>
      </c>
      <c r="C619" s="4" t="s">
        <v>1316</v>
      </c>
      <c r="D619" s="4" t="s">
        <v>95</v>
      </c>
      <c r="E619" s="4">
        <v>0.5</v>
      </c>
      <c r="F619" s="4" t="s">
        <v>28</v>
      </c>
      <c r="G619" s="4" t="s">
        <v>47</v>
      </c>
      <c r="H619" s="10">
        <v>30.46</v>
      </c>
      <c r="I619" s="10">
        <v>37</v>
      </c>
      <c r="J619" s="10"/>
      <c r="K619" s="10">
        <v>18.5</v>
      </c>
      <c r="L619" s="10">
        <v>3.2699999999999996</v>
      </c>
      <c r="M619" s="4" t="s">
        <v>48</v>
      </c>
    </row>
    <row r="620" spans="1:13" ht="15.75" customHeight="1">
      <c r="A620" s="8">
        <v>46280</v>
      </c>
      <c r="B620" s="9" t="s">
        <v>14</v>
      </c>
      <c r="C620" s="4" t="s">
        <v>1318</v>
      </c>
      <c r="D620" s="4" t="s">
        <v>179</v>
      </c>
      <c r="E620" s="4">
        <v>5</v>
      </c>
      <c r="F620" s="4" t="s">
        <v>28</v>
      </c>
      <c r="G620" s="4" t="s">
        <v>79</v>
      </c>
      <c r="H620" s="10">
        <v>63</v>
      </c>
      <c r="I620" s="10">
        <v>70</v>
      </c>
      <c r="J620" s="10"/>
      <c r="K620" s="10">
        <v>350</v>
      </c>
      <c r="L620" s="10">
        <v>35</v>
      </c>
      <c r="M620" s="4" t="s">
        <v>36</v>
      </c>
    </row>
    <row r="621" spans="1:13" ht="15.75" customHeight="1">
      <c r="A621" s="8">
        <v>46280</v>
      </c>
      <c r="B621" s="9" t="s">
        <v>14</v>
      </c>
      <c r="C621" s="4" t="s">
        <v>1318</v>
      </c>
      <c r="D621" s="4" t="s">
        <v>107</v>
      </c>
      <c r="E621" s="4">
        <v>1</v>
      </c>
      <c r="F621" s="4" t="s">
        <v>28</v>
      </c>
      <c r="G621" s="4" t="s">
        <v>82</v>
      </c>
      <c r="H621" s="10">
        <v>155.5</v>
      </c>
      <c r="I621" s="10">
        <v>175</v>
      </c>
      <c r="J621" s="10"/>
      <c r="K621" s="10">
        <v>175</v>
      </c>
      <c r="L621" s="10">
        <v>19.5</v>
      </c>
      <c r="M621" s="4" t="s">
        <v>36</v>
      </c>
    </row>
    <row r="622" spans="1:13" ht="15.75" customHeight="1">
      <c r="A622" s="8">
        <v>46280</v>
      </c>
      <c r="B622" s="9" t="s">
        <v>14</v>
      </c>
      <c r="C622" s="4" t="s">
        <v>1318</v>
      </c>
      <c r="D622" s="4" t="s">
        <v>81</v>
      </c>
      <c r="E622" s="4">
        <v>2</v>
      </c>
      <c r="F622" s="4" t="s">
        <v>28</v>
      </c>
      <c r="G622" s="4" t="s">
        <v>82</v>
      </c>
      <c r="H622" s="10">
        <v>72.272727272727266</v>
      </c>
      <c r="I622" s="10">
        <v>95</v>
      </c>
      <c r="J622" s="10"/>
      <c r="K622" s="10">
        <v>190</v>
      </c>
      <c r="L622" s="10">
        <v>45.454545454545467</v>
      </c>
      <c r="M622" s="4" t="s">
        <v>36</v>
      </c>
    </row>
    <row r="623" spans="1:13" ht="15.75" customHeight="1">
      <c r="A623" s="8">
        <v>46280</v>
      </c>
      <c r="B623" s="9" t="s">
        <v>14</v>
      </c>
      <c r="C623" s="4" t="s">
        <v>1324</v>
      </c>
      <c r="D623" s="4" t="s">
        <v>303</v>
      </c>
      <c r="E623" s="4">
        <v>3</v>
      </c>
      <c r="F623" s="4" t="s">
        <v>28</v>
      </c>
      <c r="G623" s="4" t="s">
        <v>47</v>
      </c>
      <c r="H623" s="10">
        <v>42.4</v>
      </c>
      <c r="I623" s="10">
        <v>47</v>
      </c>
      <c r="J623" s="10"/>
      <c r="K623" s="10">
        <v>141</v>
      </c>
      <c r="L623" s="10">
        <v>13.800000000000011</v>
      </c>
      <c r="M623" s="4" t="s">
        <v>48</v>
      </c>
    </row>
    <row r="624" spans="1:13" ht="15.75" customHeight="1">
      <c r="A624" s="8">
        <v>46280</v>
      </c>
      <c r="B624" s="9" t="s">
        <v>14</v>
      </c>
      <c r="C624" s="4" t="s">
        <v>1324</v>
      </c>
      <c r="D624" s="4" t="s">
        <v>323</v>
      </c>
      <c r="E624" s="4">
        <v>0.5</v>
      </c>
      <c r="F624" s="4" t="s">
        <v>28</v>
      </c>
      <c r="G624" s="4" t="s">
        <v>47</v>
      </c>
      <c r="H624" s="10">
        <v>38.666666666666664</v>
      </c>
      <c r="I624" s="10">
        <v>45</v>
      </c>
      <c r="J624" s="10"/>
      <c r="K624" s="10">
        <v>22.5</v>
      </c>
      <c r="L624" s="10">
        <v>3.1666666666666679</v>
      </c>
      <c r="M624" s="4" t="s">
        <v>48</v>
      </c>
    </row>
    <row r="625" spans="1:13" ht="15.75" customHeight="1">
      <c r="A625" s="8">
        <v>46280</v>
      </c>
      <c r="B625" s="9" t="s">
        <v>14</v>
      </c>
      <c r="C625" s="4" t="s">
        <v>1327</v>
      </c>
      <c r="D625" s="4" t="s">
        <v>83</v>
      </c>
      <c r="E625" s="4">
        <v>1</v>
      </c>
      <c r="F625" s="4" t="s">
        <v>28</v>
      </c>
      <c r="G625" s="4" t="s">
        <v>23</v>
      </c>
      <c r="H625" s="10">
        <v>124.44444444444444</v>
      </c>
      <c r="I625" s="10">
        <v>145</v>
      </c>
      <c r="J625" s="10"/>
      <c r="K625" s="10">
        <v>145</v>
      </c>
      <c r="L625" s="10">
        <v>20.555555555555557</v>
      </c>
      <c r="M625" s="4" t="s">
        <v>36</v>
      </c>
    </row>
    <row r="626" spans="1:13" ht="15.75" customHeight="1">
      <c r="A626" s="8">
        <v>46280</v>
      </c>
      <c r="B626" s="9" t="s">
        <v>14</v>
      </c>
      <c r="C626" s="4" t="s">
        <v>1330</v>
      </c>
      <c r="D626" s="4" t="s">
        <v>61</v>
      </c>
      <c r="E626" s="4">
        <v>1</v>
      </c>
      <c r="F626" s="4" t="s">
        <v>28</v>
      </c>
      <c r="G626" s="4" t="s">
        <v>47</v>
      </c>
      <c r="H626" s="10">
        <v>30.46</v>
      </c>
      <c r="I626" s="10">
        <v>37</v>
      </c>
      <c r="J626" s="10"/>
      <c r="K626" s="10">
        <v>37</v>
      </c>
      <c r="L626" s="10">
        <v>6.5399999999999991</v>
      </c>
      <c r="M626" s="4" t="s">
        <v>48</v>
      </c>
    </row>
    <row r="627" spans="1:13" ht="15.75" customHeight="1">
      <c r="A627" s="8">
        <v>46280</v>
      </c>
      <c r="B627" s="9" t="s">
        <v>14</v>
      </c>
      <c r="C627" s="4" t="s">
        <v>1330</v>
      </c>
      <c r="D627" s="4" t="s">
        <v>313</v>
      </c>
      <c r="E627" s="4">
        <v>2</v>
      </c>
      <c r="F627" s="4" t="s">
        <v>28</v>
      </c>
      <c r="G627" s="4" t="s">
        <v>47</v>
      </c>
      <c r="H627" s="10">
        <v>35</v>
      </c>
      <c r="I627" s="10">
        <v>39</v>
      </c>
      <c r="J627" s="10"/>
      <c r="K627" s="10">
        <v>78</v>
      </c>
      <c r="L627" s="10">
        <v>8</v>
      </c>
      <c r="M627" s="4" t="s">
        <v>48</v>
      </c>
    </row>
    <row r="628" spans="1:13" ht="15.75" customHeight="1">
      <c r="A628" s="8">
        <v>46280</v>
      </c>
      <c r="B628" s="9" t="s">
        <v>14</v>
      </c>
      <c r="C628" s="4" t="s">
        <v>1333</v>
      </c>
      <c r="D628" s="4" t="s">
        <v>343</v>
      </c>
      <c r="E628" s="4">
        <v>3</v>
      </c>
      <c r="F628" s="4" t="s">
        <v>28</v>
      </c>
      <c r="G628" s="4" t="s">
        <v>47</v>
      </c>
      <c r="H628" s="10">
        <v>36</v>
      </c>
      <c r="I628" s="10">
        <v>41</v>
      </c>
      <c r="J628" s="10"/>
      <c r="K628" s="10">
        <v>123</v>
      </c>
      <c r="L628" s="10">
        <v>15</v>
      </c>
      <c r="M628" s="4" t="s">
        <v>48</v>
      </c>
    </row>
    <row r="629" spans="1:13" ht="15.75" customHeight="1">
      <c r="A629" s="8">
        <v>46280</v>
      </c>
      <c r="B629" s="9" t="s">
        <v>14</v>
      </c>
      <c r="C629" s="4" t="s">
        <v>1333</v>
      </c>
      <c r="D629" s="4" t="s">
        <v>223</v>
      </c>
      <c r="E629" s="4">
        <v>1</v>
      </c>
      <c r="F629" s="4" t="s">
        <v>28</v>
      </c>
      <c r="G629" s="4" t="s">
        <v>47</v>
      </c>
      <c r="H629" s="10">
        <v>58.125</v>
      </c>
      <c r="I629" s="10">
        <v>61</v>
      </c>
      <c r="J629" s="10"/>
      <c r="K629" s="10">
        <v>61</v>
      </c>
      <c r="L629" s="10">
        <v>2.875</v>
      </c>
      <c r="M629" s="4" t="s">
        <v>48</v>
      </c>
    </row>
    <row r="630" spans="1:13" ht="15.75" customHeight="1">
      <c r="A630" s="8">
        <v>46280</v>
      </c>
      <c r="B630" s="9" t="s">
        <v>14</v>
      </c>
      <c r="C630" s="4" t="s">
        <v>1337</v>
      </c>
      <c r="D630" s="4" t="s">
        <v>550</v>
      </c>
      <c r="E630" s="4">
        <v>1</v>
      </c>
      <c r="F630" s="4" t="s">
        <v>28</v>
      </c>
      <c r="G630" s="4" t="s">
        <v>54</v>
      </c>
      <c r="H630" s="10">
        <v>135</v>
      </c>
      <c r="I630" s="10">
        <v>185</v>
      </c>
      <c r="J630" s="10"/>
      <c r="K630" s="10">
        <v>185</v>
      </c>
      <c r="L630" s="10">
        <v>50</v>
      </c>
      <c r="M630" s="4" t="s">
        <v>48</v>
      </c>
    </row>
    <row r="631" spans="1:13" ht="15.75" customHeight="1">
      <c r="A631" s="8">
        <v>46280</v>
      </c>
      <c r="B631" s="9" t="s">
        <v>14</v>
      </c>
      <c r="C631" s="4" t="s">
        <v>1337</v>
      </c>
      <c r="D631" s="4" t="s">
        <v>336</v>
      </c>
      <c r="E631" s="4">
        <v>20</v>
      </c>
      <c r="F631" s="4" t="s">
        <v>28</v>
      </c>
      <c r="G631" s="4" t="s">
        <v>54</v>
      </c>
      <c r="H631" s="10">
        <v>4.5</v>
      </c>
      <c r="I631" s="10">
        <v>6</v>
      </c>
      <c r="J631" s="10"/>
      <c r="K631" s="10">
        <v>120</v>
      </c>
      <c r="L631" s="10">
        <v>30</v>
      </c>
      <c r="M631" s="4" t="s">
        <v>48</v>
      </c>
    </row>
    <row r="632" spans="1:13" ht="15.75" customHeight="1">
      <c r="A632" s="8">
        <v>46280</v>
      </c>
      <c r="B632" s="9" t="s">
        <v>14</v>
      </c>
      <c r="C632" s="4" t="s">
        <v>1337</v>
      </c>
      <c r="D632" s="4" t="s">
        <v>440</v>
      </c>
      <c r="E632" s="4">
        <v>25</v>
      </c>
      <c r="F632" s="4" t="s">
        <v>28</v>
      </c>
      <c r="G632" s="4" t="s">
        <v>54</v>
      </c>
      <c r="H632" s="10">
        <v>5</v>
      </c>
      <c r="I632" s="10">
        <v>8</v>
      </c>
      <c r="J632" s="10"/>
      <c r="K632" s="10">
        <v>200</v>
      </c>
      <c r="L632" s="10">
        <v>75</v>
      </c>
      <c r="M632" s="4" t="s">
        <v>48</v>
      </c>
    </row>
    <row r="633" spans="1:13" ht="15.75" customHeight="1">
      <c r="A633" s="8">
        <v>46280</v>
      </c>
      <c r="B633" s="9" t="s">
        <v>14</v>
      </c>
      <c r="C633" s="4" t="s">
        <v>1337</v>
      </c>
      <c r="D633" s="4" t="s">
        <v>57</v>
      </c>
      <c r="E633" s="4">
        <v>1</v>
      </c>
      <c r="F633" s="4" t="s">
        <v>28</v>
      </c>
      <c r="G633" s="4" t="s">
        <v>54</v>
      </c>
      <c r="H633" s="10">
        <v>60</v>
      </c>
      <c r="I633" s="10">
        <v>90</v>
      </c>
      <c r="J633" s="10"/>
      <c r="K633" s="10">
        <v>90</v>
      </c>
      <c r="L633" s="10">
        <v>30</v>
      </c>
      <c r="M633" s="4" t="s">
        <v>48</v>
      </c>
    </row>
    <row r="634" spans="1:13" ht="15.75" customHeight="1">
      <c r="A634" s="8">
        <v>46280</v>
      </c>
      <c r="B634" s="9" t="s">
        <v>14</v>
      </c>
      <c r="C634" s="4" t="s">
        <v>1337</v>
      </c>
      <c r="D634" s="4" t="s">
        <v>624</v>
      </c>
      <c r="E634" s="4">
        <v>1</v>
      </c>
      <c r="F634" s="4" t="s">
        <v>28</v>
      </c>
      <c r="G634" s="4" t="s">
        <v>54</v>
      </c>
      <c r="H634" s="10">
        <v>180</v>
      </c>
      <c r="I634" s="10">
        <v>230</v>
      </c>
      <c r="J634" s="10"/>
      <c r="K634" s="10">
        <v>230</v>
      </c>
      <c r="L634" s="10">
        <v>50</v>
      </c>
      <c r="M634" s="4" t="s">
        <v>48</v>
      </c>
    </row>
    <row r="635" spans="1:13" ht="15.75" customHeight="1">
      <c r="A635" s="8">
        <v>46280</v>
      </c>
      <c r="B635" s="9" t="s">
        <v>14</v>
      </c>
      <c r="C635" s="4" t="s">
        <v>1344</v>
      </c>
      <c r="D635" s="4" t="s">
        <v>164</v>
      </c>
      <c r="E635" s="4">
        <v>1</v>
      </c>
      <c r="F635" s="4" t="s">
        <v>28</v>
      </c>
      <c r="G635" s="4" t="s">
        <v>82</v>
      </c>
      <c r="H635" s="10">
        <v>101.5</v>
      </c>
      <c r="I635" s="10">
        <v>125</v>
      </c>
      <c r="J635" s="10"/>
      <c r="K635" s="10">
        <v>125</v>
      </c>
      <c r="L635" s="10">
        <v>23.5</v>
      </c>
      <c r="M635" s="4" t="s">
        <v>36</v>
      </c>
    </row>
    <row r="636" spans="1:13" ht="15.75" customHeight="1">
      <c r="A636" s="8">
        <v>46280</v>
      </c>
      <c r="B636" s="9" t="s">
        <v>14</v>
      </c>
      <c r="C636" s="4" t="s">
        <v>1347</v>
      </c>
      <c r="D636" s="4" t="s">
        <v>117</v>
      </c>
      <c r="E636" s="4">
        <v>1</v>
      </c>
      <c r="F636" s="4" t="s">
        <v>28</v>
      </c>
      <c r="G636" s="4" t="s">
        <v>47</v>
      </c>
      <c r="H636" s="10">
        <v>41.666666666666664</v>
      </c>
      <c r="I636" s="10">
        <v>47</v>
      </c>
      <c r="J636" s="10"/>
      <c r="K636" s="10">
        <v>47</v>
      </c>
      <c r="L636" s="10">
        <v>5.3333333333333357</v>
      </c>
      <c r="M636" s="4" t="s">
        <v>48</v>
      </c>
    </row>
    <row r="637" spans="1:13" ht="15.75" customHeight="1">
      <c r="A637" s="8">
        <v>46280</v>
      </c>
      <c r="B637" s="9" t="s">
        <v>14</v>
      </c>
      <c r="C637" s="4" t="s">
        <v>1349</v>
      </c>
      <c r="D637" s="4" t="s">
        <v>163</v>
      </c>
      <c r="E637" s="4">
        <v>1</v>
      </c>
      <c r="F637" s="4" t="s">
        <v>28</v>
      </c>
      <c r="G637" s="4" t="s">
        <v>47</v>
      </c>
      <c r="H637" s="10">
        <v>74</v>
      </c>
      <c r="I637" s="10">
        <v>98</v>
      </c>
      <c r="J637" s="10"/>
      <c r="K637" s="10">
        <v>98</v>
      </c>
      <c r="L637" s="10">
        <v>24</v>
      </c>
      <c r="M637" s="4" t="s">
        <v>48</v>
      </c>
    </row>
    <row r="638" spans="1:13" ht="15.75" customHeight="1">
      <c r="A638" s="8">
        <v>46280</v>
      </c>
      <c r="B638" s="9" t="s">
        <v>14</v>
      </c>
      <c r="C638" s="4" t="s">
        <v>1349</v>
      </c>
      <c r="D638" s="4" t="s">
        <v>160</v>
      </c>
      <c r="E638" s="4">
        <v>1.5</v>
      </c>
      <c r="F638" s="4" t="s">
        <v>28</v>
      </c>
      <c r="G638" s="4" t="s">
        <v>47</v>
      </c>
      <c r="H638" s="10">
        <v>42</v>
      </c>
      <c r="I638" s="10">
        <v>65</v>
      </c>
      <c r="J638" s="10"/>
      <c r="K638" s="10">
        <v>97.5</v>
      </c>
      <c r="L638" s="10">
        <v>34.5</v>
      </c>
      <c r="M638" s="4" t="s">
        <v>48</v>
      </c>
    </row>
    <row r="639" spans="1:13" ht="15.75" customHeight="1">
      <c r="A639" s="8">
        <v>46280</v>
      </c>
      <c r="B639" s="9" t="s">
        <v>14</v>
      </c>
      <c r="C639" s="4" t="s">
        <v>1349</v>
      </c>
      <c r="D639" s="4" t="s">
        <v>338</v>
      </c>
      <c r="E639" s="4">
        <v>0.5</v>
      </c>
      <c r="F639" s="4" t="s">
        <v>28</v>
      </c>
      <c r="G639" s="4" t="s">
        <v>47</v>
      </c>
      <c r="H639" s="10">
        <v>38</v>
      </c>
      <c r="I639" s="10">
        <v>42</v>
      </c>
      <c r="J639" s="10"/>
      <c r="K639" s="10">
        <v>21</v>
      </c>
      <c r="L639" s="10">
        <v>2</v>
      </c>
      <c r="M639" s="4" t="s">
        <v>48</v>
      </c>
    </row>
    <row r="640" spans="1:13" ht="15.75" customHeight="1">
      <c r="A640" s="8">
        <v>46280</v>
      </c>
      <c r="B640" s="9" t="s">
        <v>14</v>
      </c>
      <c r="C640" s="4" t="s">
        <v>1354</v>
      </c>
      <c r="D640" s="4" t="s">
        <v>165</v>
      </c>
      <c r="E640" s="4">
        <v>2</v>
      </c>
      <c r="F640" s="4" t="s">
        <v>28</v>
      </c>
      <c r="G640" s="4" t="s">
        <v>54</v>
      </c>
      <c r="H640" s="10">
        <v>14.58</v>
      </c>
      <c r="I640" s="10">
        <v>18</v>
      </c>
      <c r="J640" s="10"/>
      <c r="K640" s="10">
        <v>36</v>
      </c>
      <c r="L640" s="10">
        <v>6.84</v>
      </c>
      <c r="M640" s="4" t="s">
        <v>48</v>
      </c>
    </row>
    <row r="641" spans="1:13" ht="15.75" customHeight="1">
      <c r="A641" s="8">
        <v>46280</v>
      </c>
      <c r="B641" s="9" t="s">
        <v>14</v>
      </c>
      <c r="C641" s="4" t="s">
        <v>1357</v>
      </c>
      <c r="D641" s="4" t="s">
        <v>112</v>
      </c>
      <c r="E641" s="4">
        <v>3</v>
      </c>
      <c r="F641" s="4" t="s">
        <v>28</v>
      </c>
      <c r="G641" s="4" t="s">
        <v>54</v>
      </c>
      <c r="H641" s="10">
        <v>13</v>
      </c>
      <c r="I641" s="10">
        <v>18</v>
      </c>
      <c r="J641" s="10"/>
      <c r="K641" s="10">
        <v>54</v>
      </c>
      <c r="L641" s="10">
        <v>15</v>
      </c>
      <c r="M641" s="4" t="s">
        <v>48</v>
      </c>
    </row>
    <row r="642" spans="1:13" ht="15.75" customHeight="1">
      <c r="A642" s="8">
        <v>46280</v>
      </c>
      <c r="B642" s="9" t="s">
        <v>14</v>
      </c>
      <c r="C642" s="4" t="s">
        <v>1359</v>
      </c>
      <c r="D642" s="4" t="s">
        <v>338</v>
      </c>
      <c r="E642" s="4">
        <v>5</v>
      </c>
      <c r="F642" s="4" t="s">
        <v>28</v>
      </c>
      <c r="G642" s="4" t="s">
        <v>47</v>
      </c>
      <c r="H642" s="10">
        <v>38</v>
      </c>
      <c r="I642" s="10">
        <v>42</v>
      </c>
      <c r="J642" s="10"/>
      <c r="K642" s="10">
        <v>210</v>
      </c>
      <c r="L642" s="10">
        <v>20</v>
      </c>
      <c r="M642" s="4" t="s">
        <v>48</v>
      </c>
    </row>
    <row r="643" spans="1:13" ht="15.75" customHeight="1">
      <c r="A643" s="8">
        <v>46280</v>
      </c>
      <c r="B643" s="9" t="s">
        <v>14</v>
      </c>
      <c r="C643" s="4" t="s">
        <v>1359</v>
      </c>
      <c r="D643" s="4" t="s">
        <v>403</v>
      </c>
      <c r="E643" s="4">
        <v>1</v>
      </c>
      <c r="F643" s="4" t="s">
        <v>28</v>
      </c>
      <c r="G643" s="4" t="s">
        <v>47</v>
      </c>
      <c r="H643" s="10">
        <v>40</v>
      </c>
      <c r="I643" s="10">
        <v>44</v>
      </c>
      <c r="J643" s="10"/>
      <c r="K643" s="10">
        <v>44</v>
      </c>
      <c r="L643" s="10">
        <v>4</v>
      </c>
      <c r="M643" s="4" t="s">
        <v>48</v>
      </c>
    </row>
    <row r="644" spans="1:13" ht="15.75" customHeight="1">
      <c r="A644" s="8">
        <v>46280</v>
      </c>
      <c r="B644" s="9" t="s">
        <v>14</v>
      </c>
      <c r="C644" s="4" t="s">
        <v>1363</v>
      </c>
      <c r="D644" s="4" t="s">
        <v>256</v>
      </c>
      <c r="E644" s="4">
        <v>1.19</v>
      </c>
      <c r="F644" s="4" t="s">
        <v>28</v>
      </c>
      <c r="G644" s="4" t="s">
        <v>47</v>
      </c>
      <c r="H644" s="10">
        <v>37.799999999999997</v>
      </c>
      <c r="I644" s="10">
        <v>42</v>
      </c>
      <c r="J644" s="10"/>
      <c r="K644" s="10">
        <v>49.98</v>
      </c>
      <c r="L644" s="10">
        <v>4.9980000000000047</v>
      </c>
      <c r="M644" s="4" t="s">
        <v>48</v>
      </c>
    </row>
    <row r="645" spans="1:13" ht="15.75" customHeight="1">
      <c r="A645" s="8">
        <v>46280</v>
      </c>
      <c r="B645" s="9" t="s">
        <v>14</v>
      </c>
      <c r="C645" s="4" t="s">
        <v>1365</v>
      </c>
      <c r="D645" s="4" t="s">
        <v>303</v>
      </c>
      <c r="E645" s="4">
        <v>0.42499999999999999</v>
      </c>
      <c r="F645" s="4" t="s">
        <v>28</v>
      </c>
      <c r="G645" s="4" t="s">
        <v>47</v>
      </c>
      <c r="H645" s="10">
        <v>42.4</v>
      </c>
      <c r="I645" s="10">
        <v>47</v>
      </c>
      <c r="J645" s="10"/>
      <c r="K645" s="10">
        <v>19.974999999999998</v>
      </c>
      <c r="L645" s="10">
        <v>1.9549999999999983</v>
      </c>
      <c r="M645" s="4" t="s">
        <v>48</v>
      </c>
    </row>
    <row r="646" spans="1:13" ht="15.75" customHeight="1">
      <c r="A646" s="8">
        <v>46280</v>
      </c>
      <c r="B646" s="9" t="s">
        <v>14</v>
      </c>
      <c r="C646" s="4" t="s">
        <v>1368</v>
      </c>
      <c r="D646" s="4" t="s">
        <v>120</v>
      </c>
      <c r="E646" s="4">
        <v>0.75</v>
      </c>
      <c r="F646" s="4" t="s">
        <v>28</v>
      </c>
      <c r="G646" s="4" t="s">
        <v>47</v>
      </c>
      <c r="H646" s="10">
        <v>33.46</v>
      </c>
      <c r="I646" s="10">
        <v>40</v>
      </c>
      <c r="J646" s="10"/>
      <c r="K646" s="10">
        <v>30</v>
      </c>
      <c r="L646" s="10">
        <v>4.9050000000000011</v>
      </c>
      <c r="M646" s="4" t="s">
        <v>48</v>
      </c>
    </row>
    <row r="647" spans="1:13" ht="15.75" customHeight="1">
      <c r="A647" s="8">
        <v>46280</v>
      </c>
      <c r="B647" s="9" t="s">
        <v>14</v>
      </c>
      <c r="C647" s="4" t="s">
        <v>1370</v>
      </c>
      <c r="D647" s="4" t="s">
        <v>314</v>
      </c>
      <c r="E647" s="4">
        <v>1</v>
      </c>
      <c r="F647" s="4" t="s">
        <v>28</v>
      </c>
      <c r="G647" s="4" t="s">
        <v>54</v>
      </c>
      <c r="H647" s="10">
        <v>8.5</v>
      </c>
      <c r="I647" s="10">
        <v>11</v>
      </c>
      <c r="J647" s="10"/>
      <c r="K647" s="10">
        <v>11</v>
      </c>
      <c r="L647" s="10">
        <v>2.5</v>
      </c>
      <c r="M647" s="4" t="s">
        <v>48</v>
      </c>
    </row>
    <row r="648" spans="1:13" ht="15.75" customHeight="1">
      <c r="A648" s="8">
        <v>46280</v>
      </c>
      <c r="B648" s="9" t="s">
        <v>14</v>
      </c>
      <c r="C648" s="4" t="s">
        <v>1370</v>
      </c>
      <c r="D648" s="4" t="s">
        <v>145</v>
      </c>
      <c r="E648" s="4">
        <v>1</v>
      </c>
      <c r="F648" s="4" t="s">
        <v>28</v>
      </c>
      <c r="G648" s="4" t="s">
        <v>54</v>
      </c>
      <c r="H648" s="10">
        <v>6.4</v>
      </c>
      <c r="I648" s="10">
        <v>11</v>
      </c>
      <c r="J648" s="10"/>
      <c r="K648" s="10">
        <v>11</v>
      </c>
      <c r="L648" s="10">
        <v>4.5999999999999996</v>
      </c>
      <c r="M648" s="4" t="s">
        <v>48</v>
      </c>
    </row>
    <row r="649" spans="1:13" ht="15.75" customHeight="1">
      <c r="A649" s="8">
        <v>46280</v>
      </c>
      <c r="B649" s="9" t="s">
        <v>14</v>
      </c>
      <c r="C649" s="4" t="s">
        <v>1370</v>
      </c>
      <c r="D649" s="4" t="s">
        <v>256</v>
      </c>
      <c r="E649" s="4">
        <v>4</v>
      </c>
      <c r="F649" s="4" t="s">
        <v>28</v>
      </c>
      <c r="G649" s="4" t="s">
        <v>47</v>
      </c>
      <c r="H649" s="10">
        <v>37.799999999999997</v>
      </c>
      <c r="I649" s="10">
        <v>42</v>
      </c>
      <c r="J649" s="10"/>
      <c r="K649" s="10">
        <v>168</v>
      </c>
      <c r="L649" s="10">
        <v>16.800000000000011</v>
      </c>
      <c r="M649" s="4" t="s">
        <v>48</v>
      </c>
    </row>
    <row r="650" spans="1:13" ht="15.75" customHeight="1">
      <c r="A650" s="8">
        <v>46280</v>
      </c>
      <c r="B650" s="9" t="s">
        <v>14</v>
      </c>
      <c r="C650" s="4" t="s">
        <v>1375</v>
      </c>
      <c r="D650" s="4" t="s">
        <v>279</v>
      </c>
      <c r="E650" s="4">
        <v>1</v>
      </c>
      <c r="F650" s="4" t="s">
        <v>28</v>
      </c>
      <c r="G650" s="4" t="s">
        <v>54</v>
      </c>
      <c r="H650" s="10">
        <v>20</v>
      </c>
      <c r="I650" s="10">
        <v>27</v>
      </c>
      <c r="J650" s="10"/>
      <c r="K650" s="10">
        <v>27</v>
      </c>
      <c r="L650" s="10">
        <v>7</v>
      </c>
      <c r="M650" s="4" t="s">
        <v>48</v>
      </c>
    </row>
    <row r="651" spans="1:13" ht="15.75" customHeight="1">
      <c r="A651" s="8">
        <v>46280</v>
      </c>
      <c r="B651" s="9" t="s">
        <v>14</v>
      </c>
      <c r="C651" s="4" t="s">
        <v>1375</v>
      </c>
      <c r="D651" s="4" t="s">
        <v>95</v>
      </c>
      <c r="E651" s="4">
        <v>1</v>
      </c>
      <c r="F651" s="4" t="s">
        <v>28</v>
      </c>
      <c r="G651" s="4" t="s">
        <v>47</v>
      </c>
      <c r="H651" s="10">
        <v>30.46</v>
      </c>
      <c r="I651" s="10">
        <v>37</v>
      </c>
      <c r="J651" s="10"/>
      <c r="K651" s="10">
        <v>37</v>
      </c>
      <c r="L651" s="10">
        <v>6.5399999999999991</v>
      </c>
      <c r="M651" s="4" t="s">
        <v>48</v>
      </c>
    </row>
    <row r="652" spans="1:13" ht="15.75" customHeight="1">
      <c r="A652" s="8">
        <v>46280</v>
      </c>
      <c r="B652" s="9" t="s">
        <v>14</v>
      </c>
      <c r="C652" s="4" t="s">
        <v>1379</v>
      </c>
      <c r="D652" s="4" t="s">
        <v>167</v>
      </c>
      <c r="E652" s="4">
        <v>1</v>
      </c>
      <c r="F652" s="4" t="s">
        <v>28</v>
      </c>
      <c r="G652" s="4" t="s">
        <v>79</v>
      </c>
      <c r="H652" s="10">
        <v>71</v>
      </c>
      <c r="I652" s="10">
        <v>88</v>
      </c>
      <c r="J652" s="10"/>
      <c r="K652" s="10">
        <v>88</v>
      </c>
      <c r="L652" s="10">
        <v>17</v>
      </c>
      <c r="M652" s="4" t="s">
        <v>36</v>
      </c>
    </row>
    <row r="653" spans="1:13" ht="15.75" customHeight="1">
      <c r="A653" s="8">
        <v>46280</v>
      </c>
      <c r="B653" s="9" t="s">
        <v>14</v>
      </c>
      <c r="C653" s="4" t="s">
        <v>1379</v>
      </c>
      <c r="D653" s="4" t="s">
        <v>179</v>
      </c>
      <c r="E653" s="4">
        <v>1</v>
      </c>
      <c r="F653" s="4" t="s">
        <v>28</v>
      </c>
      <c r="G653" s="4" t="s">
        <v>79</v>
      </c>
      <c r="H653" s="10">
        <v>63</v>
      </c>
      <c r="I653" s="10">
        <v>70</v>
      </c>
      <c r="J653" s="10"/>
      <c r="K653" s="10">
        <v>70</v>
      </c>
      <c r="L653" s="10">
        <v>7</v>
      </c>
      <c r="M653" s="4" t="s">
        <v>36</v>
      </c>
    </row>
    <row r="654" spans="1:13" ht="15.75" customHeight="1">
      <c r="A654" s="8">
        <v>46280</v>
      </c>
      <c r="B654" s="9" t="s">
        <v>14</v>
      </c>
      <c r="C654" s="4" t="s">
        <v>1382</v>
      </c>
      <c r="D654" s="4" t="s">
        <v>86</v>
      </c>
      <c r="E654" s="4">
        <v>1</v>
      </c>
      <c r="F654" s="4" t="s">
        <v>128</v>
      </c>
      <c r="G654" s="4" t="s">
        <v>23</v>
      </c>
      <c r="H654" s="10">
        <v>1340</v>
      </c>
      <c r="I654" s="10">
        <v>1500</v>
      </c>
      <c r="J654" s="10"/>
      <c r="K654" s="10">
        <v>1500</v>
      </c>
      <c r="L654" s="10">
        <v>160</v>
      </c>
      <c r="M654" s="4" t="s">
        <v>36</v>
      </c>
    </row>
    <row r="655" spans="1:13" ht="15.75" customHeight="1">
      <c r="A655" s="8">
        <v>46281</v>
      </c>
      <c r="B655" s="9" t="s">
        <v>14</v>
      </c>
      <c r="C655" s="4" t="s">
        <v>1383</v>
      </c>
      <c r="D655" s="4" t="s">
        <v>312</v>
      </c>
      <c r="E655" s="4">
        <v>1</v>
      </c>
      <c r="F655" s="4" t="s">
        <v>28</v>
      </c>
      <c r="G655" s="4" t="s">
        <v>47</v>
      </c>
      <c r="H655" s="10">
        <v>35.9</v>
      </c>
      <c r="I655" s="10">
        <v>42</v>
      </c>
      <c r="J655" s="10"/>
      <c r="K655" s="10">
        <v>42</v>
      </c>
      <c r="L655" s="10">
        <v>6.1000000000000014</v>
      </c>
      <c r="M655" s="4" t="s">
        <v>48</v>
      </c>
    </row>
    <row r="656" spans="1:13" ht="15.75" customHeight="1">
      <c r="A656" s="8">
        <v>46281</v>
      </c>
      <c r="B656" s="9" t="s">
        <v>14</v>
      </c>
      <c r="C656" s="4" t="s">
        <v>1386</v>
      </c>
      <c r="D656" s="4" t="s">
        <v>256</v>
      </c>
      <c r="E656" s="4">
        <v>1</v>
      </c>
      <c r="F656" s="4" t="s">
        <v>28</v>
      </c>
      <c r="G656" s="4" t="s">
        <v>47</v>
      </c>
      <c r="H656" s="10">
        <v>37.799999999999997</v>
      </c>
      <c r="I656" s="10">
        <v>42</v>
      </c>
      <c r="J656" s="10"/>
      <c r="K656" s="10">
        <v>42</v>
      </c>
      <c r="L656" s="10">
        <v>4.2000000000000028</v>
      </c>
      <c r="M656" s="4" t="s">
        <v>48</v>
      </c>
    </row>
    <row r="657" spans="1:13" ht="15.75" customHeight="1">
      <c r="A657" s="8">
        <v>46281</v>
      </c>
      <c r="B657" s="9" t="s">
        <v>14</v>
      </c>
      <c r="C657" s="4" t="s">
        <v>1388</v>
      </c>
      <c r="D657" s="4" t="s">
        <v>95</v>
      </c>
      <c r="E657" s="4">
        <v>1</v>
      </c>
      <c r="F657" s="4" t="s">
        <v>28</v>
      </c>
      <c r="G657" s="4" t="s">
        <v>47</v>
      </c>
      <c r="H657" s="10">
        <v>30.46</v>
      </c>
      <c r="I657" s="10">
        <v>37</v>
      </c>
      <c r="J657" s="10"/>
      <c r="K657" s="10">
        <v>37</v>
      </c>
      <c r="L657" s="10">
        <v>6.5399999999999991</v>
      </c>
      <c r="M657" s="4" t="s">
        <v>48</v>
      </c>
    </row>
    <row r="658" spans="1:13" ht="15.75" customHeight="1">
      <c r="A658" s="8">
        <v>46281</v>
      </c>
      <c r="B658" s="9" t="s">
        <v>14</v>
      </c>
      <c r="C658" s="4" t="s">
        <v>1390</v>
      </c>
      <c r="D658" s="4" t="s">
        <v>164</v>
      </c>
      <c r="E658" s="4">
        <v>1</v>
      </c>
      <c r="F658" s="4" t="s">
        <v>28</v>
      </c>
      <c r="G658" s="4" t="s">
        <v>82</v>
      </c>
      <c r="H658" s="10">
        <v>101.5</v>
      </c>
      <c r="I658" s="10">
        <v>125</v>
      </c>
      <c r="J658" s="10"/>
      <c r="K658" s="10">
        <v>125</v>
      </c>
      <c r="L658" s="10">
        <v>23.5</v>
      </c>
      <c r="M658" s="4" t="s">
        <v>36</v>
      </c>
    </row>
    <row r="659" spans="1:13" ht="15.75" customHeight="1">
      <c r="A659" s="8">
        <v>46281</v>
      </c>
      <c r="B659" s="9" t="s">
        <v>14</v>
      </c>
      <c r="C659" s="4" t="s">
        <v>1390</v>
      </c>
      <c r="D659" s="4" t="s">
        <v>81</v>
      </c>
      <c r="E659" s="4">
        <v>0.42099999999999999</v>
      </c>
      <c r="F659" s="4" t="s">
        <v>28</v>
      </c>
      <c r="G659" s="4" t="s">
        <v>82</v>
      </c>
      <c r="H659" s="10">
        <v>72.272727272727266</v>
      </c>
      <c r="I659" s="10">
        <v>95</v>
      </c>
      <c r="J659" s="10"/>
      <c r="K659" s="10">
        <v>39.994999999999997</v>
      </c>
      <c r="L659" s="10">
        <v>9.5681818181818201</v>
      </c>
      <c r="M659" s="4" t="s">
        <v>36</v>
      </c>
    </row>
    <row r="660" spans="1:13" ht="15.75" customHeight="1">
      <c r="A660" s="8">
        <v>46281</v>
      </c>
      <c r="B660" s="9" t="s">
        <v>14</v>
      </c>
      <c r="C660" s="4" t="s">
        <v>1394</v>
      </c>
      <c r="D660" s="4" t="s">
        <v>102</v>
      </c>
      <c r="E660" s="4">
        <v>2</v>
      </c>
      <c r="F660" s="4" t="s">
        <v>28</v>
      </c>
      <c r="G660" s="4" t="s">
        <v>43</v>
      </c>
      <c r="H660" s="10">
        <v>491.66666666666669</v>
      </c>
      <c r="I660" s="10">
        <v>600</v>
      </c>
      <c r="J660" s="10"/>
      <c r="K660" s="10">
        <v>1200</v>
      </c>
      <c r="L660" s="10">
        <v>216.66666666666663</v>
      </c>
      <c r="M660" s="4" t="s">
        <v>36</v>
      </c>
    </row>
    <row r="661" spans="1:13" ht="15.75" customHeight="1">
      <c r="A661" s="8">
        <v>46281</v>
      </c>
      <c r="B661" s="9" t="s">
        <v>14</v>
      </c>
      <c r="C661" s="4" t="s">
        <v>1397</v>
      </c>
      <c r="D661" s="4" t="s">
        <v>214</v>
      </c>
      <c r="E661" s="4">
        <v>1</v>
      </c>
      <c r="F661" s="4" t="s">
        <v>28</v>
      </c>
      <c r="G661" s="4" t="s">
        <v>47</v>
      </c>
      <c r="H661" s="10">
        <v>34.96</v>
      </c>
      <c r="I661" s="10">
        <v>41</v>
      </c>
      <c r="J661" s="10"/>
      <c r="K661" s="10">
        <v>41</v>
      </c>
      <c r="L661" s="10">
        <v>6.0399999999999991</v>
      </c>
      <c r="M661" s="4" t="s">
        <v>48</v>
      </c>
    </row>
    <row r="662" spans="1:13" ht="15.75" customHeight="1">
      <c r="A662" s="8">
        <v>46281</v>
      </c>
      <c r="B662" s="9" t="s">
        <v>14</v>
      </c>
      <c r="C662" s="4" t="s">
        <v>1399</v>
      </c>
      <c r="D662" s="4" t="s">
        <v>86</v>
      </c>
      <c r="E662" s="4">
        <v>3.6579999999999999</v>
      </c>
      <c r="F662" s="4" t="s">
        <v>28</v>
      </c>
      <c r="G662" s="4" t="s">
        <v>23</v>
      </c>
      <c r="H662" s="10">
        <v>67</v>
      </c>
      <c r="I662" s="10">
        <v>82</v>
      </c>
      <c r="J662" s="10"/>
      <c r="K662" s="10">
        <v>299.95600000000002</v>
      </c>
      <c r="L662" s="10">
        <v>54.870000000000033</v>
      </c>
      <c r="M662" s="4" t="s">
        <v>36</v>
      </c>
    </row>
    <row r="663" spans="1:13" ht="15.75" customHeight="1">
      <c r="A663" s="8">
        <v>46281</v>
      </c>
      <c r="B663" s="9" t="s">
        <v>14</v>
      </c>
      <c r="C663" s="4" t="s">
        <v>1399</v>
      </c>
      <c r="D663" s="4" t="s">
        <v>109</v>
      </c>
      <c r="E663" s="4">
        <v>2</v>
      </c>
      <c r="F663" s="4" t="s">
        <v>28</v>
      </c>
      <c r="G663" s="4" t="s">
        <v>47</v>
      </c>
      <c r="H663" s="10">
        <v>32.46</v>
      </c>
      <c r="I663" s="10">
        <v>40</v>
      </c>
      <c r="J663" s="10"/>
      <c r="K663" s="10">
        <v>80</v>
      </c>
      <c r="L663" s="10">
        <v>15.079999999999998</v>
      </c>
      <c r="M663" s="4" t="s">
        <v>48</v>
      </c>
    </row>
    <row r="664" spans="1:13" ht="15.75" customHeight="1">
      <c r="A664" s="8">
        <v>46281</v>
      </c>
      <c r="B664" s="9" t="s">
        <v>14</v>
      </c>
      <c r="C664" s="4" t="s">
        <v>1402</v>
      </c>
      <c r="D664" s="4" t="s">
        <v>256</v>
      </c>
      <c r="E664" s="4">
        <v>1</v>
      </c>
      <c r="F664" s="4" t="s">
        <v>28</v>
      </c>
      <c r="G664" s="4" t="s">
        <v>47</v>
      </c>
      <c r="H664" s="10">
        <v>37.799999999999997</v>
      </c>
      <c r="I664" s="10">
        <v>42</v>
      </c>
      <c r="J664" s="10"/>
      <c r="K664" s="10">
        <v>42</v>
      </c>
      <c r="L664" s="10">
        <v>4.2000000000000028</v>
      </c>
      <c r="M664" s="4" t="s">
        <v>48</v>
      </c>
    </row>
    <row r="665" spans="1:13" ht="15.75" customHeight="1">
      <c r="A665" s="8">
        <v>46281</v>
      </c>
      <c r="B665" s="9" t="s">
        <v>14</v>
      </c>
      <c r="C665" s="4" t="s">
        <v>1404</v>
      </c>
      <c r="D665" s="4" t="s">
        <v>120</v>
      </c>
      <c r="E665" s="4">
        <v>1</v>
      </c>
      <c r="F665" s="4" t="s">
        <v>28</v>
      </c>
      <c r="G665" s="4" t="s">
        <v>47</v>
      </c>
      <c r="H665" s="10">
        <v>33.46</v>
      </c>
      <c r="I665" s="10">
        <v>40</v>
      </c>
      <c r="J665" s="10"/>
      <c r="K665" s="10">
        <v>40</v>
      </c>
      <c r="L665" s="10">
        <v>6.5399999999999991</v>
      </c>
      <c r="M665" s="4" t="s">
        <v>48</v>
      </c>
    </row>
    <row r="666" spans="1:13" ht="15.75" customHeight="1">
      <c r="A666" s="8">
        <v>46281</v>
      </c>
      <c r="B666" s="9" t="s">
        <v>14</v>
      </c>
      <c r="C666" s="4" t="s">
        <v>1404</v>
      </c>
      <c r="D666" s="4" t="s">
        <v>323</v>
      </c>
      <c r="E666" s="4">
        <v>0.5</v>
      </c>
      <c r="F666" s="4" t="s">
        <v>28</v>
      </c>
      <c r="G666" s="4" t="s">
        <v>47</v>
      </c>
      <c r="H666" s="10">
        <v>38.666666666666664</v>
      </c>
      <c r="I666" s="10">
        <v>45</v>
      </c>
      <c r="J666" s="10"/>
      <c r="K666" s="10">
        <v>22.5</v>
      </c>
      <c r="L666" s="10">
        <v>3.1666666666666679</v>
      </c>
      <c r="M666" s="4" t="s">
        <v>48</v>
      </c>
    </row>
    <row r="667" spans="1:13" ht="15.75" customHeight="1">
      <c r="A667" s="8">
        <v>46281</v>
      </c>
      <c r="B667" s="9" t="s">
        <v>14</v>
      </c>
      <c r="C667" s="4" t="s">
        <v>1407</v>
      </c>
      <c r="D667" s="4" t="s">
        <v>71</v>
      </c>
      <c r="E667" s="4">
        <v>0.5</v>
      </c>
      <c r="F667" s="4" t="s">
        <v>28</v>
      </c>
      <c r="G667" s="4" t="s">
        <v>47</v>
      </c>
      <c r="H667" s="10">
        <v>46</v>
      </c>
      <c r="I667" s="10">
        <v>70</v>
      </c>
      <c r="J667" s="10"/>
      <c r="K667" s="10">
        <v>35</v>
      </c>
      <c r="L667" s="10">
        <v>12</v>
      </c>
      <c r="M667" s="4" t="s">
        <v>48</v>
      </c>
    </row>
    <row r="668" spans="1:13" ht="15.75" customHeight="1">
      <c r="A668" s="8">
        <v>46281</v>
      </c>
      <c r="B668" s="9" t="s">
        <v>14</v>
      </c>
      <c r="C668" s="4" t="s">
        <v>1409</v>
      </c>
      <c r="D668" s="4" t="s">
        <v>341</v>
      </c>
      <c r="E668" s="4">
        <v>2</v>
      </c>
      <c r="F668" s="4" t="s">
        <v>28</v>
      </c>
      <c r="G668" s="4" t="s">
        <v>47</v>
      </c>
      <c r="H668" s="10">
        <v>35.200000000000003</v>
      </c>
      <c r="I668" s="10">
        <v>40</v>
      </c>
      <c r="J668" s="10"/>
      <c r="K668" s="10">
        <v>80</v>
      </c>
      <c r="L668" s="10">
        <v>9.5999999999999943</v>
      </c>
      <c r="M668" s="4" t="s">
        <v>48</v>
      </c>
    </row>
    <row r="669" spans="1:13" ht="15.75" customHeight="1">
      <c r="A669" s="8">
        <v>46281</v>
      </c>
      <c r="B669" s="9" t="s">
        <v>14</v>
      </c>
      <c r="C669" s="4" t="s">
        <v>1409</v>
      </c>
      <c r="D669" s="4" t="s">
        <v>120</v>
      </c>
      <c r="E669" s="4">
        <v>2</v>
      </c>
      <c r="F669" s="4" t="s">
        <v>28</v>
      </c>
      <c r="G669" s="4" t="s">
        <v>47</v>
      </c>
      <c r="H669" s="10">
        <v>33.46</v>
      </c>
      <c r="I669" s="10">
        <v>40</v>
      </c>
      <c r="J669" s="10"/>
      <c r="K669" s="10">
        <v>80</v>
      </c>
      <c r="L669" s="10">
        <v>13.079999999999998</v>
      </c>
      <c r="M669" s="4" t="s">
        <v>48</v>
      </c>
    </row>
    <row r="670" spans="1:13" ht="15.75" customHeight="1">
      <c r="A670" s="8">
        <v>46281</v>
      </c>
      <c r="B670" s="9" t="s">
        <v>14</v>
      </c>
      <c r="C670" s="4" t="s">
        <v>1413</v>
      </c>
      <c r="D670" s="4" t="s">
        <v>27</v>
      </c>
      <c r="E670" s="4">
        <v>0.25</v>
      </c>
      <c r="F670" s="4" t="s">
        <v>28</v>
      </c>
      <c r="G670" s="4" t="s">
        <v>23</v>
      </c>
      <c r="H670" s="10">
        <v>149.5</v>
      </c>
      <c r="I670" s="10">
        <v>170</v>
      </c>
      <c r="J670" s="10"/>
      <c r="K670" s="10">
        <v>42.5</v>
      </c>
      <c r="L670" s="10">
        <v>5.125</v>
      </c>
      <c r="M670" s="4" t="s">
        <v>36</v>
      </c>
    </row>
    <row r="671" spans="1:13" ht="15.75" customHeight="1">
      <c r="A671" s="8">
        <v>46281</v>
      </c>
      <c r="B671" s="9" t="s">
        <v>14</v>
      </c>
      <c r="C671" s="4" t="s">
        <v>1415</v>
      </c>
      <c r="D671" s="4" t="s">
        <v>298</v>
      </c>
      <c r="E671" s="4">
        <v>2</v>
      </c>
      <c r="F671" s="4" t="s">
        <v>28</v>
      </c>
      <c r="G671" s="4" t="s">
        <v>47</v>
      </c>
      <c r="H671" s="10">
        <v>39.791666666666664</v>
      </c>
      <c r="I671" s="10">
        <v>46</v>
      </c>
      <c r="J671" s="10"/>
      <c r="K671" s="10">
        <v>92</v>
      </c>
      <c r="L671" s="10">
        <v>12.416666666666671</v>
      </c>
      <c r="M671" s="4" t="s">
        <v>48</v>
      </c>
    </row>
    <row r="672" spans="1:13" ht="15.75" customHeight="1">
      <c r="A672" s="8">
        <v>46281</v>
      </c>
      <c r="B672" s="9" t="s">
        <v>14</v>
      </c>
      <c r="C672" s="4" t="s">
        <v>1417</v>
      </c>
      <c r="D672" s="4" t="s">
        <v>341</v>
      </c>
      <c r="E672" s="4">
        <v>1</v>
      </c>
      <c r="F672" s="4" t="s">
        <v>28</v>
      </c>
      <c r="G672" s="4" t="s">
        <v>47</v>
      </c>
      <c r="H672" s="10">
        <v>35.200000000000003</v>
      </c>
      <c r="I672" s="10">
        <v>40</v>
      </c>
      <c r="J672" s="10"/>
      <c r="K672" s="10">
        <v>40</v>
      </c>
      <c r="L672" s="10">
        <v>4.7999999999999972</v>
      </c>
      <c r="M672" s="4" t="s">
        <v>48</v>
      </c>
    </row>
    <row r="673" spans="1:13" ht="15.75" customHeight="1">
      <c r="A673" s="8">
        <v>46281</v>
      </c>
      <c r="B673" s="9" t="s">
        <v>14</v>
      </c>
      <c r="C673" s="4" t="s">
        <v>1420</v>
      </c>
      <c r="D673" s="4" t="s">
        <v>77</v>
      </c>
      <c r="E673" s="4">
        <v>2</v>
      </c>
      <c r="F673" s="4" t="s">
        <v>28</v>
      </c>
      <c r="G673" s="4" t="s">
        <v>79</v>
      </c>
      <c r="H673" s="10">
        <v>25</v>
      </c>
      <c r="I673" s="10">
        <v>29</v>
      </c>
      <c r="J673" s="10"/>
      <c r="K673" s="10">
        <v>58</v>
      </c>
      <c r="L673" s="10">
        <v>8</v>
      </c>
      <c r="M673" s="4" t="s">
        <v>36</v>
      </c>
    </row>
    <row r="674" spans="1:13" ht="15.75" customHeight="1">
      <c r="A674" s="8">
        <v>46281</v>
      </c>
      <c r="B674" s="9" t="s">
        <v>14</v>
      </c>
      <c r="C674" s="4" t="s">
        <v>1422</v>
      </c>
      <c r="D674" s="4" t="s">
        <v>178</v>
      </c>
      <c r="E674" s="4">
        <v>1</v>
      </c>
      <c r="F674" s="4" t="s">
        <v>28</v>
      </c>
      <c r="G674" s="4" t="s">
        <v>79</v>
      </c>
      <c r="H674" s="10">
        <v>22.19</v>
      </c>
      <c r="I674" s="10">
        <v>26</v>
      </c>
      <c r="J674" s="10"/>
      <c r="K674" s="10">
        <v>26</v>
      </c>
      <c r="L674" s="10">
        <v>3.8099999999999987</v>
      </c>
      <c r="M674" s="4" t="s">
        <v>36</v>
      </c>
    </row>
    <row r="675" spans="1:13" ht="15.75" customHeight="1">
      <c r="A675" s="8">
        <v>46281</v>
      </c>
      <c r="B675" s="9" t="s">
        <v>14</v>
      </c>
      <c r="C675" s="4" t="s">
        <v>1425</v>
      </c>
      <c r="D675" s="4" t="s">
        <v>179</v>
      </c>
      <c r="E675" s="4">
        <v>2</v>
      </c>
      <c r="F675" s="4" t="s">
        <v>28</v>
      </c>
      <c r="G675" s="4" t="s">
        <v>79</v>
      </c>
      <c r="H675" s="10">
        <v>63</v>
      </c>
      <c r="I675" s="10">
        <v>70</v>
      </c>
      <c r="J675" s="10"/>
      <c r="K675" s="10">
        <v>140</v>
      </c>
      <c r="L675" s="10">
        <v>14</v>
      </c>
      <c r="M675" s="4" t="s">
        <v>36</v>
      </c>
    </row>
    <row r="676" spans="1:13" ht="15.75" customHeight="1">
      <c r="A676" s="8">
        <v>46281</v>
      </c>
      <c r="B676" s="9" t="s">
        <v>14</v>
      </c>
      <c r="C676" s="4" t="s">
        <v>1427</v>
      </c>
      <c r="D676" s="4" t="s">
        <v>413</v>
      </c>
      <c r="E676" s="4">
        <v>1</v>
      </c>
      <c r="F676" s="4" t="s">
        <v>28</v>
      </c>
      <c r="G676" s="4" t="s">
        <v>54</v>
      </c>
      <c r="H676" s="10">
        <v>30</v>
      </c>
      <c r="I676" s="10">
        <v>35</v>
      </c>
      <c r="J676" s="10"/>
      <c r="K676" s="10">
        <v>35</v>
      </c>
      <c r="L676" s="10">
        <v>5</v>
      </c>
      <c r="M676" s="4" t="s">
        <v>48</v>
      </c>
    </row>
    <row r="677" spans="1:13" ht="15.75" customHeight="1">
      <c r="A677" s="8">
        <v>46281</v>
      </c>
      <c r="B677" s="9" t="s">
        <v>14</v>
      </c>
      <c r="C677" s="4" t="s">
        <v>1431</v>
      </c>
      <c r="D677" s="4" t="s">
        <v>112</v>
      </c>
      <c r="E677" s="4">
        <v>1</v>
      </c>
      <c r="F677" s="4" t="s">
        <v>28</v>
      </c>
      <c r="G677" s="4" t="s">
        <v>54</v>
      </c>
      <c r="H677" s="10">
        <v>13</v>
      </c>
      <c r="I677" s="10">
        <v>18</v>
      </c>
      <c r="J677" s="10"/>
      <c r="K677" s="10">
        <v>18</v>
      </c>
      <c r="L677" s="10">
        <v>5</v>
      </c>
      <c r="M677" s="4" t="s">
        <v>48</v>
      </c>
    </row>
    <row r="678" spans="1:13" ht="15.75" customHeight="1">
      <c r="A678" s="8">
        <v>46282</v>
      </c>
      <c r="B678" s="9" t="s">
        <v>14</v>
      </c>
      <c r="C678" s="4" t="s">
        <v>1433</v>
      </c>
      <c r="D678" s="4" t="s">
        <v>77</v>
      </c>
      <c r="E678" s="4">
        <v>8</v>
      </c>
      <c r="F678" s="4" t="s">
        <v>28</v>
      </c>
      <c r="G678" s="4" t="s">
        <v>79</v>
      </c>
      <c r="H678" s="10">
        <v>25</v>
      </c>
      <c r="I678" s="10">
        <v>29</v>
      </c>
      <c r="J678" s="10"/>
      <c r="K678" s="10">
        <v>232</v>
      </c>
      <c r="L678" s="10">
        <v>32</v>
      </c>
      <c r="M678" s="4" t="s">
        <v>36</v>
      </c>
    </row>
    <row r="679" spans="1:13" ht="15.75" customHeight="1">
      <c r="A679" s="8">
        <v>46282</v>
      </c>
      <c r="B679" s="9" t="s">
        <v>14</v>
      </c>
      <c r="C679" s="4" t="s">
        <v>1433</v>
      </c>
      <c r="D679" s="4" t="s">
        <v>178</v>
      </c>
      <c r="E679" s="4">
        <v>4</v>
      </c>
      <c r="F679" s="4" t="s">
        <v>28</v>
      </c>
      <c r="G679" s="4" t="s">
        <v>79</v>
      </c>
      <c r="H679" s="10">
        <v>22.19</v>
      </c>
      <c r="I679" s="10">
        <v>26</v>
      </c>
      <c r="J679" s="10"/>
      <c r="K679" s="10">
        <v>104</v>
      </c>
      <c r="L679" s="10">
        <v>15.239999999999995</v>
      </c>
      <c r="M679" s="4" t="s">
        <v>36</v>
      </c>
    </row>
    <row r="680" spans="1:13" ht="15.75" customHeight="1">
      <c r="A680" s="8">
        <v>46282</v>
      </c>
      <c r="B680" s="9" t="s">
        <v>14</v>
      </c>
      <c r="C680" s="4" t="s">
        <v>1437</v>
      </c>
      <c r="D680" s="4" t="s">
        <v>77</v>
      </c>
      <c r="E680" s="4">
        <v>4</v>
      </c>
      <c r="F680" s="4" t="s">
        <v>28</v>
      </c>
      <c r="G680" s="4" t="s">
        <v>79</v>
      </c>
      <c r="H680" s="10">
        <v>25</v>
      </c>
      <c r="I680" s="10">
        <v>29</v>
      </c>
      <c r="J680" s="10"/>
      <c r="K680" s="10">
        <v>116</v>
      </c>
      <c r="L680" s="10">
        <v>16</v>
      </c>
      <c r="M680" s="4" t="s">
        <v>36</v>
      </c>
    </row>
    <row r="681" spans="1:13" ht="15.75" customHeight="1">
      <c r="A681" s="8">
        <v>46282</v>
      </c>
      <c r="B681" s="9" t="s">
        <v>14</v>
      </c>
      <c r="C681" s="4" t="s">
        <v>1439</v>
      </c>
      <c r="D681" s="4" t="s">
        <v>95</v>
      </c>
      <c r="E681" s="4">
        <v>0.5</v>
      </c>
      <c r="F681" s="4" t="s">
        <v>28</v>
      </c>
      <c r="G681" s="4" t="s">
        <v>47</v>
      </c>
      <c r="H681" s="10">
        <v>30.46</v>
      </c>
      <c r="I681" s="10">
        <v>37</v>
      </c>
      <c r="J681" s="10"/>
      <c r="K681" s="10">
        <v>18.5</v>
      </c>
      <c r="L681" s="10">
        <v>3.2699999999999996</v>
      </c>
      <c r="M681" s="4" t="s">
        <v>48</v>
      </c>
    </row>
    <row r="682" spans="1:13" ht="15.75" customHeight="1">
      <c r="A682" s="8">
        <v>46282</v>
      </c>
      <c r="B682" s="9" t="s">
        <v>14</v>
      </c>
      <c r="C682" s="4" t="s">
        <v>1441</v>
      </c>
      <c r="D682" s="4" t="s">
        <v>406</v>
      </c>
      <c r="E682" s="4">
        <v>1</v>
      </c>
      <c r="F682" s="4" t="s">
        <v>28</v>
      </c>
      <c r="G682" s="4" t="s">
        <v>47</v>
      </c>
      <c r="H682" s="10">
        <v>47.916666666666664</v>
      </c>
      <c r="I682" s="10">
        <v>54</v>
      </c>
      <c r="J682" s="10"/>
      <c r="K682" s="10">
        <v>54</v>
      </c>
      <c r="L682" s="10">
        <v>6.0833333333333357</v>
      </c>
      <c r="M682" s="4" t="s">
        <v>48</v>
      </c>
    </row>
    <row r="683" spans="1:13" ht="15.75" customHeight="1">
      <c r="A683" s="8">
        <v>46282</v>
      </c>
      <c r="B683" s="9" t="s">
        <v>14</v>
      </c>
      <c r="C683" s="4" t="s">
        <v>1441</v>
      </c>
      <c r="D683" s="4" t="s">
        <v>93</v>
      </c>
      <c r="E683" s="4">
        <v>0.25</v>
      </c>
      <c r="F683" s="4" t="s">
        <v>28</v>
      </c>
      <c r="G683" s="4" t="s">
        <v>47</v>
      </c>
      <c r="H683" s="10">
        <v>46.4</v>
      </c>
      <c r="I683" s="10">
        <v>52</v>
      </c>
      <c r="J683" s="10"/>
      <c r="K683" s="10">
        <v>13</v>
      </c>
      <c r="L683" s="10">
        <v>1.4000000000000004</v>
      </c>
      <c r="M683" s="4" t="s">
        <v>48</v>
      </c>
    </row>
    <row r="684" spans="1:13" ht="15.75" customHeight="1">
      <c r="A684" s="8">
        <v>46282</v>
      </c>
      <c r="B684" s="9" t="s">
        <v>14</v>
      </c>
      <c r="C684" s="4" t="s">
        <v>1445</v>
      </c>
      <c r="D684" s="4" t="s">
        <v>256</v>
      </c>
      <c r="E684" s="4">
        <v>2</v>
      </c>
      <c r="F684" s="4" t="s">
        <v>28</v>
      </c>
      <c r="G684" s="4" t="s">
        <v>47</v>
      </c>
      <c r="H684" s="10">
        <v>37.799999999999997</v>
      </c>
      <c r="I684" s="10">
        <v>42</v>
      </c>
      <c r="J684" s="10"/>
      <c r="K684" s="10">
        <v>84</v>
      </c>
      <c r="L684" s="10">
        <v>8.4000000000000057</v>
      </c>
      <c r="M684" s="4" t="s">
        <v>48</v>
      </c>
    </row>
    <row r="685" spans="1:13" ht="15.75" customHeight="1">
      <c r="A685" s="8">
        <v>46282</v>
      </c>
      <c r="B685" s="9" t="s">
        <v>14</v>
      </c>
      <c r="C685" s="4" t="s">
        <v>1447</v>
      </c>
      <c r="D685" s="4" t="s">
        <v>256</v>
      </c>
      <c r="E685" s="4">
        <v>2</v>
      </c>
      <c r="F685" s="4" t="s">
        <v>28</v>
      </c>
      <c r="G685" s="4" t="s">
        <v>47</v>
      </c>
      <c r="H685" s="10">
        <v>37.799999999999997</v>
      </c>
      <c r="I685" s="10">
        <v>42</v>
      </c>
      <c r="J685" s="10"/>
      <c r="K685" s="10">
        <v>84</v>
      </c>
      <c r="L685" s="10">
        <v>8.4000000000000057</v>
      </c>
      <c r="M685" s="4" t="s">
        <v>48</v>
      </c>
    </row>
    <row r="686" spans="1:13" ht="15.75" customHeight="1">
      <c r="A686" s="8">
        <v>46282</v>
      </c>
      <c r="B686" s="9" t="s">
        <v>14</v>
      </c>
      <c r="C686" s="4" t="s">
        <v>1447</v>
      </c>
      <c r="D686" s="4" t="s">
        <v>341</v>
      </c>
      <c r="E686" s="4">
        <v>1</v>
      </c>
      <c r="F686" s="4" t="s">
        <v>28</v>
      </c>
      <c r="G686" s="4" t="s">
        <v>47</v>
      </c>
      <c r="H686" s="10">
        <v>35.200000000000003</v>
      </c>
      <c r="I686" s="10">
        <v>40</v>
      </c>
      <c r="J686" s="10"/>
      <c r="K686" s="10">
        <v>40</v>
      </c>
      <c r="L686" s="10">
        <v>4.7999999999999972</v>
      </c>
      <c r="M686" s="4" t="s">
        <v>48</v>
      </c>
    </row>
    <row r="687" spans="1:13" ht="15.75" customHeight="1">
      <c r="A687" s="8">
        <v>46282</v>
      </c>
      <c r="B687" s="9" t="s">
        <v>14</v>
      </c>
      <c r="C687" s="4" t="s">
        <v>1447</v>
      </c>
      <c r="D687" s="4" t="s">
        <v>45</v>
      </c>
      <c r="E687" s="4">
        <v>1</v>
      </c>
      <c r="F687" s="4" t="s">
        <v>28</v>
      </c>
      <c r="G687" s="4" t="s">
        <v>47</v>
      </c>
      <c r="H687" s="10">
        <v>35.6</v>
      </c>
      <c r="I687" s="10">
        <v>42</v>
      </c>
      <c r="J687" s="10"/>
      <c r="K687" s="10">
        <v>42</v>
      </c>
      <c r="L687" s="10">
        <v>6.3999999999999986</v>
      </c>
      <c r="M687" s="4" t="s">
        <v>48</v>
      </c>
    </row>
    <row r="688" spans="1:13" ht="15.75" customHeight="1">
      <c r="A688" s="8">
        <v>46282</v>
      </c>
      <c r="B688" s="9" t="s">
        <v>14</v>
      </c>
      <c r="C688" s="4" t="s">
        <v>1447</v>
      </c>
      <c r="D688" s="4" t="s">
        <v>93</v>
      </c>
      <c r="E688" s="4">
        <v>1</v>
      </c>
      <c r="F688" s="4" t="s">
        <v>28</v>
      </c>
      <c r="G688" s="4" t="s">
        <v>47</v>
      </c>
      <c r="H688" s="10">
        <v>46.4</v>
      </c>
      <c r="I688" s="10">
        <v>52</v>
      </c>
      <c r="J688" s="10"/>
      <c r="K688" s="10">
        <v>52</v>
      </c>
      <c r="L688" s="10">
        <v>5.6000000000000014</v>
      </c>
      <c r="M688" s="4" t="s">
        <v>48</v>
      </c>
    </row>
    <row r="689" spans="1:13" ht="15.75" customHeight="1">
      <c r="A689" s="8">
        <v>46282</v>
      </c>
      <c r="B689" s="9" t="s">
        <v>14</v>
      </c>
      <c r="C689" s="4" t="s">
        <v>1454</v>
      </c>
      <c r="D689" s="4" t="s">
        <v>298</v>
      </c>
      <c r="E689" s="4">
        <v>1</v>
      </c>
      <c r="F689" s="4" t="s">
        <v>28</v>
      </c>
      <c r="G689" s="4" t="s">
        <v>47</v>
      </c>
      <c r="H689" s="10">
        <v>39.791666666666664</v>
      </c>
      <c r="I689" s="10">
        <v>46</v>
      </c>
      <c r="J689" s="10"/>
      <c r="K689" s="10">
        <v>46</v>
      </c>
      <c r="L689" s="10">
        <v>6.2083333333333357</v>
      </c>
      <c r="M689" s="4" t="s">
        <v>48</v>
      </c>
    </row>
    <row r="690" spans="1:13" ht="15.75" customHeight="1">
      <c r="A690" s="8">
        <v>46282</v>
      </c>
      <c r="B690" s="9" t="s">
        <v>14</v>
      </c>
      <c r="C690" s="4" t="s">
        <v>1456</v>
      </c>
      <c r="D690" s="4" t="s">
        <v>256</v>
      </c>
      <c r="E690" s="4">
        <v>5</v>
      </c>
      <c r="F690" s="4" t="s">
        <v>28</v>
      </c>
      <c r="G690" s="4" t="s">
        <v>47</v>
      </c>
      <c r="H690" s="10">
        <v>37.799999999999997</v>
      </c>
      <c r="I690" s="10">
        <v>42</v>
      </c>
      <c r="J690" s="10"/>
      <c r="K690" s="10">
        <v>210</v>
      </c>
      <c r="L690" s="10">
        <v>21</v>
      </c>
      <c r="M690" s="4" t="s">
        <v>48</v>
      </c>
    </row>
    <row r="691" spans="1:13" ht="15.75" customHeight="1">
      <c r="A691" s="8">
        <v>46282</v>
      </c>
      <c r="B691" s="9" t="s">
        <v>14</v>
      </c>
      <c r="C691" s="4" t="s">
        <v>1456</v>
      </c>
      <c r="D691" s="4" t="s">
        <v>93</v>
      </c>
      <c r="E691" s="4">
        <v>1</v>
      </c>
      <c r="F691" s="4" t="s">
        <v>28</v>
      </c>
      <c r="G691" s="4" t="s">
        <v>47</v>
      </c>
      <c r="H691" s="10">
        <v>46.4</v>
      </c>
      <c r="I691" s="10">
        <v>52</v>
      </c>
      <c r="J691" s="10"/>
      <c r="K691" s="10">
        <v>52</v>
      </c>
      <c r="L691" s="10">
        <v>5.6000000000000014</v>
      </c>
      <c r="M691" s="4" t="s">
        <v>48</v>
      </c>
    </row>
    <row r="692" spans="1:13" ht="15.75" customHeight="1">
      <c r="A692" s="8">
        <v>46282</v>
      </c>
      <c r="B692" s="9" t="s">
        <v>14</v>
      </c>
      <c r="C692" s="4" t="s">
        <v>1456</v>
      </c>
      <c r="D692" s="4" t="s">
        <v>343</v>
      </c>
      <c r="E692" s="4">
        <v>3</v>
      </c>
      <c r="F692" s="4" t="s">
        <v>28</v>
      </c>
      <c r="G692" s="4" t="s">
        <v>47</v>
      </c>
      <c r="H692" s="10">
        <v>36</v>
      </c>
      <c r="I692" s="10">
        <v>41</v>
      </c>
      <c r="J692" s="10"/>
      <c r="K692" s="10">
        <v>123</v>
      </c>
      <c r="L692" s="10">
        <v>15</v>
      </c>
      <c r="M692" s="4" t="s">
        <v>48</v>
      </c>
    </row>
    <row r="693" spans="1:13" ht="15.75" customHeight="1">
      <c r="A693" s="8">
        <v>46282</v>
      </c>
      <c r="B693" s="9" t="s">
        <v>14</v>
      </c>
      <c r="C693" s="4" t="s">
        <v>1463</v>
      </c>
      <c r="D693" s="4" t="s">
        <v>279</v>
      </c>
      <c r="E693" s="4">
        <v>1</v>
      </c>
      <c r="F693" s="4" t="s">
        <v>28</v>
      </c>
      <c r="G693" s="4" t="s">
        <v>54</v>
      </c>
      <c r="H693" s="10">
        <v>20</v>
      </c>
      <c r="I693" s="10">
        <v>27</v>
      </c>
      <c r="J693" s="10"/>
      <c r="K693" s="10">
        <v>27</v>
      </c>
      <c r="L693" s="10">
        <v>7</v>
      </c>
      <c r="M693" s="4" t="s">
        <v>48</v>
      </c>
    </row>
    <row r="694" spans="1:13" ht="15.75" customHeight="1">
      <c r="A694" s="8">
        <v>46282</v>
      </c>
      <c r="B694" s="9" t="s">
        <v>14</v>
      </c>
      <c r="C694" s="4" t="s">
        <v>1466</v>
      </c>
      <c r="D694" s="4" t="s">
        <v>117</v>
      </c>
      <c r="E694" s="4">
        <v>1</v>
      </c>
      <c r="F694" s="4" t="s">
        <v>28</v>
      </c>
      <c r="G694" s="4" t="s">
        <v>47</v>
      </c>
      <c r="H694" s="10">
        <v>41.666666666666664</v>
      </c>
      <c r="I694" s="10">
        <v>47</v>
      </c>
      <c r="J694" s="10"/>
      <c r="K694" s="10">
        <v>47</v>
      </c>
      <c r="L694" s="10">
        <v>5.3333333333333357</v>
      </c>
      <c r="M694" s="4" t="s">
        <v>48</v>
      </c>
    </row>
    <row r="695" spans="1:13" ht="15.75" customHeight="1">
      <c r="A695" s="8">
        <v>46282</v>
      </c>
      <c r="B695" s="9" t="s">
        <v>14</v>
      </c>
      <c r="C695" s="4" t="s">
        <v>1468</v>
      </c>
      <c r="D695" s="4" t="s">
        <v>61</v>
      </c>
      <c r="E695" s="4">
        <v>1</v>
      </c>
      <c r="F695" s="4" t="s">
        <v>128</v>
      </c>
      <c r="G695" s="4" t="s">
        <v>47</v>
      </c>
      <c r="H695" s="10">
        <v>1523</v>
      </c>
      <c r="I695" s="10">
        <v>1680</v>
      </c>
      <c r="J695" s="10"/>
      <c r="K695" s="10">
        <v>1680</v>
      </c>
      <c r="L695" s="10">
        <v>157</v>
      </c>
      <c r="M695" s="4" t="s">
        <v>48</v>
      </c>
    </row>
    <row r="696" spans="1:13" ht="15.75" customHeight="1">
      <c r="A696" s="8">
        <v>46282</v>
      </c>
      <c r="B696" s="9" t="s">
        <v>14</v>
      </c>
      <c r="C696" s="4" t="s">
        <v>1468</v>
      </c>
      <c r="D696" s="4" t="s">
        <v>323</v>
      </c>
      <c r="E696" s="4">
        <v>10</v>
      </c>
      <c r="F696" s="4" t="s">
        <v>28</v>
      </c>
      <c r="G696" s="4" t="s">
        <v>47</v>
      </c>
      <c r="H696" s="10">
        <v>38.666666666666664</v>
      </c>
      <c r="I696" s="10">
        <v>45</v>
      </c>
      <c r="J696" s="10"/>
      <c r="K696" s="10">
        <v>450</v>
      </c>
      <c r="L696" s="10">
        <v>63.333333333333371</v>
      </c>
      <c r="M696" s="4" t="s">
        <v>48</v>
      </c>
    </row>
    <row r="697" spans="1:13" ht="15.75" customHeight="1">
      <c r="A697" s="8">
        <v>46282</v>
      </c>
      <c r="B697" s="9" t="s">
        <v>14</v>
      </c>
      <c r="C697" s="4" t="s">
        <v>1472</v>
      </c>
      <c r="D697" s="4" t="s">
        <v>340</v>
      </c>
      <c r="E697" s="4">
        <v>0.5</v>
      </c>
      <c r="F697" s="4" t="s">
        <v>28</v>
      </c>
      <c r="G697" s="4" t="s">
        <v>47</v>
      </c>
      <c r="H697" s="10">
        <v>38</v>
      </c>
      <c r="I697" s="10">
        <v>42</v>
      </c>
      <c r="J697" s="10"/>
      <c r="K697" s="10">
        <v>21</v>
      </c>
      <c r="L697" s="10">
        <v>2</v>
      </c>
      <c r="M697" s="4" t="s">
        <v>48</v>
      </c>
    </row>
    <row r="698" spans="1:13" ht="15.75" customHeight="1">
      <c r="A698" s="8">
        <v>46282</v>
      </c>
      <c r="B698" s="9" t="s">
        <v>14</v>
      </c>
      <c r="C698" s="4" t="s">
        <v>1475</v>
      </c>
      <c r="D698" s="4" t="s">
        <v>500</v>
      </c>
      <c r="E698" s="4">
        <v>1</v>
      </c>
      <c r="F698" s="4" t="s">
        <v>28</v>
      </c>
      <c r="G698" s="4" t="s">
        <v>54</v>
      </c>
      <c r="H698" s="10">
        <v>40</v>
      </c>
      <c r="I698" s="10">
        <v>60</v>
      </c>
      <c r="J698" s="10"/>
      <c r="K698" s="10">
        <v>60</v>
      </c>
      <c r="L698" s="10">
        <v>20</v>
      </c>
      <c r="M698" s="4" t="s">
        <v>48</v>
      </c>
    </row>
    <row r="699" spans="1:13" ht="15.75" customHeight="1">
      <c r="A699" s="8">
        <v>46282</v>
      </c>
      <c r="B699" s="9" t="s">
        <v>14</v>
      </c>
      <c r="C699" s="4" t="s">
        <v>1477</v>
      </c>
      <c r="D699" s="4" t="s">
        <v>107</v>
      </c>
      <c r="E699" s="4">
        <v>1</v>
      </c>
      <c r="F699" s="4" t="s">
        <v>28</v>
      </c>
      <c r="G699" s="4" t="s">
        <v>82</v>
      </c>
      <c r="H699" s="10">
        <v>155.5</v>
      </c>
      <c r="I699" s="10">
        <v>175</v>
      </c>
      <c r="J699" s="10"/>
      <c r="K699" s="10">
        <v>175</v>
      </c>
      <c r="L699" s="10">
        <v>19.5</v>
      </c>
      <c r="M699" s="4" t="s">
        <v>36</v>
      </c>
    </row>
    <row r="700" spans="1:13" ht="15.75" customHeight="1">
      <c r="A700" s="8">
        <v>46282</v>
      </c>
      <c r="B700" s="9" t="s">
        <v>14</v>
      </c>
      <c r="C700" s="4" t="s">
        <v>1480</v>
      </c>
      <c r="D700" s="4" t="s">
        <v>81</v>
      </c>
      <c r="E700" s="4">
        <v>6</v>
      </c>
      <c r="F700" s="4" t="s">
        <v>28</v>
      </c>
      <c r="G700" s="4" t="s">
        <v>82</v>
      </c>
      <c r="H700" s="10">
        <v>72.272727272727266</v>
      </c>
      <c r="I700" s="10">
        <v>95</v>
      </c>
      <c r="J700" s="10"/>
      <c r="K700" s="10">
        <v>570</v>
      </c>
      <c r="L700" s="10">
        <v>136.36363636363637</v>
      </c>
      <c r="M700" s="4" t="s">
        <v>36</v>
      </c>
    </row>
    <row r="701" spans="1:13" ht="15.75" customHeight="1">
      <c r="A701" s="8">
        <v>46282</v>
      </c>
      <c r="B701" s="9" t="s">
        <v>14</v>
      </c>
      <c r="C701" s="4" t="s">
        <v>1482</v>
      </c>
      <c r="D701" s="4" t="s">
        <v>165</v>
      </c>
      <c r="E701" s="4">
        <v>2</v>
      </c>
      <c r="F701" s="4" t="s">
        <v>28</v>
      </c>
      <c r="G701" s="4" t="s">
        <v>54</v>
      </c>
      <c r="H701" s="10">
        <v>14.58</v>
      </c>
      <c r="I701" s="10">
        <v>18</v>
      </c>
      <c r="J701" s="10"/>
      <c r="K701" s="10">
        <v>36</v>
      </c>
      <c r="L701" s="10">
        <v>6.84</v>
      </c>
      <c r="M701" s="4" t="s">
        <v>48</v>
      </c>
    </row>
    <row r="702" spans="1:13" ht="15.75" customHeight="1">
      <c r="A702" s="8">
        <v>46282</v>
      </c>
      <c r="B702" s="9" t="s">
        <v>14</v>
      </c>
      <c r="C702" s="4" t="s">
        <v>1485</v>
      </c>
      <c r="D702" s="4" t="s">
        <v>160</v>
      </c>
      <c r="E702" s="4">
        <v>1</v>
      </c>
      <c r="F702" s="4" t="s">
        <v>28</v>
      </c>
      <c r="G702" s="4" t="s">
        <v>47</v>
      </c>
      <c r="H702" s="10">
        <v>42</v>
      </c>
      <c r="I702" s="10">
        <v>65</v>
      </c>
      <c r="J702" s="10"/>
      <c r="K702" s="10">
        <v>65</v>
      </c>
      <c r="L702" s="10">
        <v>23</v>
      </c>
      <c r="M702" s="4" t="s">
        <v>48</v>
      </c>
    </row>
    <row r="703" spans="1:13" ht="15.75" customHeight="1">
      <c r="A703" s="8">
        <v>46282</v>
      </c>
      <c r="B703" s="9" t="s">
        <v>14</v>
      </c>
      <c r="C703" s="4" t="s">
        <v>1485</v>
      </c>
      <c r="D703" s="4" t="s">
        <v>163</v>
      </c>
      <c r="E703" s="4">
        <v>0.5</v>
      </c>
      <c r="F703" s="4" t="s">
        <v>28</v>
      </c>
      <c r="G703" s="4" t="s">
        <v>47</v>
      </c>
      <c r="H703" s="10">
        <v>74</v>
      </c>
      <c r="I703" s="10">
        <v>98</v>
      </c>
      <c r="J703" s="10"/>
      <c r="K703" s="10">
        <v>49</v>
      </c>
      <c r="L703" s="10">
        <v>12</v>
      </c>
      <c r="M703" s="4" t="s">
        <v>48</v>
      </c>
    </row>
    <row r="704" spans="1:13" ht="15.75" customHeight="1">
      <c r="A704" s="8">
        <v>46282</v>
      </c>
      <c r="B704" s="9" t="s">
        <v>14</v>
      </c>
      <c r="C704" s="4" t="s">
        <v>1485</v>
      </c>
      <c r="D704" s="4" t="s">
        <v>71</v>
      </c>
      <c r="E704" s="4">
        <v>0.25</v>
      </c>
      <c r="F704" s="4" t="s">
        <v>28</v>
      </c>
      <c r="G704" s="4" t="s">
        <v>47</v>
      </c>
      <c r="H704" s="10">
        <v>46</v>
      </c>
      <c r="I704" s="10">
        <v>70</v>
      </c>
      <c r="J704" s="10"/>
      <c r="K704" s="10">
        <v>17.5</v>
      </c>
      <c r="L704" s="10">
        <v>6</v>
      </c>
      <c r="M704" s="4" t="s">
        <v>48</v>
      </c>
    </row>
    <row r="705" spans="1:13" ht="15.75" customHeight="1">
      <c r="A705" s="8">
        <v>46282</v>
      </c>
      <c r="B705" s="9" t="s">
        <v>14</v>
      </c>
      <c r="C705" s="4" t="s">
        <v>1490</v>
      </c>
      <c r="D705" s="4" t="s">
        <v>71</v>
      </c>
      <c r="E705" s="4">
        <v>0.214</v>
      </c>
      <c r="F705" s="4" t="s">
        <v>28</v>
      </c>
      <c r="G705" s="4" t="s">
        <v>47</v>
      </c>
      <c r="H705" s="10">
        <v>46</v>
      </c>
      <c r="I705" s="10">
        <v>70</v>
      </c>
      <c r="J705" s="10"/>
      <c r="K705" s="10">
        <v>14.98</v>
      </c>
      <c r="L705" s="10">
        <v>5.136000000000001</v>
      </c>
      <c r="M705" s="4" t="s">
        <v>48</v>
      </c>
    </row>
    <row r="706" spans="1:13" ht="15.75" customHeight="1">
      <c r="A706" s="8">
        <v>46282</v>
      </c>
      <c r="B706" s="9" t="s">
        <v>14</v>
      </c>
      <c r="C706" s="4" t="s">
        <v>1492</v>
      </c>
      <c r="D706" s="4" t="s">
        <v>110</v>
      </c>
      <c r="E706" s="4">
        <v>0.25</v>
      </c>
      <c r="F706" s="4" t="s">
        <v>28</v>
      </c>
      <c r="G706" s="4" t="s">
        <v>82</v>
      </c>
      <c r="H706" s="10">
        <v>175</v>
      </c>
      <c r="I706" s="10">
        <v>197</v>
      </c>
      <c r="J706" s="10"/>
      <c r="K706" s="10">
        <v>49.25</v>
      </c>
      <c r="L706" s="10">
        <v>5.5</v>
      </c>
      <c r="M706" s="4" t="s">
        <v>36</v>
      </c>
    </row>
    <row r="707" spans="1:13" ht="15.75" customHeight="1">
      <c r="A707" s="8">
        <v>46282</v>
      </c>
      <c r="B707" s="9" t="s">
        <v>14</v>
      </c>
      <c r="C707" s="4" t="s">
        <v>1495</v>
      </c>
      <c r="D707" s="4" t="s">
        <v>298</v>
      </c>
      <c r="E707" s="4">
        <v>1</v>
      </c>
      <c r="F707" s="4" t="s">
        <v>28</v>
      </c>
      <c r="G707" s="4" t="s">
        <v>47</v>
      </c>
      <c r="H707" s="10">
        <v>39.791666666666664</v>
      </c>
      <c r="I707" s="10">
        <v>46</v>
      </c>
      <c r="J707" s="10"/>
      <c r="K707" s="10">
        <v>46</v>
      </c>
      <c r="L707" s="10">
        <v>6.2083333333333357</v>
      </c>
      <c r="M707" s="4" t="s">
        <v>48</v>
      </c>
    </row>
    <row r="708" spans="1:13" ht="15.75" customHeight="1">
      <c r="A708" s="8">
        <v>46282</v>
      </c>
      <c r="B708" s="9" t="s">
        <v>14</v>
      </c>
      <c r="C708" s="4" t="s">
        <v>1495</v>
      </c>
      <c r="D708" s="4" t="s">
        <v>96</v>
      </c>
      <c r="E708" s="4">
        <v>1</v>
      </c>
      <c r="F708" s="4" t="s">
        <v>28</v>
      </c>
      <c r="G708" s="4" t="s">
        <v>47</v>
      </c>
      <c r="H708" s="10">
        <v>39</v>
      </c>
      <c r="I708" s="10">
        <v>44</v>
      </c>
      <c r="J708" s="10"/>
      <c r="K708" s="10">
        <v>44</v>
      </c>
      <c r="L708" s="10">
        <v>5</v>
      </c>
      <c r="M708" s="4" t="s">
        <v>48</v>
      </c>
    </row>
    <row r="709" spans="1:13" ht="15.75" customHeight="1">
      <c r="A709" s="8">
        <v>46282</v>
      </c>
      <c r="B709" s="9" t="s">
        <v>14</v>
      </c>
      <c r="C709" s="4" t="s">
        <v>1499</v>
      </c>
      <c r="D709" s="4" t="s">
        <v>681</v>
      </c>
      <c r="E709" s="4">
        <v>6</v>
      </c>
      <c r="F709" s="4" t="s">
        <v>28</v>
      </c>
      <c r="G709" s="4" t="s">
        <v>54</v>
      </c>
      <c r="H709" s="10">
        <v>7.5</v>
      </c>
      <c r="I709" s="10">
        <v>9</v>
      </c>
      <c r="J709" s="10"/>
      <c r="K709" s="10">
        <v>54</v>
      </c>
      <c r="L709" s="10">
        <v>9</v>
      </c>
      <c r="M709" s="4" t="s">
        <v>48</v>
      </c>
    </row>
    <row r="710" spans="1:13" ht="15.75" customHeight="1">
      <c r="A710" s="8">
        <v>46282</v>
      </c>
      <c r="B710" s="9" t="s">
        <v>14</v>
      </c>
      <c r="C710" s="4" t="s">
        <v>1499</v>
      </c>
      <c r="D710" s="4" t="s">
        <v>675</v>
      </c>
      <c r="E710" s="4">
        <v>1</v>
      </c>
      <c r="F710" s="4" t="s">
        <v>28</v>
      </c>
      <c r="G710" s="4" t="s">
        <v>54</v>
      </c>
      <c r="H710" s="10">
        <v>6.3</v>
      </c>
      <c r="I710" s="10">
        <v>8</v>
      </c>
      <c r="J710" s="10"/>
      <c r="K710" s="10">
        <v>8</v>
      </c>
      <c r="L710" s="10">
        <v>1.7000000000000002</v>
      </c>
      <c r="M710" s="4" t="s">
        <v>48</v>
      </c>
    </row>
    <row r="711" spans="1:13" ht="15.75" customHeight="1">
      <c r="A711" s="8">
        <v>46282</v>
      </c>
      <c r="B711" s="9" t="s">
        <v>14</v>
      </c>
      <c r="C711" s="4" t="s">
        <v>1499</v>
      </c>
      <c r="D711" s="4" t="s">
        <v>71</v>
      </c>
      <c r="E711" s="4">
        <v>0.5</v>
      </c>
      <c r="F711" s="4" t="s">
        <v>28</v>
      </c>
      <c r="G711" s="4" t="s">
        <v>47</v>
      </c>
      <c r="H711" s="10">
        <v>46</v>
      </c>
      <c r="I711" s="10">
        <v>70</v>
      </c>
      <c r="J711" s="10"/>
      <c r="K711" s="10">
        <v>35</v>
      </c>
      <c r="L711" s="10">
        <v>12</v>
      </c>
      <c r="M711" s="4" t="s">
        <v>48</v>
      </c>
    </row>
    <row r="712" spans="1:13" ht="15.75" customHeight="1">
      <c r="A712" s="8">
        <v>46282</v>
      </c>
      <c r="B712" s="9" t="s">
        <v>14</v>
      </c>
      <c r="C712" s="4" t="s">
        <v>1504</v>
      </c>
      <c r="D712" s="4" t="s">
        <v>248</v>
      </c>
      <c r="E712" s="4">
        <v>4</v>
      </c>
      <c r="F712" s="4" t="s">
        <v>28</v>
      </c>
      <c r="G712" s="4" t="s">
        <v>47</v>
      </c>
      <c r="H712" s="10">
        <v>47.083333333333336</v>
      </c>
      <c r="I712" s="10">
        <v>53</v>
      </c>
      <c r="J712" s="10"/>
      <c r="K712" s="10">
        <v>212</v>
      </c>
      <c r="L712" s="10">
        <v>23.666666666666657</v>
      </c>
      <c r="M712" s="4" t="s">
        <v>48</v>
      </c>
    </row>
    <row r="713" spans="1:13" ht="15.75" customHeight="1">
      <c r="A713" s="8">
        <v>46282</v>
      </c>
      <c r="B713" s="9" t="s">
        <v>14</v>
      </c>
      <c r="C713" s="4" t="s">
        <v>1506</v>
      </c>
      <c r="D713" s="4" t="s">
        <v>237</v>
      </c>
      <c r="E713" s="4">
        <v>5</v>
      </c>
      <c r="F713" s="4" t="s">
        <v>28</v>
      </c>
      <c r="G713" s="4" t="s">
        <v>47</v>
      </c>
      <c r="H713" s="10">
        <v>32.700000000000003</v>
      </c>
      <c r="I713" s="10">
        <v>40</v>
      </c>
      <c r="J713" s="10"/>
      <c r="K713" s="10">
        <v>200</v>
      </c>
      <c r="L713" s="10">
        <v>36.5</v>
      </c>
      <c r="M713" s="4" t="s">
        <v>48</v>
      </c>
    </row>
    <row r="714" spans="1:13" ht="15.75" customHeight="1">
      <c r="A714" s="8">
        <v>46282</v>
      </c>
      <c r="B714" s="9" t="s">
        <v>14</v>
      </c>
      <c r="C714" s="4" t="s">
        <v>1506</v>
      </c>
      <c r="D714" s="4" t="s">
        <v>343</v>
      </c>
      <c r="E714" s="4">
        <v>5</v>
      </c>
      <c r="F714" s="4" t="s">
        <v>28</v>
      </c>
      <c r="G714" s="4" t="s">
        <v>47</v>
      </c>
      <c r="H714" s="10">
        <v>36</v>
      </c>
      <c r="I714" s="10">
        <v>41</v>
      </c>
      <c r="J714" s="10"/>
      <c r="K714" s="10">
        <v>205</v>
      </c>
      <c r="L714" s="10">
        <v>25</v>
      </c>
      <c r="M714" s="4" t="s">
        <v>48</v>
      </c>
    </row>
    <row r="715" spans="1:13" ht="15.75" customHeight="1">
      <c r="A715" s="8">
        <v>46282</v>
      </c>
      <c r="B715" s="9" t="s">
        <v>14</v>
      </c>
      <c r="C715" s="4" t="s">
        <v>1506</v>
      </c>
      <c r="D715" s="4" t="s">
        <v>313</v>
      </c>
      <c r="E715" s="4">
        <v>3</v>
      </c>
      <c r="F715" s="4" t="s">
        <v>28</v>
      </c>
      <c r="G715" s="4" t="s">
        <v>47</v>
      </c>
      <c r="H715" s="10">
        <v>35</v>
      </c>
      <c r="I715" s="10">
        <v>39</v>
      </c>
      <c r="J715" s="10"/>
      <c r="K715" s="10">
        <v>117</v>
      </c>
      <c r="L715" s="10">
        <v>12</v>
      </c>
      <c r="M715" s="4" t="s">
        <v>48</v>
      </c>
    </row>
    <row r="716" spans="1:13" ht="15.75" customHeight="1">
      <c r="A716" s="8">
        <v>46282</v>
      </c>
      <c r="B716" s="9" t="s">
        <v>14</v>
      </c>
      <c r="C716" s="4" t="s">
        <v>1506</v>
      </c>
      <c r="D716" s="4" t="s">
        <v>223</v>
      </c>
      <c r="E716" s="4">
        <v>1</v>
      </c>
      <c r="F716" s="4" t="s">
        <v>28</v>
      </c>
      <c r="G716" s="4" t="s">
        <v>47</v>
      </c>
      <c r="H716" s="10">
        <v>58.125</v>
      </c>
      <c r="I716" s="10">
        <v>61</v>
      </c>
      <c r="J716" s="10"/>
      <c r="K716" s="10">
        <v>61</v>
      </c>
      <c r="L716" s="10">
        <v>2.875</v>
      </c>
      <c r="M716" s="4" t="s">
        <v>48</v>
      </c>
    </row>
    <row r="717" spans="1:13" ht="15.75" customHeight="1">
      <c r="A717" s="8">
        <v>46282</v>
      </c>
      <c r="B717" s="9" t="s">
        <v>14</v>
      </c>
      <c r="C717" s="4" t="s">
        <v>1512</v>
      </c>
      <c r="D717" s="4" t="s">
        <v>118</v>
      </c>
      <c r="E717" s="4">
        <v>1</v>
      </c>
      <c r="F717" s="4" t="s">
        <v>28</v>
      </c>
      <c r="G717" s="4" t="s">
        <v>82</v>
      </c>
      <c r="H717" s="10">
        <v>106.81818181818181</v>
      </c>
      <c r="I717" s="10">
        <v>130</v>
      </c>
      <c r="J717" s="10"/>
      <c r="K717" s="10">
        <v>130</v>
      </c>
      <c r="L717" s="10">
        <v>23.181818181818187</v>
      </c>
      <c r="M717" s="4" t="s">
        <v>36</v>
      </c>
    </row>
    <row r="718" spans="1:13" ht="15.75" customHeight="1">
      <c r="A718" s="8">
        <v>46282</v>
      </c>
      <c r="B718" s="9" t="s">
        <v>14</v>
      </c>
      <c r="C718" s="4" t="s">
        <v>1512</v>
      </c>
      <c r="D718" s="4" t="s">
        <v>492</v>
      </c>
      <c r="E718" s="4">
        <v>2</v>
      </c>
      <c r="F718" s="4" t="s">
        <v>28</v>
      </c>
      <c r="G718" s="4" t="s">
        <v>494</v>
      </c>
      <c r="H718" s="10">
        <v>35</v>
      </c>
      <c r="I718" s="10">
        <v>70</v>
      </c>
      <c r="J718" s="10"/>
      <c r="K718" s="10">
        <v>140</v>
      </c>
      <c r="L718" s="10">
        <v>70</v>
      </c>
      <c r="M718" s="4" t="s">
        <v>484</v>
      </c>
    </row>
    <row r="719" spans="1:13" ht="15.75" customHeight="1">
      <c r="A719" s="8">
        <v>46282</v>
      </c>
      <c r="B719" s="9" t="s">
        <v>14</v>
      </c>
      <c r="C719" s="4" t="s">
        <v>1516</v>
      </c>
      <c r="D719" s="4" t="s">
        <v>178</v>
      </c>
      <c r="E719" s="4">
        <v>4</v>
      </c>
      <c r="F719" s="4" t="s">
        <v>28</v>
      </c>
      <c r="G719" s="4" t="s">
        <v>79</v>
      </c>
      <c r="H719" s="10">
        <v>22.19</v>
      </c>
      <c r="I719" s="10">
        <v>26</v>
      </c>
      <c r="J719" s="10"/>
      <c r="K719" s="10">
        <v>104</v>
      </c>
      <c r="L719" s="10">
        <v>15.239999999999995</v>
      </c>
      <c r="M719" s="4" t="s">
        <v>36</v>
      </c>
    </row>
    <row r="720" spans="1:13" ht="15.75" customHeight="1">
      <c r="A720" s="8">
        <v>46282</v>
      </c>
      <c r="B720" s="9" t="s">
        <v>14</v>
      </c>
      <c r="C720" s="4" t="s">
        <v>1518</v>
      </c>
      <c r="D720" s="4" t="s">
        <v>167</v>
      </c>
      <c r="E720" s="4">
        <v>2</v>
      </c>
      <c r="F720" s="4" t="s">
        <v>28</v>
      </c>
      <c r="G720" s="4" t="s">
        <v>79</v>
      </c>
      <c r="H720" s="10">
        <v>71</v>
      </c>
      <c r="I720" s="10">
        <v>88</v>
      </c>
      <c r="J720" s="10"/>
      <c r="K720" s="10">
        <v>176</v>
      </c>
      <c r="L720" s="10">
        <v>34</v>
      </c>
      <c r="M720" s="4" t="s">
        <v>36</v>
      </c>
    </row>
    <row r="721" spans="1:13" ht="15.75" customHeight="1">
      <c r="A721" s="8">
        <v>46282</v>
      </c>
      <c r="B721" s="9" t="s">
        <v>14</v>
      </c>
      <c r="C721" s="4" t="s">
        <v>1520</v>
      </c>
      <c r="D721" s="4" t="s">
        <v>86</v>
      </c>
      <c r="E721" s="4">
        <v>1</v>
      </c>
      <c r="F721" s="4" t="s">
        <v>28</v>
      </c>
      <c r="G721" s="4" t="s">
        <v>23</v>
      </c>
      <c r="H721" s="10">
        <v>67</v>
      </c>
      <c r="I721" s="10">
        <v>82</v>
      </c>
      <c r="J721" s="10"/>
      <c r="K721" s="10">
        <v>82</v>
      </c>
      <c r="L721" s="10">
        <v>15</v>
      </c>
      <c r="M721" s="4" t="s">
        <v>36</v>
      </c>
    </row>
    <row r="722" spans="1:13" ht="15.75" customHeight="1">
      <c r="A722" s="8">
        <v>46282</v>
      </c>
      <c r="B722" s="9" t="s">
        <v>14</v>
      </c>
      <c r="C722" s="4" t="s">
        <v>1520</v>
      </c>
      <c r="D722" s="4" t="s">
        <v>84</v>
      </c>
      <c r="E722" s="4">
        <v>1</v>
      </c>
      <c r="F722" s="4" t="s">
        <v>28</v>
      </c>
      <c r="G722" s="4" t="s">
        <v>79</v>
      </c>
      <c r="H722" s="10">
        <v>65</v>
      </c>
      <c r="I722" s="10">
        <v>88</v>
      </c>
      <c r="J722" s="10"/>
      <c r="K722" s="10">
        <v>88</v>
      </c>
      <c r="L722" s="10">
        <v>23</v>
      </c>
      <c r="M722" s="4" t="s">
        <v>36</v>
      </c>
    </row>
    <row r="723" spans="1:13" ht="15.75" customHeight="1">
      <c r="A723" s="8">
        <v>46283</v>
      </c>
      <c r="B723" s="9" t="s">
        <v>14</v>
      </c>
      <c r="C723" s="4" t="s">
        <v>1524</v>
      </c>
      <c r="D723" s="4" t="s">
        <v>341</v>
      </c>
      <c r="E723" s="4">
        <v>3</v>
      </c>
      <c r="F723" s="4" t="s">
        <v>28</v>
      </c>
      <c r="G723" s="4" t="s">
        <v>47</v>
      </c>
      <c r="H723" s="10">
        <v>35.200000000000003</v>
      </c>
      <c r="I723" s="10">
        <v>40</v>
      </c>
      <c r="J723" s="10"/>
      <c r="K723" s="10">
        <v>120</v>
      </c>
      <c r="L723" s="10">
        <v>14.399999999999991</v>
      </c>
      <c r="M723" s="4" t="s">
        <v>48</v>
      </c>
    </row>
    <row r="724" spans="1:13" ht="15.75" customHeight="1">
      <c r="A724" s="8">
        <v>46283</v>
      </c>
      <c r="B724" s="9" t="s">
        <v>14</v>
      </c>
      <c r="C724" s="4" t="s">
        <v>1524</v>
      </c>
      <c r="D724" s="4" t="s">
        <v>120</v>
      </c>
      <c r="E724" s="4">
        <v>1</v>
      </c>
      <c r="F724" s="4" t="s">
        <v>28</v>
      </c>
      <c r="G724" s="4" t="s">
        <v>47</v>
      </c>
      <c r="H724" s="10">
        <v>33.46</v>
      </c>
      <c r="I724" s="10">
        <v>40</v>
      </c>
      <c r="J724" s="10"/>
      <c r="K724" s="10">
        <v>40</v>
      </c>
      <c r="L724" s="10">
        <v>6.5399999999999991</v>
      </c>
      <c r="M724" s="4" t="s">
        <v>48</v>
      </c>
    </row>
    <row r="725" spans="1:13" ht="15.75" customHeight="1">
      <c r="A725" s="8">
        <v>46283</v>
      </c>
      <c r="B725" s="9" t="s">
        <v>14</v>
      </c>
      <c r="C725" s="4" t="s">
        <v>1524</v>
      </c>
      <c r="D725" s="4" t="s">
        <v>112</v>
      </c>
      <c r="E725" s="4">
        <v>2</v>
      </c>
      <c r="F725" s="4" t="s">
        <v>28</v>
      </c>
      <c r="G725" s="4" t="s">
        <v>54</v>
      </c>
      <c r="H725" s="10">
        <v>13</v>
      </c>
      <c r="I725" s="10">
        <v>18</v>
      </c>
      <c r="J725" s="10"/>
      <c r="K725" s="10">
        <v>36</v>
      </c>
      <c r="L725" s="10">
        <v>10</v>
      </c>
      <c r="M725" s="4" t="s">
        <v>48</v>
      </c>
    </row>
    <row r="726" spans="1:13" ht="15.75" customHeight="1">
      <c r="A726" s="8">
        <v>46283</v>
      </c>
      <c r="B726" s="9" t="s">
        <v>14</v>
      </c>
      <c r="C726" s="4" t="s">
        <v>1529</v>
      </c>
      <c r="D726" s="4" t="s">
        <v>343</v>
      </c>
      <c r="E726" s="4">
        <v>1</v>
      </c>
      <c r="F726" s="4" t="s">
        <v>28</v>
      </c>
      <c r="G726" s="4" t="s">
        <v>47</v>
      </c>
      <c r="H726" s="10">
        <v>36</v>
      </c>
      <c r="I726" s="10">
        <v>41</v>
      </c>
      <c r="J726" s="10"/>
      <c r="K726" s="10">
        <v>41</v>
      </c>
      <c r="L726" s="10">
        <v>5</v>
      </c>
      <c r="M726" s="4" t="s">
        <v>48</v>
      </c>
    </row>
    <row r="727" spans="1:13" ht="15.75" customHeight="1">
      <c r="A727" s="8">
        <v>46283</v>
      </c>
      <c r="B727" s="9" t="s">
        <v>14</v>
      </c>
      <c r="C727" s="4" t="s">
        <v>1532</v>
      </c>
      <c r="D727" s="4" t="s">
        <v>768</v>
      </c>
      <c r="E727" s="4">
        <v>1</v>
      </c>
      <c r="F727" s="4" t="s">
        <v>28</v>
      </c>
      <c r="G727" s="4" t="s">
        <v>306</v>
      </c>
      <c r="H727" s="10">
        <v>35</v>
      </c>
      <c r="I727" s="10">
        <v>55</v>
      </c>
      <c r="J727" s="10"/>
      <c r="K727" s="10">
        <v>55</v>
      </c>
      <c r="L727" s="10">
        <v>20</v>
      </c>
      <c r="M727" s="4" t="s">
        <v>48</v>
      </c>
    </row>
    <row r="728" spans="1:13" ht="15.75" customHeight="1">
      <c r="A728" s="8">
        <v>46283</v>
      </c>
      <c r="B728" s="9" t="s">
        <v>14</v>
      </c>
      <c r="C728" s="4" t="s">
        <v>1534</v>
      </c>
      <c r="D728" s="4" t="s">
        <v>340</v>
      </c>
      <c r="E728" s="4">
        <v>1</v>
      </c>
      <c r="F728" s="4" t="s">
        <v>28</v>
      </c>
      <c r="G728" s="4" t="s">
        <v>47</v>
      </c>
      <c r="H728" s="10">
        <v>38</v>
      </c>
      <c r="I728" s="10">
        <v>42</v>
      </c>
      <c r="J728" s="10"/>
      <c r="K728" s="10">
        <v>42</v>
      </c>
      <c r="L728" s="10">
        <v>4</v>
      </c>
      <c r="M728" s="4" t="s">
        <v>48</v>
      </c>
    </row>
    <row r="729" spans="1:13" ht="15.75" customHeight="1">
      <c r="A729" s="8">
        <v>46283</v>
      </c>
      <c r="B729" s="9" t="s">
        <v>14</v>
      </c>
      <c r="C729" s="4" t="s">
        <v>1534</v>
      </c>
      <c r="D729" s="4" t="s">
        <v>313</v>
      </c>
      <c r="E729" s="4">
        <v>1</v>
      </c>
      <c r="F729" s="4" t="s">
        <v>28</v>
      </c>
      <c r="G729" s="4" t="s">
        <v>47</v>
      </c>
      <c r="H729" s="10">
        <v>35</v>
      </c>
      <c r="I729" s="10">
        <v>39</v>
      </c>
      <c r="J729" s="10"/>
      <c r="K729" s="10">
        <v>39</v>
      </c>
      <c r="L729" s="10">
        <v>4</v>
      </c>
      <c r="M729" s="4" t="s">
        <v>48</v>
      </c>
    </row>
    <row r="730" spans="1:13" ht="15.75" customHeight="1">
      <c r="A730" s="8">
        <v>46283</v>
      </c>
      <c r="B730" s="9" t="s">
        <v>14</v>
      </c>
      <c r="C730" s="4" t="s">
        <v>1537</v>
      </c>
      <c r="D730" s="4" t="s">
        <v>86</v>
      </c>
      <c r="E730" s="4">
        <v>1</v>
      </c>
      <c r="F730" s="4" t="s">
        <v>128</v>
      </c>
      <c r="G730" s="4" t="s">
        <v>23</v>
      </c>
      <c r="H730" s="10">
        <v>1340</v>
      </c>
      <c r="I730" s="10">
        <v>1500</v>
      </c>
      <c r="J730" s="10"/>
      <c r="K730" s="10">
        <v>1500</v>
      </c>
      <c r="L730" s="10">
        <v>160</v>
      </c>
      <c r="M730" s="4" t="s">
        <v>36</v>
      </c>
    </row>
    <row r="731" spans="1:13" ht="15.75" customHeight="1">
      <c r="A731" s="8">
        <v>46283</v>
      </c>
      <c r="B731" s="9" t="s">
        <v>14</v>
      </c>
      <c r="C731" s="4" t="s">
        <v>1537</v>
      </c>
      <c r="D731" s="4" t="s">
        <v>152</v>
      </c>
      <c r="E731" s="4">
        <v>1</v>
      </c>
      <c r="F731" s="4" t="s">
        <v>128</v>
      </c>
      <c r="G731" s="4" t="s">
        <v>82</v>
      </c>
      <c r="H731" s="10">
        <v>950</v>
      </c>
      <c r="I731" s="10">
        <v>1070</v>
      </c>
      <c r="J731" s="10"/>
      <c r="K731" s="10">
        <v>1070</v>
      </c>
      <c r="L731" s="10">
        <v>120</v>
      </c>
      <c r="M731" s="4" t="s">
        <v>36</v>
      </c>
    </row>
    <row r="732" spans="1:13" ht="15.75" customHeight="1">
      <c r="A732" s="8">
        <v>46283</v>
      </c>
      <c r="B732" s="9" t="s">
        <v>14</v>
      </c>
      <c r="C732" s="4" t="s">
        <v>1537</v>
      </c>
      <c r="D732" s="4" t="s">
        <v>84</v>
      </c>
      <c r="E732" s="4">
        <v>2</v>
      </c>
      <c r="F732" s="4" t="s">
        <v>28</v>
      </c>
      <c r="G732" s="4" t="s">
        <v>79</v>
      </c>
      <c r="H732" s="10">
        <v>65</v>
      </c>
      <c r="I732" s="10">
        <v>88</v>
      </c>
      <c r="J732" s="10"/>
      <c r="K732" s="10">
        <v>176</v>
      </c>
      <c r="L732" s="10">
        <v>46</v>
      </c>
      <c r="M732" s="4" t="s">
        <v>36</v>
      </c>
    </row>
    <row r="733" spans="1:13" ht="15.75" customHeight="1">
      <c r="A733" s="8">
        <v>46283</v>
      </c>
      <c r="B733" s="9" t="s">
        <v>14</v>
      </c>
      <c r="C733" s="4" t="s">
        <v>1542</v>
      </c>
      <c r="D733" s="4" t="s">
        <v>566</v>
      </c>
      <c r="E733" s="4">
        <v>1</v>
      </c>
      <c r="F733" s="4" t="s">
        <v>28</v>
      </c>
      <c r="G733" s="4" t="s">
        <v>306</v>
      </c>
      <c r="H733" s="10">
        <v>10</v>
      </c>
      <c r="I733" s="10">
        <v>25</v>
      </c>
      <c r="J733" s="10"/>
      <c r="K733" s="10">
        <v>25</v>
      </c>
      <c r="L733" s="10">
        <v>15</v>
      </c>
      <c r="M733" s="4" t="s">
        <v>48</v>
      </c>
    </row>
    <row r="734" spans="1:13" ht="15.75" customHeight="1">
      <c r="A734" s="8">
        <v>46283</v>
      </c>
      <c r="B734" s="9" t="s">
        <v>14</v>
      </c>
      <c r="C734" s="4" t="s">
        <v>1544</v>
      </c>
      <c r="D734" s="4" t="s">
        <v>81</v>
      </c>
      <c r="E734" s="4">
        <v>1</v>
      </c>
      <c r="F734" s="4" t="s">
        <v>28</v>
      </c>
      <c r="G734" s="4" t="s">
        <v>82</v>
      </c>
      <c r="H734" s="10">
        <v>72.272727272727266</v>
      </c>
      <c r="I734" s="10">
        <v>95</v>
      </c>
      <c r="J734" s="10"/>
      <c r="K734" s="10">
        <v>95</v>
      </c>
      <c r="L734" s="10">
        <v>22.727272727272734</v>
      </c>
      <c r="M734" s="4" t="s">
        <v>36</v>
      </c>
    </row>
    <row r="735" spans="1:13" ht="15.75" customHeight="1">
      <c r="A735" s="8">
        <v>46283</v>
      </c>
      <c r="B735" s="9" t="s">
        <v>14</v>
      </c>
      <c r="C735" s="4" t="s">
        <v>1546</v>
      </c>
      <c r="D735" s="4" t="s">
        <v>341</v>
      </c>
      <c r="E735" s="4">
        <v>1</v>
      </c>
      <c r="F735" s="4" t="s">
        <v>28</v>
      </c>
      <c r="G735" s="4" t="s">
        <v>47</v>
      </c>
      <c r="H735" s="10">
        <v>35.200000000000003</v>
      </c>
      <c r="I735" s="10">
        <v>40</v>
      </c>
      <c r="J735" s="10"/>
      <c r="K735" s="10">
        <v>40</v>
      </c>
      <c r="L735" s="10">
        <v>4.7999999999999972</v>
      </c>
      <c r="M735" s="4" t="s">
        <v>48</v>
      </c>
    </row>
    <row r="736" spans="1:13" ht="15.75" customHeight="1">
      <c r="A736" s="8">
        <v>46283</v>
      </c>
      <c r="B736" s="9" t="s">
        <v>14</v>
      </c>
      <c r="C736" s="4" t="s">
        <v>1548</v>
      </c>
      <c r="D736" s="4" t="s">
        <v>276</v>
      </c>
      <c r="E736" s="4">
        <v>1</v>
      </c>
      <c r="F736" s="4" t="s">
        <v>28</v>
      </c>
      <c r="G736" s="4" t="s">
        <v>47</v>
      </c>
      <c r="H736" s="10">
        <v>46.25</v>
      </c>
      <c r="I736" s="10">
        <v>52</v>
      </c>
      <c r="J736" s="10"/>
      <c r="K736" s="10">
        <v>52</v>
      </c>
      <c r="L736" s="10">
        <v>5.75</v>
      </c>
      <c r="M736" s="4" t="s">
        <v>48</v>
      </c>
    </row>
    <row r="737" spans="1:13" ht="15.75" customHeight="1">
      <c r="A737" s="8">
        <v>46283</v>
      </c>
      <c r="B737" s="9" t="s">
        <v>14</v>
      </c>
      <c r="C737" s="4" t="s">
        <v>1551</v>
      </c>
      <c r="D737" s="4" t="s">
        <v>279</v>
      </c>
      <c r="E737" s="4">
        <v>2</v>
      </c>
      <c r="F737" s="4" t="s">
        <v>28</v>
      </c>
      <c r="G737" s="4" t="s">
        <v>54</v>
      </c>
      <c r="H737" s="10">
        <v>20</v>
      </c>
      <c r="I737" s="10">
        <v>27</v>
      </c>
      <c r="J737" s="10"/>
      <c r="K737" s="10">
        <v>54</v>
      </c>
      <c r="L737" s="10">
        <v>14</v>
      </c>
      <c r="M737" s="4" t="s">
        <v>48</v>
      </c>
    </row>
    <row r="738" spans="1:13" ht="15.75" customHeight="1">
      <c r="A738" s="8">
        <v>46283</v>
      </c>
      <c r="B738" s="9" t="s">
        <v>14</v>
      </c>
      <c r="C738" s="4" t="s">
        <v>1552</v>
      </c>
      <c r="D738" s="4" t="s">
        <v>605</v>
      </c>
      <c r="E738" s="4">
        <v>2</v>
      </c>
      <c r="F738" s="4" t="s">
        <v>28</v>
      </c>
      <c r="G738" s="4" t="s">
        <v>54</v>
      </c>
      <c r="H738" s="10">
        <v>12</v>
      </c>
      <c r="I738" s="10">
        <v>15</v>
      </c>
      <c r="J738" s="10"/>
      <c r="K738" s="10">
        <v>30</v>
      </c>
      <c r="L738" s="10">
        <v>6</v>
      </c>
      <c r="M738" s="4" t="s">
        <v>48</v>
      </c>
    </row>
    <row r="739" spans="1:13" ht="15.75" customHeight="1">
      <c r="A739" s="8">
        <v>46283</v>
      </c>
      <c r="B739" s="9" t="s">
        <v>14</v>
      </c>
      <c r="C739" s="4" t="s">
        <v>1553</v>
      </c>
      <c r="D739" s="4" t="s">
        <v>145</v>
      </c>
      <c r="E739" s="4">
        <v>1</v>
      </c>
      <c r="F739" s="4" t="s">
        <v>28</v>
      </c>
      <c r="G739" s="4" t="s">
        <v>54</v>
      </c>
      <c r="H739" s="10">
        <v>6.4</v>
      </c>
      <c r="I739" s="10">
        <v>11</v>
      </c>
      <c r="J739" s="10"/>
      <c r="K739" s="10">
        <v>11</v>
      </c>
      <c r="L739" s="10">
        <v>4.5999999999999996</v>
      </c>
      <c r="M739" s="4" t="s">
        <v>48</v>
      </c>
    </row>
    <row r="740" spans="1:13" ht="15.75" customHeight="1">
      <c r="A740" s="8">
        <v>46283</v>
      </c>
      <c r="B740" s="9" t="s">
        <v>14</v>
      </c>
      <c r="C740" s="4" t="s">
        <v>1554</v>
      </c>
      <c r="D740" s="4" t="s">
        <v>341</v>
      </c>
      <c r="E740" s="4">
        <v>0.5</v>
      </c>
      <c r="F740" s="4" t="s">
        <v>28</v>
      </c>
      <c r="G740" s="4" t="s">
        <v>47</v>
      </c>
      <c r="H740" s="10">
        <v>35.200000000000003</v>
      </c>
      <c r="I740" s="10">
        <v>40</v>
      </c>
      <c r="J740" s="10"/>
      <c r="K740" s="10">
        <v>20</v>
      </c>
      <c r="L740" s="10">
        <v>2.3999999999999986</v>
      </c>
      <c r="M740" s="4" t="s">
        <v>48</v>
      </c>
    </row>
    <row r="741" spans="1:13" ht="15.75" customHeight="1">
      <c r="A741" s="8">
        <v>46283</v>
      </c>
      <c r="B741" s="9" t="s">
        <v>14</v>
      </c>
      <c r="C741" s="4" t="s">
        <v>1554</v>
      </c>
      <c r="D741" s="4" t="s">
        <v>223</v>
      </c>
      <c r="E741" s="4">
        <v>1</v>
      </c>
      <c r="F741" s="4" t="s">
        <v>28</v>
      </c>
      <c r="G741" s="4" t="s">
        <v>47</v>
      </c>
      <c r="H741" s="10">
        <v>58.125</v>
      </c>
      <c r="I741" s="10">
        <v>61</v>
      </c>
      <c r="J741" s="10"/>
      <c r="K741" s="10">
        <v>61</v>
      </c>
      <c r="L741" s="10">
        <v>2.875</v>
      </c>
      <c r="M741" s="4" t="s">
        <v>48</v>
      </c>
    </row>
    <row r="742" spans="1:13" ht="15.75" customHeight="1">
      <c r="A742" s="8">
        <v>46283</v>
      </c>
      <c r="B742" s="9" t="s">
        <v>14</v>
      </c>
      <c r="C742" s="4" t="s">
        <v>1555</v>
      </c>
      <c r="D742" s="4" t="s">
        <v>109</v>
      </c>
      <c r="E742" s="4">
        <v>1</v>
      </c>
      <c r="F742" s="4" t="s">
        <v>28</v>
      </c>
      <c r="G742" s="4" t="s">
        <v>47</v>
      </c>
      <c r="H742" s="10">
        <v>32.46</v>
      </c>
      <c r="I742" s="10">
        <v>40</v>
      </c>
      <c r="J742" s="10"/>
      <c r="K742" s="10">
        <v>40</v>
      </c>
      <c r="L742" s="10">
        <v>7.5399999999999991</v>
      </c>
      <c r="M742" s="4" t="s">
        <v>48</v>
      </c>
    </row>
    <row r="743" spans="1:13" ht="15.75" customHeight="1">
      <c r="A743" s="8">
        <v>46283</v>
      </c>
      <c r="B743" s="9" t="s">
        <v>14</v>
      </c>
      <c r="C743" s="4" t="s">
        <v>1556</v>
      </c>
      <c r="D743" s="4" t="s">
        <v>341</v>
      </c>
      <c r="E743" s="4">
        <v>1</v>
      </c>
      <c r="F743" s="4" t="s">
        <v>28</v>
      </c>
      <c r="G743" s="4" t="s">
        <v>47</v>
      </c>
      <c r="H743" s="10">
        <v>35.200000000000003</v>
      </c>
      <c r="I743" s="10">
        <v>40</v>
      </c>
      <c r="J743" s="10"/>
      <c r="K743" s="10">
        <v>40</v>
      </c>
      <c r="L743" s="10">
        <v>4.7999999999999972</v>
      </c>
      <c r="M743" s="4" t="s">
        <v>48</v>
      </c>
    </row>
    <row r="744" spans="1:13" ht="15.75" customHeight="1">
      <c r="A744" s="8">
        <v>46283</v>
      </c>
      <c r="B744" s="9" t="s">
        <v>14</v>
      </c>
      <c r="C744" s="4" t="s">
        <v>1556</v>
      </c>
      <c r="D744" s="4" t="s">
        <v>248</v>
      </c>
      <c r="E744" s="4">
        <v>1</v>
      </c>
      <c r="F744" s="4" t="s">
        <v>28</v>
      </c>
      <c r="G744" s="4" t="s">
        <v>47</v>
      </c>
      <c r="H744" s="10">
        <v>47.083333333333336</v>
      </c>
      <c r="I744" s="10">
        <v>53</v>
      </c>
      <c r="J744" s="10"/>
      <c r="K744" s="10">
        <v>53</v>
      </c>
      <c r="L744" s="10">
        <v>5.9166666666666643</v>
      </c>
      <c r="M744" s="4" t="s">
        <v>48</v>
      </c>
    </row>
    <row r="745" spans="1:13" ht="15.75" customHeight="1">
      <c r="A745" s="8">
        <v>46283</v>
      </c>
      <c r="B745" s="9" t="s">
        <v>14</v>
      </c>
      <c r="C745" s="4" t="s">
        <v>1557</v>
      </c>
      <c r="D745" s="4" t="s">
        <v>112</v>
      </c>
      <c r="E745" s="4">
        <v>2</v>
      </c>
      <c r="F745" s="4" t="s">
        <v>28</v>
      </c>
      <c r="G745" s="4" t="s">
        <v>54</v>
      </c>
      <c r="H745" s="10">
        <v>13</v>
      </c>
      <c r="I745" s="10">
        <v>18</v>
      </c>
      <c r="J745" s="10"/>
      <c r="K745" s="10">
        <v>36</v>
      </c>
      <c r="L745" s="10">
        <v>10</v>
      </c>
      <c r="M745" s="4" t="s">
        <v>48</v>
      </c>
    </row>
    <row r="746" spans="1:13" ht="15.75" customHeight="1">
      <c r="A746" s="8">
        <v>46283</v>
      </c>
      <c r="B746" s="9" t="s">
        <v>14</v>
      </c>
      <c r="C746" s="4" t="s">
        <v>1558</v>
      </c>
      <c r="D746" s="4" t="s">
        <v>57</v>
      </c>
      <c r="E746" s="4">
        <v>1</v>
      </c>
      <c r="F746" s="4" t="s">
        <v>28</v>
      </c>
      <c r="G746" s="4" t="s">
        <v>54</v>
      </c>
      <c r="H746" s="10">
        <v>60</v>
      </c>
      <c r="I746" s="10">
        <v>90</v>
      </c>
      <c r="J746" s="10"/>
      <c r="K746" s="10">
        <v>90</v>
      </c>
      <c r="L746" s="10">
        <v>30</v>
      </c>
      <c r="M746" s="4" t="s">
        <v>48</v>
      </c>
    </row>
    <row r="747" spans="1:13" ht="15.75" customHeight="1">
      <c r="A747" s="8">
        <v>46283</v>
      </c>
      <c r="B747" s="9" t="s">
        <v>14</v>
      </c>
      <c r="C747" s="4" t="s">
        <v>1559</v>
      </c>
      <c r="D747" s="4" t="s">
        <v>154</v>
      </c>
      <c r="E747" s="4">
        <v>1</v>
      </c>
      <c r="F747" s="4" t="s">
        <v>128</v>
      </c>
      <c r="G747" s="4" t="s">
        <v>82</v>
      </c>
      <c r="H747" s="10">
        <v>1230</v>
      </c>
      <c r="I747" s="10">
        <v>1350</v>
      </c>
      <c r="J747" s="10"/>
      <c r="K747" s="10">
        <v>1350</v>
      </c>
      <c r="L747" s="10">
        <v>120</v>
      </c>
      <c r="M747" s="4" t="s">
        <v>36</v>
      </c>
    </row>
    <row r="748" spans="1:13" ht="15.75" customHeight="1">
      <c r="A748" s="8">
        <v>46283</v>
      </c>
      <c r="B748" s="9" t="s">
        <v>14</v>
      </c>
      <c r="C748" s="4" t="s">
        <v>1560</v>
      </c>
      <c r="D748" s="4" t="s">
        <v>85</v>
      </c>
      <c r="E748" s="4">
        <v>1</v>
      </c>
      <c r="F748" s="4" t="s">
        <v>28</v>
      </c>
      <c r="G748" s="4" t="s">
        <v>23</v>
      </c>
      <c r="H748" s="10">
        <v>127.77777777777777</v>
      </c>
      <c r="I748" s="10">
        <v>150</v>
      </c>
      <c r="J748" s="10"/>
      <c r="K748" s="10">
        <v>150</v>
      </c>
      <c r="L748" s="10">
        <v>22.222222222222229</v>
      </c>
      <c r="M748" s="4" t="s">
        <v>36</v>
      </c>
    </row>
    <row r="749" spans="1:13" ht="15.75" customHeight="1">
      <c r="A749" s="8">
        <v>46283</v>
      </c>
      <c r="B749" s="9" t="s">
        <v>14</v>
      </c>
      <c r="C749" s="4" t="s">
        <v>1561</v>
      </c>
      <c r="D749" s="4" t="s">
        <v>107</v>
      </c>
      <c r="E749" s="4">
        <v>0.5</v>
      </c>
      <c r="F749" s="4" t="s">
        <v>28</v>
      </c>
      <c r="G749" s="4" t="s">
        <v>82</v>
      </c>
      <c r="H749" s="10">
        <v>155.5</v>
      </c>
      <c r="I749" s="10">
        <v>175</v>
      </c>
      <c r="J749" s="10"/>
      <c r="K749" s="10">
        <v>87.5</v>
      </c>
      <c r="L749" s="10">
        <v>9.75</v>
      </c>
      <c r="M749" s="4" t="s">
        <v>36</v>
      </c>
    </row>
    <row r="750" spans="1:13" ht="15.75" customHeight="1">
      <c r="A750" s="8">
        <v>46283</v>
      </c>
      <c r="B750" s="9" t="s">
        <v>14</v>
      </c>
      <c r="C750" s="4" t="s">
        <v>1561</v>
      </c>
      <c r="D750" s="4" t="s">
        <v>77</v>
      </c>
      <c r="E750" s="4">
        <v>2</v>
      </c>
      <c r="F750" s="4" t="s">
        <v>28</v>
      </c>
      <c r="G750" s="4" t="s">
        <v>79</v>
      </c>
      <c r="H750" s="10">
        <v>25</v>
      </c>
      <c r="I750" s="10">
        <v>29</v>
      </c>
      <c r="J750" s="10"/>
      <c r="K750" s="10">
        <v>58</v>
      </c>
      <c r="L750" s="10">
        <v>8</v>
      </c>
      <c r="M750" s="4" t="s">
        <v>36</v>
      </c>
    </row>
    <row r="751" spans="1:13" ht="15.75" customHeight="1">
      <c r="A751" s="8">
        <v>46283</v>
      </c>
      <c r="B751" s="9" t="s">
        <v>14</v>
      </c>
      <c r="C751" s="4" t="s">
        <v>1562</v>
      </c>
      <c r="D751" s="4" t="s">
        <v>88</v>
      </c>
      <c r="E751" s="4">
        <v>1.075</v>
      </c>
      <c r="F751" s="4" t="s">
        <v>28</v>
      </c>
      <c r="G751" s="4" t="s">
        <v>23</v>
      </c>
      <c r="H751" s="10">
        <v>80</v>
      </c>
      <c r="I751" s="10">
        <v>93</v>
      </c>
      <c r="J751" s="10"/>
      <c r="K751" s="10">
        <v>99.974999999999994</v>
      </c>
      <c r="L751" s="10">
        <v>13.974999999999994</v>
      </c>
      <c r="M751" s="4" t="s">
        <v>36</v>
      </c>
    </row>
    <row r="752" spans="1:13" ht="15.75" customHeight="1">
      <c r="A752" s="8">
        <v>46283</v>
      </c>
      <c r="B752" s="9" t="s">
        <v>14</v>
      </c>
      <c r="C752" s="4" t="s">
        <v>1563</v>
      </c>
      <c r="D752" s="4" t="s">
        <v>77</v>
      </c>
      <c r="E752" s="4">
        <v>3</v>
      </c>
      <c r="F752" s="4" t="s">
        <v>28</v>
      </c>
      <c r="G752" s="4" t="s">
        <v>79</v>
      </c>
      <c r="H752" s="10">
        <v>25</v>
      </c>
      <c r="I752" s="10">
        <v>29</v>
      </c>
      <c r="J752" s="10"/>
      <c r="K752" s="10">
        <v>87</v>
      </c>
      <c r="L752" s="10">
        <v>12</v>
      </c>
      <c r="M752" s="4" t="s">
        <v>36</v>
      </c>
    </row>
    <row r="753" spans="1:13" ht="15.75" customHeight="1">
      <c r="A753" s="8">
        <v>46283</v>
      </c>
      <c r="B753" s="9" t="s">
        <v>14</v>
      </c>
      <c r="C753" s="4" t="s">
        <v>1563</v>
      </c>
      <c r="D753" s="4" t="s">
        <v>167</v>
      </c>
      <c r="E753" s="4">
        <v>1</v>
      </c>
      <c r="F753" s="4" t="s">
        <v>28</v>
      </c>
      <c r="G753" s="4" t="s">
        <v>79</v>
      </c>
      <c r="H753" s="10">
        <v>71</v>
      </c>
      <c r="I753" s="10">
        <v>88</v>
      </c>
      <c r="J753" s="10"/>
      <c r="K753" s="10">
        <v>88</v>
      </c>
      <c r="L753" s="10">
        <v>17</v>
      </c>
      <c r="M753" s="4" t="s">
        <v>36</v>
      </c>
    </row>
    <row r="754" spans="1:13" ht="15.75" customHeight="1">
      <c r="A754" s="8">
        <v>46283</v>
      </c>
      <c r="B754" s="9" t="s">
        <v>14</v>
      </c>
      <c r="C754" s="4" t="s">
        <v>1564</v>
      </c>
      <c r="D754" s="4" t="s">
        <v>167</v>
      </c>
      <c r="E754" s="4">
        <v>2</v>
      </c>
      <c r="F754" s="4" t="s">
        <v>28</v>
      </c>
      <c r="G754" s="4" t="s">
        <v>79</v>
      </c>
      <c r="H754" s="10">
        <v>71</v>
      </c>
      <c r="I754" s="10">
        <v>88</v>
      </c>
      <c r="J754" s="10"/>
      <c r="K754" s="10">
        <v>176</v>
      </c>
      <c r="L754" s="10">
        <v>34</v>
      </c>
      <c r="M754" s="4" t="s">
        <v>36</v>
      </c>
    </row>
    <row r="755" spans="1:13" ht="15.75" customHeight="1">
      <c r="A755" s="8">
        <v>46284</v>
      </c>
      <c r="B755" s="9" t="s">
        <v>14</v>
      </c>
      <c r="C755" s="4" t="s">
        <v>1565</v>
      </c>
      <c r="D755" s="4" t="s">
        <v>81</v>
      </c>
      <c r="E755" s="4">
        <v>3</v>
      </c>
      <c r="F755" s="4" t="s">
        <v>28</v>
      </c>
      <c r="G755" s="4" t="s">
        <v>82</v>
      </c>
      <c r="H755" s="10">
        <v>72.272727272727266</v>
      </c>
      <c r="I755" s="10">
        <v>95</v>
      </c>
      <c r="J755" s="10"/>
      <c r="K755" s="10">
        <v>285</v>
      </c>
      <c r="L755" s="10">
        <v>68.181818181818187</v>
      </c>
      <c r="M755" s="4" t="s">
        <v>36</v>
      </c>
    </row>
    <row r="756" spans="1:13" ht="15.75" customHeight="1">
      <c r="A756" s="8">
        <v>46284</v>
      </c>
      <c r="B756" s="9" t="s">
        <v>14</v>
      </c>
      <c r="C756" s="4" t="s">
        <v>1566</v>
      </c>
      <c r="D756" s="4" t="s">
        <v>132</v>
      </c>
      <c r="E756" s="4">
        <v>1</v>
      </c>
      <c r="F756" s="4" t="s">
        <v>28</v>
      </c>
      <c r="G756" s="4" t="s">
        <v>133</v>
      </c>
      <c r="H756" s="10">
        <v>175</v>
      </c>
      <c r="I756" s="10">
        <v>280</v>
      </c>
      <c r="J756" s="10"/>
      <c r="K756" s="10">
        <v>280</v>
      </c>
      <c r="L756" s="10">
        <v>105</v>
      </c>
      <c r="M756" s="4" t="s">
        <v>36</v>
      </c>
    </row>
    <row r="757" spans="1:13" ht="15.75" customHeight="1">
      <c r="A757" s="8">
        <v>46284</v>
      </c>
      <c r="B757" s="9" t="s">
        <v>14</v>
      </c>
      <c r="C757" s="4" t="s">
        <v>1567</v>
      </c>
      <c r="D757" s="4" t="s">
        <v>298</v>
      </c>
      <c r="E757" s="4">
        <v>1</v>
      </c>
      <c r="F757" s="4" t="s">
        <v>28</v>
      </c>
      <c r="G757" s="4" t="s">
        <v>47</v>
      </c>
      <c r="H757" s="10">
        <v>39.791666666666664</v>
      </c>
      <c r="I757" s="10">
        <v>46</v>
      </c>
      <c r="J757" s="10"/>
      <c r="K757" s="10">
        <v>46</v>
      </c>
      <c r="L757" s="10">
        <v>6.2083333333333357</v>
      </c>
      <c r="M757" s="4" t="s">
        <v>48</v>
      </c>
    </row>
    <row r="758" spans="1:13" ht="15.75" customHeight="1">
      <c r="A758" s="8">
        <v>46284</v>
      </c>
      <c r="B758" s="9" t="s">
        <v>14</v>
      </c>
      <c r="C758" s="4" t="s">
        <v>1568</v>
      </c>
      <c r="D758" s="4" t="s">
        <v>107</v>
      </c>
      <c r="E758" s="4">
        <v>0.5</v>
      </c>
      <c r="F758" s="4" t="s">
        <v>28</v>
      </c>
      <c r="G758" s="4" t="s">
        <v>82</v>
      </c>
      <c r="H758" s="10">
        <v>155.5</v>
      </c>
      <c r="I758" s="10">
        <v>175</v>
      </c>
      <c r="J758" s="10"/>
      <c r="K758" s="10">
        <v>87.5</v>
      </c>
      <c r="L758" s="10">
        <v>9.75</v>
      </c>
      <c r="M758" s="4" t="s">
        <v>36</v>
      </c>
    </row>
    <row r="759" spans="1:13" ht="15.75" customHeight="1">
      <c r="A759" s="8">
        <v>46284</v>
      </c>
      <c r="B759" s="9" t="s">
        <v>14</v>
      </c>
      <c r="C759" s="4" t="s">
        <v>1568</v>
      </c>
      <c r="D759" s="4" t="s">
        <v>164</v>
      </c>
      <c r="E759" s="4">
        <v>0.5</v>
      </c>
      <c r="F759" s="4" t="s">
        <v>28</v>
      </c>
      <c r="G759" s="4" t="s">
        <v>82</v>
      </c>
      <c r="H759" s="10">
        <v>101.5</v>
      </c>
      <c r="I759" s="10">
        <v>125</v>
      </c>
      <c r="J759" s="10"/>
      <c r="K759" s="10">
        <v>62.5</v>
      </c>
      <c r="L759" s="10">
        <v>11.75</v>
      </c>
      <c r="M759" s="4" t="s">
        <v>36</v>
      </c>
    </row>
    <row r="760" spans="1:13" ht="15.75" customHeight="1">
      <c r="A760" s="8">
        <v>46284</v>
      </c>
      <c r="B760" s="9" t="s">
        <v>14</v>
      </c>
      <c r="C760" s="4" t="s">
        <v>1569</v>
      </c>
      <c r="D760" s="4" t="s">
        <v>145</v>
      </c>
      <c r="E760" s="4">
        <v>10</v>
      </c>
      <c r="F760" s="4" t="s">
        <v>28</v>
      </c>
      <c r="G760" s="4" t="s">
        <v>54</v>
      </c>
      <c r="H760" s="10">
        <v>6.4</v>
      </c>
      <c r="I760" s="10">
        <v>11</v>
      </c>
      <c r="J760" s="10"/>
      <c r="K760" s="10">
        <v>110</v>
      </c>
      <c r="L760" s="10">
        <v>46</v>
      </c>
      <c r="M760" s="4" t="s">
        <v>48</v>
      </c>
    </row>
    <row r="761" spans="1:13" ht="15.75" customHeight="1">
      <c r="A761" s="8">
        <v>46284</v>
      </c>
      <c r="B761" s="9" t="s">
        <v>14</v>
      </c>
      <c r="C761" s="4" t="s">
        <v>1569</v>
      </c>
      <c r="D761" s="4" t="s">
        <v>120</v>
      </c>
      <c r="E761" s="4">
        <v>10</v>
      </c>
      <c r="F761" s="4" t="s">
        <v>28</v>
      </c>
      <c r="G761" s="4" t="s">
        <v>47</v>
      </c>
      <c r="H761" s="10">
        <v>33.46</v>
      </c>
      <c r="I761" s="10">
        <v>40</v>
      </c>
      <c r="J761" s="10"/>
      <c r="K761" s="10">
        <v>400</v>
      </c>
      <c r="L761" s="10">
        <v>65.399999999999977</v>
      </c>
      <c r="M761" s="4" t="s">
        <v>48</v>
      </c>
    </row>
    <row r="762" spans="1:13" ht="15.75" customHeight="1">
      <c r="A762" s="8">
        <v>46284</v>
      </c>
      <c r="B762" s="9" t="s">
        <v>14</v>
      </c>
      <c r="C762" s="4" t="s">
        <v>1569</v>
      </c>
      <c r="D762" s="4" t="s">
        <v>706</v>
      </c>
      <c r="E762" s="4">
        <v>1</v>
      </c>
      <c r="F762" s="4" t="s">
        <v>28</v>
      </c>
      <c r="G762" s="4" t="s">
        <v>43</v>
      </c>
      <c r="H762" s="10">
        <v>20</v>
      </c>
      <c r="I762" s="10">
        <v>25</v>
      </c>
      <c r="J762" s="10"/>
      <c r="K762" s="10">
        <v>25</v>
      </c>
      <c r="L762" s="10">
        <v>5</v>
      </c>
      <c r="M762" s="4" t="s">
        <v>36</v>
      </c>
    </row>
    <row r="763" spans="1:13" ht="15.75" customHeight="1">
      <c r="A763" s="8">
        <v>46284</v>
      </c>
      <c r="B763" s="9" t="s">
        <v>14</v>
      </c>
      <c r="C763" s="4" t="s">
        <v>1570</v>
      </c>
      <c r="D763" s="4" t="s">
        <v>107</v>
      </c>
      <c r="E763" s="4">
        <v>0.5</v>
      </c>
      <c r="F763" s="4" t="s">
        <v>28</v>
      </c>
      <c r="G763" s="4" t="s">
        <v>82</v>
      </c>
      <c r="H763" s="10">
        <v>155.5</v>
      </c>
      <c r="I763" s="10">
        <v>175</v>
      </c>
      <c r="J763" s="10"/>
      <c r="K763" s="10">
        <v>87.5</v>
      </c>
      <c r="L763" s="10">
        <v>9.75</v>
      </c>
      <c r="M763" s="4" t="s">
        <v>36</v>
      </c>
    </row>
    <row r="764" spans="1:13" ht="15.75" customHeight="1">
      <c r="A764" s="8">
        <v>46284</v>
      </c>
      <c r="B764" s="9" t="s">
        <v>14</v>
      </c>
      <c r="C764" s="4" t="s">
        <v>1570</v>
      </c>
      <c r="D764" s="4" t="s">
        <v>164</v>
      </c>
      <c r="E764" s="4">
        <v>3</v>
      </c>
      <c r="F764" s="4" t="s">
        <v>28</v>
      </c>
      <c r="G764" s="4" t="s">
        <v>82</v>
      </c>
      <c r="H764" s="10">
        <v>101.5</v>
      </c>
      <c r="I764" s="10">
        <v>125</v>
      </c>
      <c r="J764" s="10"/>
      <c r="K764" s="10">
        <v>375</v>
      </c>
      <c r="L764" s="10">
        <v>70.5</v>
      </c>
      <c r="M764" s="4" t="s">
        <v>36</v>
      </c>
    </row>
    <row r="765" spans="1:13" ht="15.75" customHeight="1">
      <c r="A765" s="8">
        <v>46284</v>
      </c>
      <c r="B765" s="9" t="s">
        <v>14</v>
      </c>
      <c r="C765" s="4" t="s">
        <v>1571</v>
      </c>
      <c r="D765" s="4" t="s">
        <v>1505</v>
      </c>
      <c r="E765" s="4">
        <v>1</v>
      </c>
      <c r="F765" s="4" t="s">
        <v>28</v>
      </c>
      <c r="G765" s="4" t="s">
        <v>1473</v>
      </c>
      <c r="H765" s="10">
        <v>38</v>
      </c>
      <c r="I765" s="10">
        <v>70</v>
      </c>
      <c r="J765" s="10"/>
      <c r="K765" s="10">
        <v>70</v>
      </c>
      <c r="L765" s="10">
        <v>32</v>
      </c>
      <c r="M765" s="4" t="s">
        <v>484</v>
      </c>
    </row>
    <row r="766" spans="1:13" ht="15.75" customHeight="1">
      <c r="A766" s="8">
        <v>46284</v>
      </c>
      <c r="B766" s="9" t="s">
        <v>14</v>
      </c>
      <c r="C766" s="4" t="s">
        <v>1572</v>
      </c>
      <c r="D766" s="4" t="s">
        <v>71</v>
      </c>
      <c r="E766" s="4">
        <v>1</v>
      </c>
      <c r="F766" s="4" t="s">
        <v>28</v>
      </c>
      <c r="G766" s="4" t="s">
        <v>47</v>
      </c>
      <c r="H766" s="10">
        <v>46</v>
      </c>
      <c r="I766" s="10">
        <v>70</v>
      </c>
      <c r="J766" s="10"/>
      <c r="K766" s="10">
        <v>70</v>
      </c>
      <c r="L766" s="10">
        <v>24</v>
      </c>
      <c r="M766" s="4" t="s">
        <v>48</v>
      </c>
    </row>
    <row r="767" spans="1:13" ht="15.75" customHeight="1">
      <c r="A767" s="8">
        <v>46284</v>
      </c>
      <c r="B767" s="9" t="s">
        <v>14</v>
      </c>
      <c r="C767" s="4" t="s">
        <v>1572</v>
      </c>
      <c r="D767" s="4" t="s">
        <v>163</v>
      </c>
      <c r="E767" s="4">
        <v>1</v>
      </c>
      <c r="F767" s="4" t="s">
        <v>28</v>
      </c>
      <c r="G767" s="4" t="s">
        <v>47</v>
      </c>
      <c r="H767" s="10">
        <v>74</v>
      </c>
      <c r="I767" s="10">
        <v>98</v>
      </c>
      <c r="J767" s="10"/>
      <c r="K767" s="10">
        <v>98</v>
      </c>
      <c r="L767" s="10">
        <v>24</v>
      </c>
      <c r="M767" s="4" t="s">
        <v>48</v>
      </c>
    </row>
    <row r="768" spans="1:13" ht="15.75" customHeight="1">
      <c r="A768" s="8">
        <v>46284</v>
      </c>
      <c r="B768" s="9" t="s">
        <v>14</v>
      </c>
      <c r="C768" s="4" t="s">
        <v>1572</v>
      </c>
      <c r="D768" s="4" t="s">
        <v>89</v>
      </c>
      <c r="E768" s="4">
        <v>1</v>
      </c>
      <c r="F768" s="4" t="s">
        <v>28</v>
      </c>
      <c r="G768" s="4" t="s">
        <v>47</v>
      </c>
      <c r="H768" s="10">
        <v>68.333333333333329</v>
      </c>
      <c r="I768" s="10">
        <v>75</v>
      </c>
      <c r="J768" s="10"/>
      <c r="K768" s="10">
        <v>75</v>
      </c>
      <c r="L768" s="10">
        <v>6.6666666666666714</v>
      </c>
      <c r="M768" s="4" t="s">
        <v>48</v>
      </c>
    </row>
    <row r="769" spans="1:13" ht="15.75" customHeight="1">
      <c r="A769" s="8">
        <v>46284</v>
      </c>
      <c r="B769" s="9" t="s">
        <v>14</v>
      </c>
      <c r="C769" s="4" t="s">
        <v>1573</v>
      </c>
      <c r="D769" s="4" t="s">
        <v>440</v>
      </c>
      <c r="E769" s="4">
        <v>5</v>
      </c>
      <c r="F769" s="4" t="s">
        <v>28</v>
      </c>
      <c r="G769" s="4" t="s">
        <v>54</v>
      </c>
      <c r="H769" s="10">
        <v>5</v>
      </c>
      <c r="I769" s="10">
        <v>8</v>
      </c>
      <c r="J769" s="10"/>
      <c r="K769" s="10">
        <v>40</v>
      </c>
      <c r="L769" s="10">
        <v>15</v>
      </c>
      <c r="M769" s="4" t="s">
        <v>48</v>
      </c>
    </row>
    <row r="770" spans="1:13" ht="15.75" customHeight="1">
      <c r="A770" s="8">
        <v>46284</v>
      </c>
      <c r="B770" s="9" t="s">
        <v>14</v>
      </c>
      <c r="C770" s="4" t="s">
        <v>1574</v>
      </c>
      <c r="D770" s="4" t="s">
        <v>86</v>
      </c>
      <c r="E770" s="4">
        <v>2</v>
      </c>
      <c r="F770" s="4" t="s">
        <v>28</v>
      </c>
      <c r="G770" s="4" t="s">
        <v>23</v>
      </c>
      <c r="H770" s="10">
        <v>67</v>
      </c>
      <c r="I770" s="10">
        <v>82</v>
      </c>
      <c r="J770" s="10"/>
      <c r="K770" s="10">
        <v>164</v>
      </c>
      <c r="L770" s="10">
        <v>30</v>
      </c>
      <c r="M770" s="4" t="s">
        <v>36</v>
      </c>
    </row>
    <row r="771" spans="1:13" ht="15.75" customHeight="1">
      <c r="A771" s="8">
        <v>46284</v>
      </c>
      <c r="B771" s="9" t="s">
        <v>14</v>
      </c>
      <c r="C771" s="4" t="s">
        <v>1575</v>
      </c>
      <c r="D771" s="4" t="s">
        <v>118</v>
      </c>
      <c r="E771" s="4">
        <v>1</v>
      </c>
      <c r="F771" s="4" t="s">
        <v>28</v>
      </c>
      <c r="G771" s="4" t="s">
        <v>82</v>
      </c>
      <c r="H771" s="10">
        <v>106.81818181818181</v>
      </c>
      <c r="I771" s="10">
        <v>130</v>
      </c>
      <c r="J771" s="10"/>
      <c r="K771" s="10">
        <v>130</v>
      </c>
      <c r="L771" s="10">
        <v>23.181818181818187</v>
      </c>
      <c r="M771" s="4" t="s">
        <v>36</v>
      </c>
    </row>
    <row r="772" spans="1:13" ht="15.75" customHeight="1">
      <c r="A772" s="8">
        <v>46284</v>
      </c>
      <c r="B772" s="9" t="s">
        <v>14</v>
      </c>
      <c r="C772" s="4" t="s">
        <v>1576</v>
      </c>
      <c r="D772" s="4" t="s">
        <v>491</v>
      </c>
      <c r="E772" s="4">
        <v>2</v>
      </c>
      <c r="F772" s="4" t="s">
        <v>28</v>
      </c>
      <c r="G772" s="4" t="s">
        <v>54</v>
      </c>
      <c r="H772" s="10">
        <v>10.34</v>
      </c>
      <c r="I772" s="10">
        <v>15</v>
      </c>
      <c r="J772" s="10"/>
      <c r="K772" s="10">
        <v>30</v>
      </c>
      <c r="L772" s="10">
        <v>9.32</v>
      </c>
      <c r="M772" s="4" t="s">
        <v>48</v>
      </c>
    </row>
    <row r="773" spans="1:13" ht="15.75" customHeight="1">
      <c r="A773" s="8">
        <v>46284</v>
      </c>
      <c r="B773" s="9" t="s">
        <v>14</v>
      </c>
      <c r="C773" s="4" t="s">
        <v>1577</v>
      </c>
      <c r="D773" s="4" t="s">
        <v>237</v>
      </c>
      <c r="E773" s="4">
        <v>3</v>
      </c>
      <c r="F773" s="4" t="s">
        <v>28</v>
      </c>
      <c r="G773" s="4" t="s">
        <v>47</v>
      </c>
      <c r="H773" s="10">
        <v>32.700000000000003</v>
      </c>
      <c r="I773" s="10">
        <v>40</v>
      </c>
      <c r="J773" s="10"/>
      <c r="K773" s="10">
        <v>120</v>
      </c>
      <c r="L773" s="10">
        <v>21.899999999999991</v>
      </c>
      <c r="M773" s="4" t="s">
        <v>48</v>
      </c>
    </row>
    <row r="774" spans="1:13" ht="15.75" customHeight="1">
      <c r="A774" s="8">
        <v>46284</v>
      </c>
      <c r="B774" s="9" t="s">
        <v>14</v>
      </c>
      <c r="C774" s="4" t="s">
        <v>1577</v>
      </c>
      <c r="D774" s="4" t="s">
        <v>427</v>
      </c>
      <c r="E774" s="4">
        <v>3</v>
      </c>
      <c r="F774" s="4" t="s">
        <v>28</v>
      </c>
      <c r="G774" s="4" t="s">
        <v>54</v>
      </c>
      <c r="H774" s="10">
        <v>6.5</v>
      </c>
      <c r="I774" s="10">
        <v>8</v>
      </c>
      <c r="J774" s="10"/>
      <c r="K774" s="10">
        <v>24</v>
      </c>
      <c r="L774" s="10">
        <v>4.5</v>
      </c>
      <c r="M774" s="4" t="s">
        <v>48</v>
      </c>
    </row>
    <row r="775" spans="1:13" ht="15.75" customHeight="1">
      <c r="A775" s="8">
        <v>46284</v>
      </c>
      <c r="B775" s="9" t="s">
        <v>14</v>
      </c>
      <c r="C775" s="4" t="s">
        <v>1577</v>
      </c>
      <c r="D775" s="4" t="s">
        <v>644</v>
      </c>
      <c r="E775" s="4">
        <v>1</v>
      </c>
      <c r="F775" s="4" t="s">
        <v>28</v>
      </c>
      <c r="G775" s="4" t="s">
        <v>54</v>
      </c>
      <c r="H775" s="10">
        <v>16.7</v>
      </c>
      <c r="I775" s="10">
        <v>25</v>
      </c>
      <c r="J775" s="10"/>
      <c r="K775" s="10">
        <v>25</v>
      </c>
      <c r="L775" s="10">
        <v>8.3000000000000007</v>
      </c>
      <c r="M775" s="4" t="s">
        <v>48</v>
      </c>
    </row>
    <row r="776" spans="1:13" ht="15.75" customHeight="1">
      <c r="A776" s="8">
        <v>46284</v>
      </c>
      <c r="B776" s="9" t="s">
        <v>14</v>
      </c>
      <c r="C776" s="4" t="s">
        <v>1577</v>
      </c>
      <c r="D776" s="4" t="s">
        <v>513</v>
      </c>
      <c r="E776" s="4">
        <v>3</v>
      </c>
      <c r="F776" s="4" t="s">
        <v>28</v>
      </c>
      <c r="G776" s="4" t="s">
        <v>54</v>
      </c>
      <c r="H776" s="10">
        <v>10.5</v>
      </c>
      <c r="I776" s="10">
        <v>14</v>
      </c>
      <c r="J776" s="10"/>
      <c r="K776" s="10">
        <v>42</v>
      </c>
      <c r="L776" s="10">
        <v>10.5</v>
      </c>
      <c r="M776" s="4" t="s">
        <v>48</v>
      </c>
    </row>
    <row r="777" spans="1:13" ht="15.75" customHeight="1">
      <c r="A777" s="8">
        <v>46284</v>
      </c>
      <c r="B777" s="9" t="s">
        <v>14</v>
      </c>
      <c r="C777" s="4" t="s">
        <v>1578</v>
      </c>
      <c r="D777" s="4" t="s">
        <v>179</v>
      </c>
      <c r="E777" s="4">
        <v>2</v>
      </c>
      <c r="F777" s="4" t="s">
        <v>28</v>
      </c>
      <c r="G777" s="4" t="s">
        <v>79</v>
      </c>
      <c r="H777" s="10">
        <v>63</v>
      </c>
      <c r="I777" s="10">
        <v>70</v>
      </c>
      <c r="J777" s="10"/>
      <c r="K777" s="10">
        <v>140</v>
      </c>
      <c r="L777" s="10">
        <v>14</v>
      </c>
      <c r="M777" s="4" t="s">
        <v>36</v>
      </c>
    </row>
    <row r="778" spans="1:13" ht="15.75" customHeight="1">
      <c r="A778" s="8">
        <v>46285</v>
      </c>
      <c r="B778" s="9" t="s">
        <v>14</v>
      </c>
      <c r="C778" s="4" t="s">
        <v>1579</v>
      </c>
      <c r="D778" s="4" t="s">
        <v>1371</v>
      </c>
      <c r="E778" s="4">
        <v>1</v>
      </c>
      <c r="F778" s="4" t="s">
        <v>28</v>
      </c>
      <c r="G778" s="4" t="s">
        <v>43</v>
      </c>
      <c r="H778" s="10">
        <v>85</v>
      </c>
      <c r="I778" s="10">
        <v>150</v>
      </c>
      <c r="J778" s="10"/>
      <c r="K778" s="10">
        <v>150</v>
      </c>
      <c r="L778" s="10">
        <v>65</v>
      </c>
      <c r="M778" s="4" t="s">
        <v>36</v>
      </c>
    </row>
    <row r="779" spans="1:13" ht="15.75" customHeight="1">
      <c r="A779" s="8">
        <v>46285</v>
      </c>
      <c r="B779" s="9" t="s">
        <v>14</v>
      </c>
      <c r="C779" s="4" t="s">
        <v>1580</v>
      </c>
      <c r="D779" s="4" t="s">
        <v>340</v>
      </c>
      <c r="E779" s="4">
        <v>2</v>
      </c>
      <c r="F779" s="4" t="s">
        <v>28</v>
      </c>
      <c r="G779" s="4" t="s">
        <v>47</v>
      </c>
      <c r="H779" s="10">
        <v>38</v>
      </c>
      <c r="I779" s="10">
        <v>42</v>
      </c>
      <c r="J779" s="10"/>
      <c r="K779" s="10">
        <v>84</v>
      </c>
      <c r="L779" s="10">
        <v>8</v>
      </c>
      <c r="M779" s="4" t="s">
        <v>48</v>
      </c>
    </row>
    <row r="780" spans="1:13" ht="15.75" customHeight="1">
      <c r="A780" s="8">
        <v>46285</v>
      </c>
      <c r="B780" s="9" t="s">
        <v>14</v>
      </c>
      <c r="C780" s="4" t="s">
        <v>1581</v>
      </c>
      <c r="D780" s="4" t="s">
        <v>95</v>
      </c>
      <c r="E780" s="4">
        <v>1</v>
      </c>
      <c r="F780" s="4" t="s">
        <v>28</v>
      </c>
      <c r="G780" s="4" t="s">
        <v>47</v>
      </c>
      <c r="H780" s="10">
        <v>30.46</v>
      </c>
      <c r="I780" s="10">
        <v>37</v>
      </c>
      <c r="J780" s="10"/>
      <c r="K780" s="10">
        <v>37</v>
      </c>
      <c r="L780" s="10">
        <v>6.5399999999999991</v>
      </c>
      <c r="M780" s="4" t="s">
        <v>48</v>
      </c>
    </row>
    <row r="781" spans="1:13" ht="15.75" customHeight="1">
      <c r="A781" s="8">
        <v>46285</v>
      </c>
      <c r="B781" s="9" t="s">
        <v>14</v>
      </c>
      <c r="C781" s="4" t="s">
        <v>1582</v>
      </c>
      <c r="D781" s="4" t="s">
        <v>237</v>
      </c>
      <c r="E781" s="4">
        <v>2</v>
      </c>
      <c r="F781" s="4" t="s">
        <v>28</v>
      </c>
      <c r="G781" s="4" t="s">
        <v>47</v>
      </c>
      <c r="H781" s="10">
        <v>32.700000000000003</v>
      </c>
      <c r="I781" s="10">
        <v>40</v>
      </c>
      <c r="J781" s="10"/>
      <c r="K781" s="10">
        <v>80</v>
      </c>
      <c r="L781" s="10">
        <v>14.599999999999994</v>
      </c>
      <c r="M781" s="4" t="s">
        <v>48</v>
      </c>
    </row>
    <row r="782" spans="1:13" ht="15.75" customHeight="1">
      <c r="A782" s="8">
        <v>46285</v>
      </c>
      <c r="B782" s="9" t="s">
        <v>14</v>
      </c>
      <c r="C782" s="4" t="s">
        <v>1582</v>
      </c>
      <c r="D782" s="4" t="s">
        <v>230</v>
      </c>
      <c r="E782" s="4">
        <v>1</v>
      </c>
      <c r="F782" s="4" t="s">
        <v>28</v>
      </c>
      <c r="G782" s="4" t="s">
        <v>47</v>
      </c>
      <c r="H782" s="10">
        <v>36.4</v>
      </c>
      <c r="I782" s="10">
        <v>43</v>
      </c>
      <c r="J782" s="10"/>
      <c r="K782" s="10">
        <v>43</v>
      </c>
      <c r="L782" s="10">
        <v>6.6000000000000014</v>
      </c>
      <c r="M782" s="4" t="s">
        <v>48</v>
      </c>
    </row>
    <row r="783" spans="1:13" ht="15.75" customHeight="1">
      <c r="A783" s="8">
        <v>46285</v>
      </c>
      <c r="B783" s="9" t="s">
        <v>14</v>
      </c>
      <c r="C783" s="4" t="s">
        <v>1583</v>
      </c>
      <c r="D783" s="4" t="s">
        <v>427</v>
      </c>
      <c r="E783" s="4">
        <v>10</v>
      </c>
      <c r="F783" s="4" t="s">
        <v>28</v>
      </c>
      <c r="G783" s="4" t="s">
        <v>54</v>
      </c>
      <c r="H783" s="10">
        <v>6.5</v>
      </c>
      <c r="I783" s="10">
        <v>8</v>
      </c>
      <c r="J783" s="10"/>
      <c r="K783" s="10">
        <v>80</v>
      </c>
      <c r="L783" s="10">
        <v>15</v>
      </c>
      <c r="M783" s="4" t="s">
        <v>48</v>
      </c>
    </row>
    <row r="784" spans="1:13" ht="15.75" customHeight="1">
      <c r="A784" s="8">
        <v>46285</v>
      </c>
      <c r="B784" s="9" t="s">
        <v>14</v>
      </c>
      <c r="C784" s="4" t="s">
        <v>1584</v>
      </c>
      <c r="D784" s="4" t="s">
        <v>443</v>
      </c>
      <c r="E784" s="4">
        <v>10</v>
      </c>
      <c r="F784" s="4" t="s">
        <v>28</v>
      </c>
      <c r="G784" s="4" t="s">
        <v>54</v>
      </c>
      <c r="H784" s="10">
        <v>5.5</v>
      </c>
      <c r="I784" s="10">
        <v>8</v>
      </c>
      <c r="J784" s="10"/>
      <c r="K784" s="10">
        <v>80</v>
      </c>
      <c r="L784" s="10">
        <v>25</v>
      </c>
      <c r="M784" s="4" t="s">
        <v>48</v>
      </c>
    </row>
    <row r="785" spans="1:13" ht="15.75" customHeight="1">
      <c r="A785" s="8">
        <v>46285</v>
      </c>
      <c r="B785" s="9" t="s">
        <v>14</v>
      </c>
      <c r="C785" s="4" t="s">
        <v>1584</v>
      </c>
      <c r="D785" s="4" t="s">
        <v>256</v>
      </c>
      <c r="E785" s="4">
        <v>11</v>
      </c>
      <c r="F785" s="4" t="s">
        <v>28</v>
      </c>
      <c r="G785" s="4" t="s">
        <v>47</v>
      </c>
      <c r="H785" s="10">
        <v>37.799999999999997</v>
      </c>
      <c r="I785" s="10">
        <v>42</v>
      </c>
      <c r="J785" s="10"/>
      <c r="K785" s="10">
        <v>462</v>
      </c>
      <c r="L785" s="10">
        <v>46.200000000000045</v>
      </c>
      <c r="M785" s="4" t="s">
        <v>48</v>
      </c>
    </row>
    <row r="786" spans="1:13" ht="15.75" customHeight="1">
      <c r="A786" s="8">
        <v>46285</v>
      </c>
      <c r="B786" s="9" t="s">
        <v>14</v>
      </c>
      <c r="C786" s="4" t="s">
        <v>1584</v>
      </c>
      <c r="D786" s="4" t="s">
        <v>303</v>
      </c>
      <c r="E786" s="4">
        <v>4</v>
      </c>
      <c r="F786" s="4" t="s">
        <v>28</v>
      </c>
      <c r="G786" s="4" t="s">
        <v>47</v>
      </c>
      <c r="H786" s="10">
        <v>42.4</v>
      </c>
      <c r="I786" s="10">
        <v>47</v>
      </c>
      <c r="J786" s="10"/>
      <c r="K786" s="10">
        <v>188</v>
      </c>
      <c r="L786" s="10">
        <v>18.400000000000006</v>
      </c>
      <c r="M786" s="4" t="s">
        <v>48</v>
      </c>
    </row>
    <row r="787" spans="1:13" ht="15.75" customHeight="1">
      <c r="A787" s="8">
        <v>46285</v>
      </c>
      <c r="B787" s="9" t="s">
        <v>14</v>
      </c>
      <c r="C787" s="4" t="s">
        <v>1584</v>
      </c>
      <c r="D787" s="4" t="s">
        <v>323</v>
      </c>
      <c r="E787" s="4">
        <v>0.5</v>
      </c>
      <c r="F787" s="4" t="s">
        <v>28</v>
      </c>
      <c r="G787" s="4" t="s">
        <v>47</v>
      </c>
      <c r="H787" s="10">
        <v>38.666666666666664</v>
      </c>
      <c r="I787" s="10">
        <v>45</v>
      </c>
      <c r="J787" s="10"/>
      <c r="K787" s="10">
        <v>22.5</v>
      </c>
      <c r="L787" s="10">
        <v>3.1666666666666679</v>
      </c>
      <c r="M787" s="4" t="s">
        <v>48</v>
      </c>
    </row>
    <row r="788" spans="1:13" ht="15.75" customHeight="1">
      <c r="A788" s="8">
        <v>46285</v>
      </c>
      <c r="B788" s="9" t="s">
        <v>14</v>
      </c>
      <c r="C788" s="4" t="s">
        <v>1584</v>
      </c>
      <c r="D788" s="4" t="s">
        <v>660</v>
      </c>
      <c r="E788" s="4">
        <v>1</v>
      </c>
      <c r="F788" s="4" t="s">
        <v>28</v>
      </c>
      <c r="G788" s="4" t="s">
        <v>54</v>
      </c>
      <c r="H788" s="10">
        <v>27</v>
      </c>
      <c r="I788" s="10">
        <v>35</v>
      </c>
      <c r="J788" s="10"/>
      <c r="K788" s="10">
        <v>35</v>
      </c>
      <c r="L788" s="10">
        <v>8</v>
      </c>
      <c r="M788" s="4" t="s">
        <v>48</v>
      </c>
    </row>
    <row r="789" spans="1:13" ht="15.75" customHeight="1">
      <c r="A789" s="8">
        <v>46285</v>
      </c>
      <c r="B789" s="9" t="s">
        <v>14</v>
      </c>
      <c r="C789" s="4" t="s">
        <v>1585</v>
      </c>
      <c r="D789" s="4" t="s">
        <v>77</v>
      </c>
      <c r="E789" s="4">
        <v>6</v>
      </c>
      <c r="F789" s="4" t="s">
        <v>28</v>
      </c>
      <c r="G789" s="4" t="s">
        <v>79</v>
      </c>
      <c r="H789" s="10">
        <v>25</v>
      </c>
      <c r="I789" s="10">
        <v>29</v>
      </c>
      <c r="J789" s="10"/>
      <c r="K789" s="10">
        <v>174</v>
      </c>
      <c r="L789" s="10">
        <v>24</v>
      </c>
      <c r="M789" s="4" t="s">
        <v>36</v>
      </c>
    </row>
    <row r="790" spans="1:13" ht="15.75" customHeight="1">
      <c r="A790" s="8">
        <v>46285</v>
      </c>
      <c r="B790" s="9" t="s">
        <v>14</v>
      </c>
      <c r="C790" s="4" t="s">
        <v>1585</v>
      </c>
      <c r="D790" s="4" t="s">
        <v>27</v>
      </c>
      <c r="E790" s="4">
        <v>0.5</v>
      </c>
      <c r="F790" s="4" t="s">
        <v>28</v>
      </c>
      <c r="G790" s="4" t="s">
        <v>23</v>
      </c>
      <c r="H790" s="10">
        <v>149.5</v>
      </c>
      <c r="I790" s="10">
        <v>170</v>
      </c>
      <c r="J790" s="10"/>
      <c r="K790" s="10">
        <v>85</v>
      </c>
      <c r="L790" s="10">
        <v>10.25</v>
      </c>
      <c r="M790" s="4" t="s">
        <v>36</v>
      </c>
    </row>
    <row r="791" spans="1:13" ht="15.75" customHeight="1">
      <c r="A791" s="8">
        <v>46285</v>
      </c>
      <c r="B791" s="9" t="s">
        <v>14</v>
      </c>
      <c r="C791" s="4" t="s">
        <v>1586</v>
      </c>
      <c r="D791" s="4" t="s">
        <v>71</v>
      </c>
      <c r="E791" s="4">
        <v>2</v>
      </c>
      <c r="F791" s="4" t="s">
        <v>28</v>
      </c>
      <c r="G791" s="4" t="s">
        <v>47</v>
      </c>
      <c r="H791" s="10">
        <v>46</v>
      </c>
      <c r="I791" s="10">
        <v>70</v>
      </c>
      <c r="J791" s="10"/>
      <c r="K791" s="10">
        <v>140</v>
      </c>
      <c r="L791" s="10">
        <v>48</v>
      </c>
      <c r="M791" s="4" t="s">
        <v>48</v>
      </c>
    </row>
    <row r="792" spans="1:13" ht="15.75" customHeight="1">
      <c r="A792" s="8">
        <v>46285</v>
      </c>
      <c r="B792" s="9" t="s">
        <v>14</v>
      </c>
      <c r="C792" s="4" t="s">
        <v>1587</v>
      </c>
      <c r="D792" s="4" t="s">
        <v>86</v>
      </c>
      <c r="E792" s="4">
        <v>3</v>
      </c>
      <c r="F792" s="4" t="s">
        <v>28</v>
      </c>
      <c r="G792" s="4" t="s">
        <v>23</v>
      </c>
      <c r="H792" s="10">
        <v>67</v>
      </c>
      <c r="I792" s="10">
        <v>82</v>
      </c>
      <c r="J792" s="10"/>
      <c r="K792" s="10">
        <v>246</v>
      </c>
      <c r="L792" s="10">
        <v>45</v>
      </c>
      <c r="M792" s="4" t="s">
        <v>36</v>
      </c>
    </row>
    <row r="793" spans="1:13" ht="15.75" customHeight="1">
      <c r="A793" s="8">
        <v>46285</v>
      </c>
      <c r="B793" s="9" t="s">
        <v>14</v>
      </c>
      <c r="C793" s="4" t="s">
        <v>1588</v>
      </c>
      <c r="D793" s="4" t="s">
        <v>1315</v>
      </c>
      <c r="E793" s="4">
        <v>1</v>
      </c>
      <c r="F793" s="4" t="s">
        <v>28</v>
      </c>
      <c r="G793" s="4" t="s">
        <v>43</v>
      </c>
      <c r="H793" s="10">
        <v>546.66666666666663</v>
      </c>
      <c r="I793" s="10">
        <v>670</v>
      </c>
      <c r="J793" s="10"/>
      <c r="K793" s="10">
        <v>670</v>
      </c>
      <c r="L793" s="10">
        <v>123.33333333333337</v>
      </c>
      <c r="M793" s="4" t="s">
        <v>36</v>
      </c>
    </row>
    <row r="794" spans="1:13" ht="15.75" customHeight="1">
      <c r="A794" s="8">
        <v>46285</v>
      </c>
      <c r="B794" s="9" t="s">
        <v>14</v>
      </c>
      <c r="C794" s="4" t="s">
        <v>1589</v>
      </c>
      <c r="D794" s="4" t="s">
        <v>164</v>
      </c>
      <c r="E794" s="4">
        <v>1</v>
      </c>
      <c r="F794" s="4" t="s">
        <v>28</v>
      </c>
      <c r="G794" s="4" t="s">
        <v>82</v>
      </c>
      <c r="H794" s="10">
        <v>101.5</v>
      </c>
      <c r="I794" s="10">
        <v>125</v>
      </c>
      <c r="J794" s="10"/>
      <c r="K794" s="10">
        <v>125</v>
      </c>
      <c r="L794" s="10">
        <v>23.5</v>
      </c>
      <c r="M794" s="4" t="s">
        <v>36</v>
      </c>
    </row>
    <row r="795" spans="1:13" ht="15.75" customHeight="1">
      <c r="A795" s="8">
        <v>46285</v>
      </c>
      <c r="B795" s="9" t="s">
        <v>14</v>
      </c>
      <c r="C795" s="4" t="s">
        <v>1590</v>
      </c>
      <c r="D795" s="4" t="s">
        <v>120</v>
      </c>
      <c r="E795" s="4">
        <v>1</v>
      </c>
      <c r="F795" s="4" t="s">
        <v>28</v>
      </c>
      <c r="G795" s="4" t="s">
        <v>47</v>
      </c>
      <c r="H795" s="10">
        <v>33.46</v>
      </c>
      <c r="I795" s="10">
        <v>40</v>
      </c>
      <c r="J795" s="10"/>
      <c r="K795" s="10">
        <v>40</v>
      </c>
      <c r="L795" s="10">
        <v>6.5399999999999991</v>
      </c>
      <c r="M795" s="4" t="s">
        <v>48</v>
      </c>
    </row>
    <row r="796" spans="1:13" ht="15.75" customHeight="1">
      <c r="A796" s="8">
        <v>46285</v>
      </c>
      <c r="B796" s="9" t="s">
        <v>14</v>
      </c>
      <c r="C796" s="4" t="s">
        <v>1591</v>
      </c>
      <c r="D796" s="4" t="s">
        <v>112</v>
      </c>
      <c r="E796" s="4">
        <v>3</v>
      </c>
      <c r="F796" s="4" t="s">
        <v>28</v>
      </c>
      <c r="G796" s="4" t="s">
        <v>54</v>
      </c>
      <c r="H796" s="10">
        <v>13</v>
      </c>
      <c r="I796" s="10">
        <v>18</v>
      </c>
      <c r="J796" s="10"/>
      <c r="K796" s="10">
        <v>54</v>
      </c>
      <c r="L796" s="10">
        <v>15</v>
      </c>
      <c r="M796" s="4" t="s">
        <v>48</v>
      </c>
    </row>
    <row r="797" spans="1:13" ht="15.75" customHeight="1">
      <c r="A797" s="8">
        <v>46285</v>
      </c>
      <c r="B797" s="9" t="s">
        <v>14</v>
      </c>
      <c r="C797" s="4" t="s">
        <v>1592</v>
      </c>
      <c r="D797" s="4" t="s">
        <v>343</v>
      </c>
      <c r="E797" s="4">
        <v>1</v>
      </c>
      <c r="F797" s="4" t="s">
        <v>28</v>
      </c>
      <c r="G797" s="4" t="s">
        <v>47</v>
      </c>
      <c r="H797" s="10">
        <v>36</v>
      </c>
      <c r="I797" s="10">
        <v>41</v>
      </c>
      <c r="J797" s="10"/>
      <c r="K797" s="10">
        <v>41</v>
      </c>
      <c r="L797" s="10">
        <v>5</v>
      </c>
      <c r="M797" s="4" t="s">
        <v>48</v>
      </c>
    </row>
    <row r="798" spans="1:13" ht="15.75" customHeight="1">
      <c r="A798" s="8">
        <v>46285</v>
      </c>
      <c r="B798" s="9" t="s">
        <v>14</v>
      </c>
      <c r="C798" s="4" t="s">
        <v>1593</v>
      </c>
      <c r="D798" s="4" t="s">
        <v>93</v>
      </c>
      <c r="E798" s="4">
        <v>0.5</v>
      </c>
      <c r="F798" s="4" t="s">
        <v>28</v>
      </c>
      <c r="G798" s="4" t="s">
        <v>47</v>
      </c>
      <c r="H798" s="10">
        <v>46.4</v>
      </c>
      <c r="I798" s="10">
        <v>52</v>
      </c>
      <c r="J798" s="10"/>
      <c r="K798" s="10">
        <v>26</v>
      </c>
      <c r="L798" s="10">
        <v>2.8000000000000007</v>
      </c>
      <c r="M798" s="4" t="s">
        <v>48</v>
      </c>
    </row>
    <row r="799" spans="1:13" ht="15.75" customHeight="1">
      <c r="A799" s="8">
        <v>46285</v>
      </c>
      <c r="B799" s="9" t="s">
        <v>14</v>
      </c>
      <c r="C799" s="4" t="s">
        <v>1594</v>
      </c>
      <c r="D799" s="4" t="s">
        <v>214</v>
      </c>
      <c r="E799" s="4">
        <v>1</v>
      </c>
      <c r="F799" s="4" t="s">
        <v>28</v>
      </c>
      <c r="G799" s="4" t="s">
        <v>47</v>
      </c>
      <c r="H799" s="10">
        <v>34.96</v>
      </c>
      <c r="I799" s="10">
        <v>41</v>
      </c>
      <c r="J799" s="10"/>
      <c r="K799" s="10">
        <v>41</v>
      </c>
      <c r="L799" s="10">
        <v>6.0399999999999991</v>
      </c>
      <c r="M799" s="4" t="s">
        <v>48</v>
      </c>
    </row>
    <row r="800" spans="1:13" ht="15.75" customHeight="1">
      <c r="A800" s="8">
        <v>46285</v>
      </c>
      <c r="B800" s="9" t="s">
        <v>14</v>
      </c>
      <c r="C800" s="4" t="s">
        <v>1595</v>
      </c>
      <c r="D800" s="4" t="s">
        <v>228</v>
      </c>
      <c r="E800" s="4">
        <v>1</v>
      </c>
      <c r="F800" s="4" t="s">
        <v>28</v>
      </c>
      <c r="G800" s="4" t="s">
        <v>133</v>
      </c>
      <c r="H800" s="10">
        <v>90</v>
      </c>
      <c r="I800" s="10">
        <v>140</v>
      </c>
      <c r="J800" s="10"/>
      <c r="K800" s="10">
        <v>140</v>
      </c>
      <c r="L800" s="10">
        <v>50</v>
      </c>
      <c r="M800" s="4" t="s">
        <v>36</v>
      </c>
    </row>
    <row r="801" spans="1:13" ht="15.75" customHeight="1">
      <c r="A801" s="8">
        <v>46285</v>
      </c>
      <c r="B801" s="9" t="s">
        <v>14</v>
      </c>
      <c r="C801" s="4" t="s">
        <v>1596</v>
      </c>
      <c r="D801" s="4" t="s">
        <v>731</v>
      </c>
      <c r="E801" s="4">
        <v>2</v>
      </c>
      <c r="F801" s="4" t="s">
        <v>28</v>
      </c>
      <c r="G801" s="4" t="s">
        <v>306</v>
      </c>
      <c r="H801" s="10">
        <v>52</v>
      </c>
      <c r="I801" s="10">
        <v>70</v>
      </c>
      <c r="J801" s="10"/>
      <c r="K801" s="10">
        <v>140</v>
      </c>
      <c r="L801" s="10">
        <v>36</v>
      </c>
      <c r="M801" s="4" t="s">
        <v>48</v>
      </c>
    </row>
    <row r="802" spans="1:13" ht="15.75" customHeight="1">
      <c r="A802" s="8">
        <v>46285</v>
      </c>
      <c r="B802" s="9" t="s">
        <v>14</v>
      </c>
      <c r="C802" s="4" t="s">
        <v>1597</v>
      </c>
      <c r="D802" s="4" t="s">
        <v>135</v>
      </c>
      <c r="E802" s="4">
        <v>2</v>
      </c>
      <c r="F802" s="4" t="s">
        <v>28</v>
      </c>
      <c r="G802" s="4" t="s">
        <v>79</v>
      </c>
      <c r="H802" s="10">
        <v>61</v>
      </c>
      <c r="I802" s="10">
        <v>78</v>
      </c>
      <c r="J802" s="10"/>
      <c r="K802" s="10">
        <v>156</v>
      </c>
      <c r="L802" s="10">
        <v>34</v>
      </c>
      <c r="M802" s="4" t="s">
        <v>36</v>
      </c>
    </row>
    <row r="803" spans="1:13" ht="15.75" customHeight="1">
      <c r="A803" s="8">
        <v>46285</v>
      </c>
      <c r="B803" s="9" t="s">
        <v>14</v>
      </c>
      <c r="C803" s="4" t="s">
        <v>1598</v>
      </c>
      <c r="D803" s="4" t="s">
        <v>302</v>
      </c>
      <c r="E803" s="4">
        <v>1</v>
      </c>
      <c r="F803" s="4" t="s">
        <v>28</v>
      </c>
      <c r="G803" s="4" t="s">
        <v>47</v>
      </c>
      <c r="H803" s="10">
        <v>39.200000000000003</v>
      </c>
      <c r="I803" s="10">
        <v>44</v>
      </c>
      <c r="J803" s="10"/>
      <c r="K803" s="10">
        <v>44</v>
      </c>
      <c r="L803" s="10">
        <v>4.7999999999999972</v>
      </c>
      <c r="M803" s="4" t="s">
        <v>48</v>
      </c>
    </row>
    <row r="804" spans="1:13" ht="15.75" customHeight="1">
      <c r="A804" s="8">
        <v>46285</v>
      </c>
      <c r="B804" s="9" t="s">
        <v>14</v>
      </c>
      <c r="C804" s="4" t="s">
        <v>1598</v>
      </c>
      <c r="D804" s="4" t="s">
        <v>681</v>
      </c>
      <c r="E804" s="4">
        <v>2</v>
      </c>
      <c r="F804" s="4" t="s">
        <v>28</v>
      </c>
      <c r="G804" s="4" t="s">
        <v>54</v>
      </c>
      <c r="H804" s="10">
        <v>7.5</v>
      </c>
      <c r="I804" s="10">
        <v>9</v>
      </c>
      <c r="J804" s="10"/>
      <c r="K804" s="10">
        <v>18</v>
      </c>
      <c r="L804" s="10">
        <v>3</v>
      </c>
      <c r="M804" s="4" t="s">
        <v>48</v>
      </c>
    </row>
    <row r="805" spans="1:13" ht="15.75" customHeight="1">
      <c r="A805" s="8">
        <v>46285</v>
      </c>
      <c r="B805" s="9" t="s">
        <v>14</v>
      </c>
      <c r="C805" s="4" t="s">
        <v>1599</v>
      </c>
      <c r="D805" s="4" t="s">
        <v>302</v>
      </c>
      <c r="E805" s="4">
        <v>1</v>
      </c>
      <c r="F805" s="4" t="s">
        <v>28</v>
      </c>
      <c r="G805" s="4" t="s">
        <v>47</v>
      </c>
      <c r="H805" s="10">
        <v>39.200000000000003</v>
      </c>
      <c r="I805" s="10">
        <v>44</v>
      </c>
      <c r="J805" s="10"/>
      <c r="K805" s="10">
        <v>44</v>
      </c>
      <c r="L805" s="10">
        <v>4.7999999999999972</v>
      </c>
      <c r="M805" s="4" t="s">
        <v>48</v>
      </c>
    </row>
    <row r="806" spans="1:13" ht="15.75" customHeight="1">
      <c r="A806" s="8">
        <v>46285</v>
      </c>
      <c r="B806" s="9" t="s">
        <v>14</v>
      </c>
      <c r="C806" s="4" t="s">
        <v>1599</v>
      </c>
      <c r="D806" s="4" t="s">
        <v>237</v>
      </c>
      <c r="E806" s="4">
        <v>1</v>
      </c>
      <c r="F806" s="4" t="s">
        <v>28</v>
      </c>
      <c r="G806" s="4" t="s">
        <v>47</v>
      </c>
      <c r="H806" s="10">
        <v>32.700000000000003</v>
      </c>
      <c r="I806" s="10">
        <v>40</v>
      </c>
      <c r="J806" s="10"/>
      <c r="K806" s="10">
        <v>40</v>
      </c>
      <c r="L806" s="10">
        <v>7.2999999999999972</v>
      </c>
      <c r="M806" s="4" t="s">
        <v>48</v>
      </c>
    </row>
    <row r="807" spans="1:13" ht="15.75" customHeight="1">
      <c r="A807" s="8">
        <v>46285</v>
      </c>
      <c r="B807" s="9" t="s">
        <v>14</v>
      </c>
      <c r="C807" s="4" t="s">
        <v>1600</v>
      </c>
      <c r="D807" s="4" t="s">
        <v>160</v>
      </c>
      <c r="E807" s="4">
        <v>1</v>
      </c>
      <c r="F807" s="4" t="s">
        <v>28</v>
      </c>
      <c r="G807" s="4" t="s">
        <v>47</v>
      </c>
      <c r="H807" s="10">
        <v>42</v>
      </c>
      <c r="I807" s="10">
        <v>65</v>
      </c>
      <c r="J807" s="10"/>
      <c r="K807" s="10">
        <v>65</v>
      </c>
      <c r="L807" s="10">
        <v>23</v>
      </c>
      <c r="M807" s="4" t="s">
        <v>48</v>
      </c>
    </row>
    <row r="808" spans="1:13" ht="15.75" customHeight="1">
      <c r="A808" s="8">
        <v>46285</v>
      </c>
      <c r="B808" s="9" t="s">
        <v>14</v>
      </c>
      <c r="C808" s="4" t="s">
        <v>1600</v>
      </c>
      <c r="D808" s="4" t="s">
        <v>163</v>
      </c>
      <c r="E808" s="4">
        <v>0.5</v>
      </c>
      <c r="F808" s="4" t="s">
        <v>28</v>
      </c>
      <c r="G808" s="4" t="s">
        <v>47</v>
      </c>
      <c r="H808" s="10">
        <v>74</v>
      </c>
      <c r="I808" s="10">
        <v>98</v>
      </c>
      <c r="J808" s="10"/>
      <c r="K808" s="10">
        <v>49</v>
      </c>
      <c r="L808" s="10">
        <v>12</v>
      </c>
      <c r="M808" s="4" t="s">
        <v>48</v>
      </c>
    </row>
    <row r="809" spans="1:13" ht="15.75" customHeight="1">
      <c r="A809" s="8">
        <v>46285</v>
      </c>
      <c r="B809" s="9" t="s">
        <v>14</v>
      </c>
      <c r="C809" s="4" t="s">
        <v>1600</v>
      </c>
      <c r="D809" s="4" t="s">
        <v>165</v>
      </c>
      <c r="E809" s="4">
        <v>1</v>
      </c>
      <c r="F809" s="4" t="s">
        <v>28</v>
      </c>
      <c r="G809" s="4" t="s">
        <v>54</v>
      </c>
      <c r="H809" s="10">
        <v>14.58</v>
      </c>
      <c r="I809" s="10">
        <v>18</v>
      </c>
      <c r="J809" s="10"/>
      <c r="K809" s="10">
        <v>18</v>
      </c>
      <c r="L809" s="10">
        <v>3.42</v>
      </c>
      <c r="M809" s="4" t="s">
        <v>48</v>
      </c>
    </row>
    <row r="810" spans="1:13" ht="15.75" customHeight="1">
      <c r="A810" s="8">
        <v>46285</v>
      </c>
      <c r="B810" s="9" t="s">
        <v>14</v>
      </c>
      <c r="C810" s="4" t="s">
        <v>1600</v>
      </c>
      <c r="D810" s="4" t="s">
        <v>189</v>
      </c>
      <c r="E810" s="4">
        <v>0.25</v>
      </c>
      <c r="F810" s="4" t="s">
        <v>28</v>
      </c>
      <c r="G810" s="4" t="s">
        <v>47</v>
      </c>
      <c r="H810" s="10">
        <v>70</v>
      </c>
      <c r="I810" s="10">
        <v>78</v>
      </c>
      <c r="J810" s="10"/>
      <c r="K810" s="10">
        <v>19.5</v>
      </c>
      <c r="L810" s="10">
        <v>2</v>
      </c>
      <c r="M810" s="4" t="s">
        <v>48</v>
      </c>
    </row>
    <row r="811" spans="1:13" ht="15.75" customHeight="1">
      <c r="A811" s="8">
        <v>46285</v>
      </c>
      <c r="B811" s="9" t="s">
        <v>14</v>
      </c>
      <c r="C811" s="4" t="s">
        <v>1601</v>
      </c>
      <c r="D811" s="4" t="s">
        <v>256</v>
      </c>
      <c r="E811" s="4">
        <v>3</v>
      </c>
      <c r="F811" s="4" t="s">
        <v>28</v>
      </c>
      <c r="G811" s="4" t="s">
        <v>47</v>
      </c>
      <c r="H811" s="10">
        <v>37.799999999999997</v>
      </c>
      <c r="I811" s="10">
        <v>42</v>
      </c>
      <c r="J811" s="10"/>
      <c r="K811" s="10">
        <v>126</v>
      </c>
      <c r="L811" s="10">
        <v>12.600000000000009</v>
      </c>
      <c r="M811" s="4" t="s">
        <v>48</v>
      </c>
    </row>
    <row r="812" spans="1:13" ht="15.75" customHeight="1">
      <c r="A812" s="8">
        <v>46285</v>
      </c>
      <c r="B812" s="9" t="s">
        <v>14</v>
      </c>
      <c r="C812" s="4" t="s">
        <v>1601</v>
      </c>
      <c r="D812" s="4" t="s">
        <v>675</v>
      </c>
      <c r="E812" s="4">
        <v>2</v>
      </c>
      <c r="F812" s="4" t="s">
        <v>28</v>
      </c>
      <c r="G812" s="4" t="s">
        <v>54</v>
      </c>
      <c r="H812" s="10">
        <v>6.3</v>
      </c>
      <c r="I812" s="10">
        <v>8</v>
      </c>
      <c r="J812" s="10"/>
      <c r="K812" s="10">
        <v>16</v>
      </c>
      <c r="L812" s="10">
        <v>3.4000000000000004</v>
      </c>
      <c r="M812" s="4" t="s">
        <v>48</v>
      </c>
    </row>
    <row r="813" spans="1:13" ht="15.75" customHeight="1">
      <c r="A813" s="8">
        <v>46285</v>
      </c>
      <c r="B813" s="9" t="s">
        <v>14</v>
      </c>
      <c r="C813" s="4" t="s">
        <v>1602</v>
      </c>
      <c r="D813" s="4" t="s">
        <v>613</v>
      </c>
      <c r="E813" s="4">
        <v>4</v>
      </c>
      <c r="F813" s="4" t="s">
        <v>28</v>
      </c>
      <c r="G813" s="4" t="s">
        <v>54</v>
      </c>
      <c r="H813" s="10">
        <v>15</v>
      </c>
      <c r="I813" s="10">
        <v>20</v>
      </c>
      <c r="J813" s="10"/>
      <c r="K813" s="10">
        <v>80</v>
      </c>
      <c r="L813" s="10">
        <v>20</v>
      </c>
      <c r="M813" s="4" t="s">
        <v>48</v>
      </c>
    </row>
    <row r="814" spans="1:13" ht="15.75" customHeight="1">
      <c r="A814" s="8">
        <v>46285</v>
      </c>
      <c r="B814" s="9" t="s">
        <v>14</v>
      </c>
      <c r="C814" s="4" t="s">
        <v>1602</v>
      </c>
      <c r="D814" s="4" t="s">
        <v>473</v>
      </c>
      <c r="E814" s="4">
        <v>6</v>
      </c>
      <c r="F814" s="4" t="s">
        <v>28</v>
      </c>
      <c r="G814" s="4" t="s">
        <v>54</v>
      </c>
      <c r="H814" s="10">
        <v>3.5</v>
      </c>
      <c r="I814" s="10">
        <v>6</v>
      </c>
      <c r="J814" s="10"/>
      <c r="K814" s="10">
        <v>36</v>
      </c>
      <c r="L814" s="10">
        <v>15</v>
      </c>
      <c r="M814" s="4" t="s">
        <v>48</v>
      </c>
    </row>
    <row r="815" spans="1:13" ht="15.75" customHeight="1">
      <c r="A815" s="8">
        <v>46285</v>
      </c>
      <c r="B815" s="9" t="s">
        <v>14</v>
      </c>
      <c r="C815" s="4" t="s">
        <v>1602</v>
      </c>
      <c r="D815" s="4" t="s">
        <v>696</v>
      </c>
      <c r="E815" s="4">
        <v>6</v>
      </c>
      <c r="F815" s="4" t="s">
        <v>28</v>
      </c>
      <c r="G815" s="4" t="s">
        <v>54</v>
      </c>
      <c r="H815" s="10">
        <v>4.5</v>
      </c>
      <c r="I815" s="10">
        <v>8</v>
      </c>
      <c r="J815" s="10"/>
      <c r="K815" s="10">
        <v>48</v>
      </c>
      <c r="L815" s="10">
        <v>21</v>
      </c>
      <c r="M815" s="4" t="s">
        <v>48</v>
      </c>
    </row>
    <row r="816" spans="1:13" ht="15.75" customHeight="1">
      <c r="A816" s="8">
        <v>46285</v>
      </c>
      <c r="B816" s="9" t="s">
        <v>14</v>
      </c>
      <c r="C816" s="4" t="s">
        <v>1602</v>
      </c>
      <c r="D816" s="4" t="s">
        <v>629</v>
      </c>
      <c r="E816" s="4">
        <v>1</v>
      </c>
      <c r="F816" s="4" t="s">
        <v>28</v>
      </c>
      <c r="G816" s="4" t="s">
        <v>54</v>
      </c>
      <c r="H816" s="10">
        <v>90</v>
      </c>
      <c r="I816" s="10">
        <v>125</v>
      </c>
      <c r="J816" s="10"/>
      <c r="K816" s="10">
        <v>125</v>
      </c>
      <c r="L816" s="10">
        <v>35</v>
      </c>
      <c r="M816" s="4" t="s">
        <v>48</v>
      </c>
    </row>
    <row r="817" spans="1:13" ht="15.75" customHeight="1">
      <c r="A817" s="8">
        <v>46285</v>
      </c>
      <c r="B817" s="9" t="s">
        <v>14</v>
      </c>
      <c r="C817" s="4" t="s">
        <v>1602</v>
      </c>
      <c r="D817" s="4" t="s">
        <v>248</v>
      </c>
      <c r="E817" s="4">
        <v>2</v>
      </c>
      <c r="F817" s="4" t="s">
        <v>28</v>
      </c>
      <c r="G817" s="4" t="s">
        <v>47</v>
      </c>
      <c r="H817" s="10">
        <v>47.083333333333336</v>
      </c>
      <c r="I817" s="10">
        <v>53</v>
      </c>
      <c r="J817" s="10"/>
      <c r="K817" s="10">
        <v>106</v>
      </c>
      <c r="L817" s="10">
        <v>11.833333333333329</v>
      </c>
      <c r="M817" s="4" t="s">
        <v>48</v>
      </c>
    </row>
    <row r="818" spans="1:13" ht="15.75" customHeight="1">
      <c r="A818" s="8">
        <v>46285</v>
      </c>
      <c r="B818" s="9" t="s">
        <v>14</v>
      </c>
      <c r="C818" s="4" t="s">
        <v>1602</v>
      </c>
      <c r="D818" s="4" t="s">
        <v>343</v>
      </c>
      <c r="E818" s="4">
        <v>1</v>
      </c>
      <c r="F818" s="4" t="s">
        <v>28</v>
      </c>
      <c r="G818" s="4" t="s">
        <v>47</v>
      </c>
      <c r="H818" s="10">
        <v>36</v>
      </c>
      <c r="I818" s="10">
        <v>41</v>
      </c>
      <c r="J818" s="10"/>
      <c r="K818" s="10">
        <v>41</v>
      </c>
      <c r="L818" s="10">
        <v>5</v>
      </c>
      <c r="M818" s="4" t="s">
        <v>48</v>
      </c>
    </row>
    <row r="819" spans="1:13" ht="15.75" customHeight="1">
      <c r="A819" s="8">
        <v>46285</v>
      </c>
      <c r="B819" s="9" t="s">
        <v>14</v>
      </c>
      <c r="C819" s="4" t="s">
        <v>1602</v>
      </c>
      <c r="D819" s="4" t="s">
        <v>96</v>
      </c>
      <c r="E819" s="4">
        <v>1</v>
      </c>
      <c r="F819" s="4" t="s">
        <v>28</v>
      </c>
      <c r="G819" s="4" t="s">
        <v>47</v>
      </c>
      <c r="H819" s="10">
        <v>39</v>
      </c>
      <c r="I819" s="10">
        <v>44</v>
      </c>
      <c r="J819" s="10"/>
      <c r="K819" s="10">
        <v>44</v>
      </c>
      <c r="L819" s="10">
        <v>5</v>
      </c>
      <c r="M819" s="4" t="s">
        <v>48</v>
      </c>
    </row>
    <row r="820" spans="1:13" ht="15.75" customHeight="1">
      <c r="A820" s="8">
        <v>46285</v>
      </c>
      <c r="B820" s="9" t="s">
        <v>14</v>
      </c>
      <c r="C820" s="4" t="s">
        <v>1602</v>
      </c>
      <c r="D820" s="4" t="s">
        <v>386</v>
      </c>
      <c r="E820" s="4">
        <v>1</v>
      </c>
      <c r="F820" s="4" t="s">
        <v>28</v>
      </c>
      <c r="G820" s="4" t="s">
        <v>47</v>
      </c>
      <c r="H820" s="10">
        <v>39.5</v>
      </c>
      <c r="I820" s="10">
        <v>44</v>
      </c>
      <c r="J820" s="10"/>
      <c r="K820" s="10">
        <v>44</v>
      </c>
      <c r="L820" s="10">
        <v>4.5</v>
      </c>
      <c r="M820" s="4" t="s">
        <v>48</v>
      </c>
    </row>
    <row r="821" spans="1:13" ht="15.75" customHeight="1">
      <c r="A821" s="8">
        <v>46285</v>
      </c>
      <c r="B821" s="9" t="s">
        <v>14</v>
      </c>
      <c r="C821" s="4" t="s">
        <v>1603</v>
      </c>
      <c r="D821" s="4" t="s">
        <v>167</v>
      </c>
      <c r="E821" s="4">
        <v>1</v>
      </c>
      <c r="F821" s="4" t="s">
        <v>28</v>
      </c>
      <c r="G821" s="4" t="s">
        <v>79</v>
      </c>
      <c r="H821" s="10">
        <v>71</v>
      </c>
      <c r="I821" s="10">
        <v>88</v>
      </c>
      <c r="J821" s="10"/>
      <c r="K821" s="10">
        <v>88</v>
      </c>
      <c r="L821" s="10">
        <v>17</v>
      </c>
      <c r="M821" s="4" t="s">
        <v>36</v>
      </c>
    </row>
    <row r="822" spans="1:13" ht="15.75" customHeight="1">
      <c r="A822" s="8">
        <v>46285</v>
      </c>
      <c r="B822" s="9" t="s">
        <v>14</v>
      </c>
      <c r="C822" s="4" t="s">
        <v>1604</v>
      </c>
      <c r="D822" s="4" t="s">
        <v>932</v>
      </c>
      <c r="E822" s="4">
        <v>1</v>
      </c>
      <c r="F822" s="4" t="s">
        <v>28</v>
      </c>
      <c r="G822" s="4" t="s">
        <v>494</v>
      </c>
      <c r="H822" s="10">
        <v>455</v>
      </c>
      <c r="I822" s="10">
        <v>650</v>
      </c>
      <c r="J822" s="10"/>
      <c r="K822" s="10">
        <v>650</v>
      </c>
      <c r="L822" s="10">
        <v>195</v>
      </c>
      <c r="M822" s="4" t="s">
        <v>484</v>
      </c>
    </row>
    <row r="823" spans="1:13" ht="15.75" customHeight="1">
      <c r="A823" s="8">
        <v>46286</v>
      </c>
      <c r="B823" s="9" t="s">
        <v>14</v>
      </c>
      <c r="C823" s="4" t="s">
        <v>1605</v>
      </c>
      <c r="D823" s="4" t="s">
        <v>77</v>
      </c>
      <c r="E823" s="4">
        <v>6</v>
      </c>
      <c r="F823" s="4" t="s">
        <v>28</v>
      </c>
      <c r="G823" s="4" t="s">
        <v>79</v>
      </c>
      <c r="H823" s="10">
        <v>25</v>
      </c>
      <c r="I823" s="10">
        <v>29</v>
      </c>
      <c r="J823" s="10"/>
      <c r="K823" s="10">
        <v>174</v>
      </c>
      <c r="L823" s="10">
        <v>24</v>
      </c>
      <c r="M823" s="4" t="s">
        <v>36</v>
      </c>
    </row>
    <row r="824" spans="1:13" ht="15.75" customHeight="1">
      <c r="A824" s="8">
        <v>46286</v>
      </c>
      <c r="B824" s="9" t="s">
        <v>14</v>
      </c>
      <c r="C824" s="4" t="s">
        <v>1605</v>
      </c>
      <c r="D824" s="4" t="s">
        <v>178</v>
      </c>
      <c r="E824" s="4">
        <v>3</v>
      </c>
      <c r="F824" s="4" t="s">
        <v>28</v>
      </c>
      <c r="G824" s="4" t="s">
        <v>79</v>
      </c>
      <c r="H824" s="10">
        <v>22.19</v>
      </c>
      <c r="I824" s="10">
        <v>26</v>
      </c>
      <c r="J824" s="10"/>
      <c r="K824" s="10">
        <v>78</v>
      </c>
      <c r="L824" s="10">
        <v>11.429999999999993</v>
      </c>
      <c r="M824" s="4" t="s">
        <v>36</v>
      </c>
    </row>
    <row r="825" spans="1:13" ht="15.75" customHeight="1">
      <c r="A825" s="8">
        <v>46286</v>
      </c>
      <c r="B825" s="9" t="s">
        <v>14</v>
      </c>
      <c r="C825" s="4" t="s">
        <v>1606</v>
      </c>
      <c r="D825" s="4" t="s">
        <v>95</v>
      </c>
      <c r="E825" s="4">
        <v>1</v>
      </c>
      <c r="F825" s="4" t="s">
        <v>28</v>
      </c>
      <c r="G825" s="4" t="s">
        <v>47</v>
      </c>
      <c r="H825" s="10">
        <v>30.46</v>
      </c>
      <c r="I825" s="10">
        <v>37</v>
      </c>
      <c r="J825" s="10"/>
      <c r="K825" s="10">
        <v>37</v>
      </c>
      <c r="L825" s="10">
        <v>6.5399999999999991</v>
      </c>
      <c r="M825" s="4" t="s">
        <v>48</v>
      </c>
    </row>
    <row r="826" spans="1:13" ht="15.75" customHeight="1">
      <c r="A826" s="8">
        <v>46286</v>
      </c>
      <c r="B826" s="9" t="s">
        <v>14</v>
      </c>
      <c r="C826" s="4" t="s">
        <v>1607</v>
      </c>
      <c r="D826" s="4" t="s">
        <v>223</v>
      </c>
      <c r="E826" s="4">
        <v>1</v>
      </c>
      <c r="F826" s="4" t="s">
        <v>28</v>
      </c>
      <c r="G826" s="4" t="s">
        <v>47</v>
      </c>
      <c r="H826" s="10">
        <v>58.125</v>
      </c>
      <c r="I826" s="10">
        <v>61</v>
      </c>
      <c r="J826" s="10"/>
      <c r="K826" s="10">
        <v>61</v>
      </c>
      <c r="L826" s="10">
        <v>2.875</v>
      </c>
      <c r="M826" s="4" t="s">
        <v>48</v>
      </c>
    </row>
    <row r="827" spans="1:13" ht="15.75" customHeight="1">
      <c r="A827" s="8">
        <v>46286</v>
      </c>
      <c r="B827" s="9" t="s">
        <v>14</v>
      </c>
      <c r="C827" s="4" t="s">
        <v>1607</v>
      </c>
      <c r="D827" s="4" t="s">
        <v>93</v>
      </c>
      <c r="E827" s="4">
        <v>1</v>
      </c>
      <c r="F827" s="4" t="s">
        <v>28</v>
      </c>
      <c r="G827" s="4" t="s">
        <v>47</v>
      </c>
      <c r="H827" s="10">
        <v>46.4</v>
      </c>
      <c r="I827" s="10">
        <v>52</v>
      </c>
      <c r="J827" s="10"/>
      <c r="K827" s="10">
        <v>52</v>
      </c>
      <c r="L827" s="10">
        <v>5.6000000000000014</v>
      </c>
      <c r="M827" s="4" t="s">
        <v>48</v>
      </c>
    </row>
    <row r="828" spans="1:13" ht="15.75" customHeight="1">
      <c r="A828" s="8">
        <v>46286</v>
      </c>
      <c r="B828" s="9" t="s">
        <v>14</v>
      </c>
      <c r="C828" s="4" t="s">
        <v>1607</v>
      </c>
      <c r="D828" s="4" t="s">
        <v>279</v>
      </c>
      <c r="E828" s="4">
        <v>4</v>
      </c>
      <c r="F828" s="4" t="s">
        <v>28</v>
      </c>
      <c r="G828" s="4" t="s">
        <v>54</v>
      </c>
      <c r="H828" s="10">
        <v>20</v>
      </c>
      <c r="I828" s="10">
        <v>27</v>
      </c>
      <c r="J828" s="10"/>
      <c r="K828" s="10">
        <v>108</v>
      </c>
      <c r="L828" s="10">
        <v>28</v>
      </c>
      <c r="M828" s="4" t="s">
        <v>48</v>
      </c>
    </row>
    <row r="829" spans="1:13" ht="15.75" customHeight="1">
      <c r="A829" s="8">
        <v>46286</v>
      </c>
      <c r="B829" s="9" t="s">
        <v>14</v>
      </c>
      <c r="C829" s="4" t="s">
        <v>1607</v>
      </c>
      <c r="D829" s="4" t="s">
        <v>95</v>
      </c>
      <c r="E829" s="4">
        <v>5</v>
      </c>
      <c r="F829" s="4" t="s">
        <v>28</v>
      </c>
      <c r="G829" s="4" t="s">
        <v>47</v>
      </c>
      <c r="H829" s="10">
        <v>30.46</v>
      </c>
      <c r="I829" s="10">
        <v>37</v>
      </c>
      <c r="J829" s="10"/>
      <c r="K829" s="10">
        <v>185</v>
      </c>
      <c r="L829" s="10">
        <v>32.699999999999989</v>
      </c>
      <c r="M829" s="4" t="s">
        <v>48</v>
      </c>
    </row>
    <row r="830" spans="1:13" ht="15.75" customHeight="1">
      <c r="A830" s="8">
        <v>46286</v>
      </c>
      <c r="B830" s="9" t="s">
        <v>14</v>
      </c>
      <c r="C830" s="4" t="s">
        <v>1607</v>
      </c>
      <c r="D830" s="4" t="s">
        <v>602</v>
      </c>
      <c r="E830" s="4">
        <v>1</v>
      </c>
      <c r="F830" s="4" t="s">
        <v>28</v>
      </c>
      <c r="G830" s="4" t="s">
        <v>54</v>
      </c>
      <c r="H830" s="10">
        <v>25</v>
      </c>
      <c r="I830" s="10">
        <v>35</v>
      </c>
      <c r="J830" s="10"/>
      <c r="K830" s="10">
        <v>35</v>
      </c>
      <c r="L830" s="10">
        <v>10</v>
      </c>
      <c r="M830" s="4" t="s">
        <v>48</v>
      </c>
    </row>
    <row r="831" spans="1:13" ht="15.75" customHeight="1">
      <c r="A831" s="8">
        <v>46286</v>
      </c>
      <c r="B831" s="9" t="s">
        <v>14</v>
      </c>
      <c r="C831" s="4" t="s">
        <v>1607</v>
      </c>
      <c r="D831" s="4" t="s">
        <v>413</v>
      </c>
      <c r="E831" s="4">
        <v>1</v>
      </c>
      <c r="F831" s="4" t="s">
        <v>28</v>
      </c>
      <c r="G831" s="4" t="s">
        <v>54</v>
      </c>
      <c r="H831" s="10">
        <v>30</v>
      </c>
      <c r="I831" s="10">
        <v>35</v>
      </c>
      <c r="J831" s="10"/>
      <c r="K831" s="10">
        <v>35</v>
      </c>
      <c r="L831" s="10">
        <v>5</v>
      </c>
      <c r="M831" s="4" t="s">
        <v>48</v>
      </c>
    </row>
    <row r="832" spans="1:13" ht="15.75" customHeight="1">
      <c r="A832" s="8">
        <v>46286</v>
      </c>
      <c r="B832" s="9" t="s">
        <v>14</v>
      </c>
      <c r="C832" s="4" t="s">
        <v>1608</v>
      </c>
      <c r="D832" s="4" t="s">
        <v>135</v>
      </c>
      <c r="E832" s="4">
        <v>1</v>
      </c>
      <c r="F832" s="4" t="s">
        <v>28</v>
      </c>
      <c r="G832" s="4" t="s">
        <v>79</v>
      </c>
      <c r="H832" s="10">
        <v>61</v>
      </c>
      <c r="I832" s="10">
        <v>78</v>
      </c>
      <c r="J832" s="10"/>
      <c r="K832" s="10">
        <v>78</v>
      </c>
      <c r="L832" s="10">
        <v>17</v>
      </c>
      <c r="M832" s="4" t="s">
        <v>36</v>
      </c>
    </row>
    <row r="833" spans="1:13" ht="15.75" customHeight="1">
      <c r="A833" s="8">
        <v>46286</v>
      </c>
      <c r="B833" s="9" t="s">
        <v>14</v>
      </c>
      <c r="C833" s="4" t="s">
        <v>1609</v>
      </c>
      <c r="D833" s="4" t="s">
        <v>1434</v>
      </c>
      <c r="E833" s="4">
        <v>1</v>
      </c>
      <c r="F833" s="4" t="s">
        <v>28</v>
      </c>
      <c r="G833" s="4" t="s">
        <v>1429</v>
      </c>
      <c r="H833" s="10">
        <v>75</v>
      </c>
      <c r="I833" s="10">
        <v>110</v>
      </c>
      <c r="J833" s="10"/>
      <c r="K833" s="10">
        <v>110</v>
      </c>
      <c r="L833" s="10">
        <v>35</v>
      </c>
      <c r="M833" s="4" t="s">
        <v>484</v>
      </c>
    </row>
    <row r="834" spans="1:13" ht="15.75" customHeight="1">
      <c r="A834" s="8">
        <v>46286</v>
      </c>
      <c r="B834" s="9" t="s">
        <v>14</v>
      </c>
      <c r="C834" s="4" t="s">
        <v>1610</v>
      </c>
      <c r="D834" s="4" t="s">
        <v>338</v>
      </c>
      <c r="E834" s="4">
        <v>1</v>
      </c>
      <c r="F834" s="4" t="s">
        <v>28</v>
      </c>
      <c r="G834" s="4" t="s">
        <v>47</v>
      </c>
      <c r="H834" s="10">
        <v>38</v>
      </c>
      <c r="I834" s="10">
        <v>42</v>
      </c>
      <c r="J834" s="10"/>
      <c r="K834" s="10">
        <v>42</v>
      </c>
      <c r="L834" s="10">
        <v>4</v>
      </c>
      <c r="M834" s="4" t="s">
        <v>48</v>
      </c>
    </row>
    <row r="835" spans="1:13" ht="15.75" customHeight="1">
      <c r="A835" s="8">
        <v>46286</v>
      </c>
      <c r="B835" s="9" t="s">
        <v>14</v>
      </c>
      <c r="C835" s="4" t="s">
        <v>1611</v>
      </c>
      <c r="D835" s="4" t="s">
        <v>99</v>
      </c>
      <c r="E835" s="4">
        <v>1</v>
      </c>
      <c r="F835" s="4" t="s">
        <v>28</v>
      </c>
      <c r="G835" s="4" t="s">
        <v>47</v>
      </c>
      <c r="H835" s="10">
        <v>26.8</v>
      </c>
      <c r="I835" s="10">
        <v>32</v>
      </c>
      <c r="J835" s="10"/>
      <c r="K835" s="10">
        <v>32</v>
      </c>
      <c r="L835" s="10">
        <v>5.1999999999999993</v>
      </c>
      <c r="M835" s="4" t="s">
        <v>48</v>
      </c>
    </row>
    <row r="836" spans="1:13" ht="15.75" customHeight="1">
      <c r="A836" s="8">
        <v>46286</v>
      </c>
      <c r="B836" s="9" t="s">
        <v>14</v>
      </c>
      <c r="C836" s="4" t="s">
        <v>1611</v>
      </c>
      <c r="D836" s="4" t="s">
        <v>93</v>
      </c>
      <c r="E836" s="4">
        <v>0.5</v>
      </c>
      <c r="F836" s="4" t="s">
        <v>28</v>
      </c>
      <c r="G836" s="4" t="s">
        <v>47</v>
      </c>
      <c r="H836" s="10">
        <v>46.4</v>
      </c>
      <c r="I836" s="10">
        <v>52</v>
      </c>
      <c r="J836" s="10"/>
      <c r="K836" s="10">
        <v>26</v>
      </c>
      <c r="L836" s="10">
        <v>2.8000000000000007</v>
      </c>
      <c r="M836" s="4" t="s">
        <v>48</v>
      </c>
    </row>
    <row r="837" spans="1:13" ht="15.75" customHeight="1">
      <c r="A837" s="8">
        <v>46286</v>
      </c>
      <c r="B837" s="9" t="s">
        <v>14</v>
      </c>
      <c r="C837" s="4" t="s">
        <v>1612</v>
      </c>
      <c r="D837" s="4" t="s">
        <v>120</v>
      </c>
      <c r="E837" s="4">
        <v>0.5</v>
      </c>
      <c r="F837" s="4" t="s">
        <v>28</v>
      </c>
      <c r="G837" s="4" t="s">
        <v>47</v>
      </c>
      <c r="H837" s="10">
        <v>33.46</v>
      </c>
      <c r="I837" s="10">
        <v>40</v>
      </c>
      <c r="J837" s="10"/>
      <c r="K837" s="10">
        <v>20</v>
      </c>
      <c r="L837" s="10">
        <v>3.2699999999999996</v>
      </c>
      <c r="M837" s="4" t="s">
        <v>48</v>
      </c>
    </row>
    <row r="838" spans="1:13" ht="15.75" customHeight="1">
      <c r="A838" s="8">
        <v>46286</v>
      </c>
      <c r="B838" s="9" t="s">
        <v>14</v>
      </c>
      <c r="C838" s="4" t="s">
        <v>1613</v>
      </c>
      <c r="D838" s="4" t="s">
        <v>99</v>
      </c>
      <c r="E838" s="4">
        <v>5</v>
      </c>
      <c r="F838" s="4" t="s">
        <v>28</v>
      </c>
      <c r="G838" s="4" t="s">
        <v>47</v>
      </c>
      <c r="H838" s="10">
        <v>26.8</v>
      </c>
      <c r="I838" s="10">
        <v>32</v>
      </c>
      <c r="J838" s="10"/>
      <c r="K838" s="10">
        <v>160</v>
      </c>
      <c r="L838" s="10">
        <v>26</v>
      </c>
      <c r="M838" s="4" t="s">
        <v>48</v>
      </c>
    </row>
    <row r="839" spans="1:13" ht="15.75" customHeight="1">
      <c r="A839" s="8">
        <v>46286</v>
      </c>
      <c r="B839" s="9" t="s">
        <v>14</v>
      </c>
      <c r="C839" s="4" t="s">
        <v>1614</v>
      </c>
      <c r="D839" s="4" t="s">
        <v>139</v>
      </c>
      <c r="E839" s="4">
        <v>1</v>
      </c>
      <c r="F839" s="4" t="s">
        <v>28</v>
      </c>
      <c r="G839" s="4" t="s">
        <v>133</v>
      </c>
      <c r="H839" s="10">
        <v>185</v>
      </c>
      <c r="I839" s="10">
        <v>280</v>
      </c>
      <c r="J839" s="10"/>
      <c r="K839" s="10">
        <v>280</v>
      </c>
      <c r="L839" s="10">
        <v>95</v>
      </c>
      <c r="M839" s="4" t="s">
        <v>36</v>
      </c>
    </row>
    <row r="840" spans="1:13" ht="15.75" customHeight="1">
      <c r="A840" s="8">
        <v>46286</v>
      </c>
      <c r="B840" s="9" t="s">
        <v>14</v>
      </c>
      <c r="C840" s="4" t="s">
        <v>1614</v>
      </c>
      <c r="D840" s="4" t="s">
        <v>107</v>
      </c>
      <c r="E840" s="4">
        <v>0.57140000000000002</v>
      </c>
      <c r="F840" s="4" t="s">
        <v>28</v>
      </c>
      <c r="G840" s="4" t="s">
        <v>82</v>
      </c>
      <c r="H840" s="10">
        <v>155.5</v>
      </c>
      <c r="I840" s="10">
        <v>175</v>
      </c>
      <c r="J840" s="10"/>
      <c r="K840" s="10">
        <v>99.995000000000005</v>
      </c>
      <c r="L840" s="10">
        <v>11.142300000000006</v>
      </c>
      <c r="M840" s="4" t="s">
        <v>36</v>
      </c>
    </row>
    <row r="841" spans="1:13" ht="15.75" customHeight="1">
      <c r="A841" s="8">
        <v>46286</v>
      </c>
      <c r="B841" s="9" t="s">
        <v>14</v>
      </c>
      <c r="C841" s="4" t="s">
        <v>1615</v>
      </c>
      <c r="D841" s="4" t="s">
        <v>124</v>
      </c>
      <c r="E841" s="4">
        <v>1</v>
      </c>
      <c r="F841" s="4" t="s">
        <v>28</v>
      </c>
      <c r="G841" s="4" t="s">
        <v>54</v>
      </c>
      <c r="H841" s="10">
        <v>275</v>
      </c>
      <c r="I841" s="10">
        <v>330</v>
      </c>
      <c r="J841" s="10"/>
      <c r="K841" s="10">
        <v>330</v>
      </c>
      <c r="L841" s="10">
        <v>55</v>
      </c>
      <c r="M841" s="4" t="s">
        <v>48</v>
      </c>
    </row>
    <row r="842" spans="1:13" ht="15.75" customHeight="1">
      <c r="A842" s="8">
        <v>46286</v>
      </c>
      <c r="B842" s="9" t="s">
        <v>14</v>
      </c>
      <c r="C842" s="4" t="s">
        <v>1615</v>
      </c>
      <c r="D842" s="4" t="s">
        <v>605</v>
      </c>
      <c r="E842" s="4">
        <v>3</v>
      </c>
      <c r="F842" s="4" t="s">
        <v>28</v>
      </c>
      <c r="G842" s="4" t="s">
        <v>54</v>
      </c>
      <c r="H842" s="10">
        <v>12</v>
      </c>
      <c r="I842" s="10">
        <v>15</v>
      </c>
      <c r="J842" s="10"/>
      <c r="K842" s="10">
        <v>45</v>
      </c>
      <c r="L842" s="10">
        <v>9</v>
      </c>
      <c r="M842" s="4" t="s">
        <v>48</v>
      </c>
    </row>
    <row r="843" spans="1:13" ht="15.75" customHeight="1">
      <c r="A843" s="8">
        <v>46286</v>
      </c>
      <c r="B843" s="9" t="s">
        <v>14</v>
      </c>
      <c r="C843" s="4" t="s">
        <v>1616</v>
      </c>
      <c r="D843" s="4" t="s">
        <v>120</v>
      </c>
      <c r="E843" s="4">
        <v>2</v>
      </c>
      <c r="F843" s="4" t="s">
        <v>28</v>
      </c>
      <c r="G843" s="4" t="s">
        <v>47</v>
      </c>
      <c r="H843" s="10">
        <v>33.46</v>
      </c>
      <c r="I843" s="10">
        <v>40</v>
      </c>
      <c r="J843" s="10"/>
      <c r="K843" s="10">
        <v>80</v>
      </c>
      <c r="L843" s="10">
        <v>13.079999999999998</v>
      </c>
      <c r="M843" s="4" t="s">
        <v>48</v>
      </c>
    </row>
    <row r="844" spans="1:13" ht="15.75" customHeight="1">
      <c r="A844" s="8">
        <v>46286</v>
      </c>
      <c r="B844" s="9" t="s">
        <v>14</v>
      </c>
      <c r="C844" s="4" t="s">
        <v>1617</v>
      </c>
      <c r="D844" s="4" t="s">
        <v>164</v>
      </c>
      <c r="E844" s="4">
        <v>0.4</v>
      </c>
      <c r="F844" s="4" t="s">
        <v>28</v>
      </c>
      <c r="G844" s="4" t="s">
        <v>82</v>
      </c>
      <c r="H844" s="10">
        <v>101.5</v>
      </c>
      <c r="I844" s="10">
        <v>125</v>
      </c>
      <c r="J844" s="10"/>
      <c r="K844" s="10">
        <v>50</v>
      </c>
      <c r="L844" s="10">
        <v>9.3999999999999986</v>
      </c>
      <c r="M844" s="4" t="s">
        <v>36</v>
      </c>
    </row>
    <row r="845" spans="1:13" ht="15.75" customHeight="1">
      <c r="A845" s="8">
        <v>46286</v>
      </c>
      <c r="B845" s="9" t="s">
        <v>14</v>
      </c>
      <c r="C845" s="4" t="s">
        <v>1618</v>
      </c>
      <c r="D845" s="4" t="s">
        <v>313</v>
      </c>
      <c r="E845" s="4">
        <v>10.199999999999999</v>
      </c>
      <c r="F845" s="4" t="s">
        <v>28</v>
      </c>
      <c r="G845" s="4" t="s">
        <v>47</v>
      </c>
      <c r="H845" s="10">
        <v>35</v>
      </c>
      <c r="I845" s="10">
        <v>39</v>
      </c>
      <c r="J845" s="10"/>
      <c r="K845" s="10">
        <v>397.79999999999995</v>
      </c>
      <c r="L845" s="10">
        <v>40.799999999999955</v>
      </c>
      <c r="M845" s="4" t="s">
        <v>48</v>
      </c>
    </row>
    <row r="846" spans="1:13" ht="15.75" customHeight="1">
      <c r="A846" s="8">
        <v>46286</v>
      </c>
      <c r="B846" s="9" t="s">
        <v>14</v>
      </c>
      <c r="C846" s="4" t="s">
        <v>1619</v>
      </c>
      <c r="D846" s="4" t="s">
        <v>302</v>
      </c>
      <c r="E846" s="4">
        <v>3</v>
      </c>
      <c r="F846" s="4" t="s">
        <v>28</v>
      </c>
      <c r="G846" s="4" t="s">
        <v>47</v>
      </c>
      <c r="H846" s="10">
        <v>39.200000000000003</v>
      </c>
      <c r="I846" s="10">
        <v>44</v>
      </c>
      <c r="J846" s="10"/>
      <c r="K846" s="10">
        <v>132</v>
      </c>
      <c r="L846" s="10">
        <v>14.399999999999991</v>
      </c>
      <c r="M846" s="4" t="s">
        <v>48</v>
      </c>
    </row>
    <row r="847" spans="1:13" ht="15.75" customHeight="1">
      <c r="A847" s="8">
        <v>46286</v>
      </c>
      <c r="B847" s="9" t="s">
        <v>14</v>
      </c>
      <c r="C847" s="4" t="s">
        <v>1620</v>
      </c>
      <c r="D847" s="4" t="s">
        <v>65</v>
      </c>
      <c r="E847" s="4">
        <v>2</v>
      </c>
      <c r="F847" s="4" t="s">
        <v>28</v>
      </c>
      <c r="G847" s="4" t="s">
        <v>23</v>
      </c>
      <c r="H847" s="10">
        <v>124.5</v>
      </c>
      <c r="I847" s="10">
        <v>140</v>
      </c>
      <c r="J847" s="10"/>
      <c r="K847" s="10">
        <v>280</v>
      </c>
      <c r="L847" s="10">
        <v>31</v>
      </c>
      <c r="M847" s="4" t="s">
        <v>36</v>
      </c>
    </row>
    <row r="848" spans="1:13" ht="15.75" customHeight="1">
      <c r="A848" s="8">
        <v>46286</v>
      </c>
      <c r="B848" s="9" t="s">
        <v>14</v>
      </c>
      <c r="C848" s="4" t="s">
        <v>1621</v>
      </c>
      <c r="D848" s="4" t="s">
        <v>164</v>
      </c>
      <c r="E848" s="4">
        <v>1</v>
      </c>
      <c r="F848" s="4" t="s">
        <v>28</v>
      </c>
      <c r="G848" s="4" t="s">
        <v>82</v>
      </c>
      <c r="H848" s="10">
        <v>101.5</v>
      </c>
      <c r="I848" s="10">
        <v>125</v>
      </c>
      <c r="J848" s="10"/>
      <c r="K848" s="10">
        <v>125</v>
      </c>
      <c r="L848" s="10">
        <v>23.5</v>
      </c>
      <c r="M848" s="4" t="s">
        <v>36</v>
      </c>
    </row>
    <row r="849" spans="1:13" ht="15.75" customHeight="1">
      <c r="A849" s="8">
        <v>46286</v>
      </c>
      <c r="B849" s="9" t="s">
        <v>14</v>
      </c>
      <c r="C849" s="4" t="s">
        <v>1622</v>
      </c>
      <c r="D849" s="4" t="s">
        <v>1396</v>
      </c>
      <c r="E849" s="4">
        <v>1</v>
      </c>
      <c r="F849" s="4" t="s">
        <v>128</v>
      </c>
      <c r="G849" s="4" t="s">
        <v>1108</v>
      </c>
      <c r="H849" s="10">
        <v>165</v>
      </c>
      <c r="I849" s="10">
        <v>160</v>
      </c>
      <c r="J849" s="10"/>
      <c r="K849" s="10">
        <v>160</v>
      </c>
      <c r="L849" s="10">
        <v>-5</v>
      </c>
      <c r="M849" s="4" t="s">
        <v>484</v>
      </c>
    </row>
    <row r="850" spans="1:13" ht="15.75" customHeight="1">
      <c r="A850" s="8">
        <v>46286</v>
      </c>
      <c r="B850" s="9" t="s">
        <v>14</v>
      </c>
      <c r="C850" s="4" t="s">
        <v>1623</v>
      </c>
      <c r="D850" s="4" t="s">
        <v>237</v>
      </c>
      <c r="E850" s="4">
        <v>1</v>
      </c>
      <c r="F850" s="4" t="s">
        <v>28</v>
      </c>
      <c r="G850" s="4" t="s">
        <v>47</v>
      </c>
      <c r="H850" s="10">
        <v>32.700000000000003</v>
      </c>
      <c r="I850" s="10">
        <v>40</v>
      </c>
      <c r="J850" s="10"/>
      <c r="K850" s="10">
        <v>40</v>
      </c>
      <c r="L850" s="10">
        <v>7.2999999999999972</v>
      </c>
      <c r="M850" s="4" t="s">
        <v>48</v>
      </c>
    </row>
    <row r="851" spans="1:13" ht="15.75" customHeight="1">
      <c r="A851" s="8">
        <v>46286</v>
      </c>
      <c r="B851" s="9" t="s">
        <v>14</v>
      </c>
      <c r="C851" s="4" t="s">
        <v>1623</v>
      </c>
      <c r="D851" s="4" t="s">
        <v>743</v>
      </c>
      <c r="E851" s="4">
        <v>1</v>
      </c>
      <c r="F851" s="4" t="s">
        <v>28</v>
      </c>
      <c r="G851" s="4" t="s">
        <v>306</v>
      </c>
      <c r="H851" s="10">
        <v>12</v>
      </c>
      <c r="I851" s="10">
        <v>25</v>
      </c>
      <c r="J851" s="10"/>
      <c r="K851" s="10">
        <v>25</v>
      </c>
      <c r="L851" s="10">
        <v>13</v>
      </c>
      <c r="M851" s="4" t="s">
        <v>48</v>
      </c>
    </row>
    <row r="852" spans="1:13" ht="15.75" customHeight="1">
      <c r="A852" s="8">
        <v>46286</v>
      </c>
      <c r="B852" s="9" t="s">
        <v>14</v>
      </c>
      <c r="C852" s="4" t="s">
        <v>1624</v>
      </c>
      <c r="D852" s="4" t="s">
        <v>132</v>
      </c>
      <c r="E852" s="4">
        <v>2</v>
      </c>
      <c r="F852" s="4" t="s">
        <v>28</v>
      </c>
      <c r="G852" s="4" t="s">
        <v>133</v>
      </c>
      <c r="H852" s="10">
        <v>175</v>
      </c>
      <c r="I852" s="10">
        <v>280</v>
      </c>
      <c r="J852" s="10"/>
      <c r="K852" s="10">
        <v>560</v>
      </c>
      <c r="L852" s="10">
        <v>210</v>
      </c>
      <c r="M852" s="4" t="s">
        <v>36</v>
      </c>
    </row>
    <row r="853" spans="1:13" ht="15.75" customHeight="1">
      <c r="A853" s="8">
        <v>46286</v>
      </c>
      <c r="B853" s="9" t="s">
        <v>14</v>
      </c>
      <c r="C853" s="4" t="s">
        <v>1625</v>
      </c>
      <c r="D853" s="4" t="s">
        <v>237</v>
      </c>
      <c r="E853" s="4">
        <v>2</v>
      </c>
      <c r="F853" s="4" t="s">
        <v>28</v>
      </c>
      <c r="G853" s="4" t="s">
        <v>47</v>
      </c>
      <c r="H853" s="10">
        <v>32.700000000000003</v>
      </c>
      <c r="I853" s="10">
        <v>40</v>
      </c>
      <c r="J853" s="10"/>
      <c r="K853" s="10">
        <v>80</v>
      </c>
      <c r="L853" s="10">
        <v>14.599999999999994</v>
      </c>
      <c r="M853" s="4" t="s">
        <v>48</v>
      </c>
    </row>
    <row r="854" spans="1:13" ht="15.75" customHeight="1">
      <c r="A854" s="8">
        <v>46286</v>
      </c>
      <c r="B854" s="9" t="s">
        <v>14</v>
      </c>
      <c r="C854" s="4" t="s">
        <v>1625</v>
      </c>
      <c r="D854" s="4" t="s">
        <v>214</v>
      </c>
      <c r="E854" s="4">
        <v>0.5</v>
      </c>
      <c r="F854" s="4" t="s">
        <v>28</v>
      </c>
      <c r="G854" s="4" t="s">
        <v>47</v>
      </c>
      <c r="H854" s="10">
        <v>34.96</v>
      </c>
      <c r="I854" s="10">
        <v>41</v>
      </c>
      <c r="J854" s="10"/>
      <c r="K854" s="10">
        <v>20.5</v>
      </c>
      <c r="L854" s="10">
        <v>3.0199999999999996</v>
      </c>
      <c r="M854" s="4" t="s">
        <v>48</v>
      </c>
    </row>
    <row r="855" spans="1:13" ht="15.75" customHeight="1">
      <c r="A855" s="8">
        <v>46286</v>
      </c>
      <c r="B855" s="9" t="s">
        <v>14</v>
      </c>
      <c r="C855" s="4" t="s">
        <v>1626</v>
      </c>
      <c r="D855" s="4" t="s">
        <v>849</v>
      </c>
      <c r="E855" s="4">
        <v>2</v>
      </c>
      <c r="F855" s="4" t="s">
        <v>28</v>
      </c>
      <c r="G855" s="4" t="s">
        <v>494</v>
      </c>
      <c r="H855" s="10">
        <v>100</v>
      </c>
      <c r="I855" s="10">
        <v>190</v>
      </c>
      <c r="J855" s="10">
        <v>-30</v>
      </c>
      <c r="K855" s="10">
        <v>410</v>
      </c>
      <c r="L855" s="10">
        <v>210</v>
      </c>
      <c r="M855" s="4" t="s">
        <v>484</v>
      </c>
    </row>
    <row r="856" spans="1:13" ht="15.75" customHeight="1">
      <c r="A856" s="8">
        <v>46286</v>
      </c>
      <c r="B856" s="9" t="s">
        <v>14</v>
      </c>
      <c r="C856" s="4" t="s">
        <v>1627</v>
      </c>
      <c r="D856" s="4" t="s">
        <v>323</v>
      </c>
      <c r="E856" s="4">
        <v>0.5</v>
      </c>
      <c r="F856" s="4" t="s">
        <v>28</v>
      </c>
      <c r="G856" s="4" t="s">
        <v>47</v>
      </c>
      <c r="H856" s="10">
        <v>38.666666666666664</v>
      </c>
      <c r="I856" s="10">
        <v>45</v>
      </c>
      <c r="J856" s="10"/>
      <c r="K856" s="10">
        <v>22.5</v>
      </c>
      <c r="L856" s="10">
        <v>3.1666666666666679</v>
      </c>
      <c r="M856" s="4" t="s">
        <v>48</v>
      </c>
    </row>
    <row r="857" spans="1:13" ht="15.75" customHeight="1">
      <c r="A857" s="8">
        <v>46286</v>
      </c>
      <c r="B857" s="9" t="s">
        <v>14</v>
      </c>
      <c r="C857" s="4" t="s">
        <v>1627</v>
      </c>
      <c r="D857" s="4" t="s">
        <v>120</v>
      </c>
      <c r="E857" s="4">
        <v>1</v>
      </c>
      <c r="F857" s="4" t="s">
        <v>28</v>
      </c>
      <c r="G857" s="4" t="s">
        <v>47</v>
      </c>
      <c r="H857" s="10">
        <v>33.46</v>
      </c>
      <c r="I857" s="10">
        <v>40</v>
      </c>
      <c r="J857" s="10"/>
      <c r="K857" s="10">
        <v>40</v>
      </c>
      <c r="L857" s="10">
        <v>6.5399999999999991</v>
      </c>
      <c r="M857" s="4" t="s">
        <v>48</v>
      </c>
    </row>
    <row r="858" spans="1:13" ht="15.75" customHeight="1">
      <c r="A858" s="8">
        <v>46286</v>
      </c>
      <c r="B858" s="9" t="s">
        <v>14</v>
      </c>
      <c r="C858" s="4" t="s">
        <v>1628</v>
      </c>
      <c r="D858" s="4" t="s">
        <v>93</v>
      </c>
      <c r="E858" s="4">
        <v>1</v>
      </c>
      <c r="F858" s="4" t="s">
        <v>28</v>
      </c>
      <c r="G858" s="4" t="s">
        <v>47</v>
      </c>
      <c r="H858" s="10">
        <v>46.4</v>
      </c>
      <c r="I858" s="10">
        <v>52</v>
      </c>
      <c r="J858" s="10"/>
      <c r="K858" s="10">
        <v>52</v>
      </c>
      <c r="L858" s="10">
        <v>5.6000000000000014</v>
      </c>
      <c r="M858" s="4" t="s">
        <v>48</v>
      </c>
    </row>
    <row r="859" spans="1:13" ht="15.75" customHeight="1">
      <c r="A859" s="8">
        <v>46286</v>
      </c>
      <c r="B859" s="9" t="s">
        <v>14</v>
      </c>
      <c r="C859" s="4" t="s">
        <v>1628</v>
      </c>
      <c r="D859" s="4" t="s">
        <v>256</v>
      </c>
      <c r="E859" s="4">
        <v>1</v>
      </c>
      <c r="F859" s="4" t="s">
        <v>28</v>
      </c>
      <c r="G859" s="4" t="s">
        <v>47</v>
      </c>
      <c r="H859" s="10">
        <v>37.799999999999997</v>
      </c>
      <c r="I859" s="10">
        <v>42</v>
      </c>
      <c r="J859" s="10"/>
      <c r="K859" s="10">
        <v>42</v>
      </c>
      <c r="L859" s="10">
        <v>4.2000000000000028</v>
      </c>
      <c r="M859" s="4" t="s">
        <v>48</v>
      </c>
    </row>
    <row r="860" spans="1:13" ht="15.75" customHeight="1">
      <c r="A860" s="8">
        <v>46286</v>
      </c>
      <c r="B860" s="9" t="s">
        <v>14</v>
      </c>
      <c r="C860" s="4" t="s">
        <v>1628</v>
      </c>
      <c r="D860" s="4" t="s">
        <v>343</v>
      </c>
      <c r="E860" s="4">
        <v>1</v>
      </c>
      <c r="F860" s="4" t="s">
        <v>28</v>
      </c>
      <c r="G860" s="4" t="s">
        <v>47</v>
      </c>
      <c r="H860" s="10">
        <v>36</v>
      </c>
      <c r="I860" s="10">
        <v>41</v>
      </c>
      <c r="J860" s="10"/>
      <c r="K860" s="10">
        <v>41</v>
      </c>
      <c r="L860" s="10">
        <v>5</v>
      </c>
      <c r="M860" s="4" t="s">
        <v>48</v>
      </c>
    </row>
    <row r="861" spans="1:13" ht="15.75" customHeight="1">
      <c r="A861" s="8">
        <v>46286</v>
      </c>
      <c r="B861" s="9" t="s">
        <v>14</v>
      </c>
      <c r="C861" s="4" t="s">
        <v>1628</v>
      </c>
      <c r="D861" s="4" t="s">
        <v>312</v>
      </c>
      <c r="E861" s="4">
        <v>1</v>
      </c>
      <c r="F861" s="4" t="s">
        <v>28</v>
      </c>
      <c r="G861" s="4" t="s">
        <v>47</v>
      </c>
      <c r="H861" s="10">
        <v>35.9</v>
      </c>
      <c r="I861" s="10">
        <v>42</v>
      </c>
      <c r="J861" s="10"/>
      <c r="K861" s="10">
        <v>42</v>
      </c>
      <c r="L861" s="10">
        <v>6.1000000000000014</v>
      </c>
      <c r="M861" s="4" t="s">
        <v>48</v>
      </c>
    </row>
    <row r="862" spans="1:13" ht="15.75" customHeight="1">
      <c r="A862" s="8">
        <v>46286</v>
      </c>
      <c r="B862" s="9" t="s">
        <v>14</v>
      </c>
      <c r="C862" s="4" t="s">
        <v>1628</v>
      </c>
      <c r="D862" s="4" t="s">
        <v>120</v>
      </c>
      <c r="E862" s="4">
        <v>1</v>
      </c>
      <c r="F862" s="4" t="s">
        <v>28</v>
      </c>
      <c r="G862" s="4" t="s">
        <v>47</v>
      </c>
      <c r="H862" s="10">
        <v>33.46</v>
      </c>
      <c r="I862" s="10">
        <v>40</v>
      </c>
      <c r="J862" s="10"/>
      <c r="K862" s="10">
        <v>40</v>
      </c>
      <c r="L862" s="10">
        <v>6.5399999999999991</v>
      </c>
      <c r="M862" s="4" t="s">
        <v>48</v>
      </c>
    </row>
    <row r="863" spans="1:13" ht="15.75" customHeight="1">
      <c r="A863" s="8">
        <v>46286</v>
      </c>
      <c r="B863" s="9" t="s">
        <v>14</v>
      </c>
      <c r="C863" s="4" t="s">
        <v>1629</v>
      </c>
      <c r="D863" s="4" t="s">
        <v>109</v>
      </c>
      <c r="E863" s="4">
        <v>2</v>
      </c>
      <c r="F863" s="4" t="s">
        <v>28</v>
      </c>
      <c r="G863" s="4" t="s">
        <v>47</v>
      </c>
      <c r="H863" s="10">
        <v>32.46</v>
      </c>
      <c r="I863" s="10">
        <v>40</v>
      </c>
      <c r="J863" s="10"/>
      <c r="K863" s="10">
        <v>80</v>
      </c>
      <c r="L863" s="10">
        <v>15.079999999999998</v>
      </c>
      <c r="M863" s="4" t="s">
        <v>48</v>
      </c>
    </row>
    <row r="864" spans="1:13" ht="15.75" customHeight="1">
      <c r="A864" s="8">
        <v>46286</v>
      </c>
      <c r="B864" s="9" t="s">
        <v>14</v>
      </c>
      <c r="C864" s="4" t="s">
        <v>1629</v>
      </c>
      <c r="D864" s="4" t="s">
        <v>341</v>
      </c>
      <c r="E864" s="4">
        <v>2</v>
      </c>
      <c r="F864" s="4" t="s">
        <v>28</v>
      </c>
      <c r="G864" s="4" t="s">
        <v>47</v>
      </c>
      <c r="H864" s="10">
        <v>35.200000000000003</v>
      </c>
      <c r="I864" s="10">
        <v>40</v>
      </c>
      <c r="J864" s="10"/>
      <c r="K864" s="10">
        <v>80</v>
      </c>
      <c r="L864" s="10">
        <v>9.5999999999999943</v>
      </c>
      <c r="M864" s="4" t="s">
        <v>48</v>
      </c>
    </row>
    <row r="865" spans="1:13" ht="15.75" customHeight="1">
      <c r="A865" s="8">
        <v>46286</v>
      </c>
      <c r="B865" s="9" t="s">
        <v>14</v>
      </c>
      <c r="C865" s="4" t="s">
        <v>1629</v>
      </c>
      <c r="D865" s="4" t="s">
        <v>276</v>
      </c>
      <c r="E865" s="4">
        <v>1</v>
      </c>
      <c r="F865" s="4" t="s">
        <v>28</v>
      </c>
      <c r="G865" s="4" t="s">
        <v>47</v>
      </c>
      <c r="H865" s="10">
        <v>46.25</v>
      </c>
      <c r="I865" s="10">
        <v>52</v>
      </c>
      <c r="J865" s="10"/>
      <c r="K865" s="10">
        <v>52</v>
      </c>
      <c r="L865" s="10">
        <v>5.75</v>
      </c>
      <c r="M865" s="4" t="s">
        <v>48</v>
      </c>
    </row>
    <row r="866" spans="1:13" ht="15.75" customHeight="1">
      <c r="A866" s="8">
        <v>46286</v>
      </c>
      <c r="B866" s="9" t="s">
        <v>14</v>
      </c>
      <c r="C866" s="4" t="s">
        <v>1630</v>
      </c>
      <c r="D866" s="4" t="s">
        <v>256</v>
      </c>
      <c r="E866" s="4">
        <v>1</v>
      </c>
      <c r="F866" s="4" t="s">
        <v>28</v>
      </c>
      <c r="G866" s="4" t="s">
        <v>47</v>
      </c>
      <c r="H866" s="10">
        <v>37.799999999999997</v>
      </c>
      <c r="I866" s="10">
        <v>42</v>
      </c>
      <c r="J866" s="10"/>
      <c r="K866" s="10">
        <v>42</v>
      </c>
      <c r="L866" s="10">
        <v>4.2000000000000028</v>
      </c>
      <c r="M866" s="4" t="s">
        <v>48</v>
      </c>
    </row>
    <row r="867" spans="1:13" ht="15.75" customHeight="1">
      <c r="A867" s="8">
        <v>46286</v>
      </c>
      <c r="B867" s="9" t="s">
        <v>14</v>
      </c>
      <c r="C867" s="4" t="s">
        <v>1631</v>
      </c>
      <c r="D867" s="4" t="s">
        <v>84</v>
      </c>
      <c r="E867" s="4">
        <v>4</v>
      </c>
      <c r="F867" s="4" t="s">
        <v>28</v>
      </c>
      <c r="G867" s="4" t="s">
        <v>79</v>
      </c>
      <c r="H867" s="10">
        <v>65</v>
      </c>
      <c r="I867" s="10">
        <v>88</v>
      </c>
      <c r="J867" s="10"/>
      <c r="K867" s="10">
        <v>352</v>
      </c>
      <c r="L867" s="10">
        <v>92</v>
      </c>
      <c r="M867" s="4" t="s">
        <v>36</v>
      </c>
    </row>
    <row r="868" spans="1:13" ht="15.75" customHeight="1">
      <c r="A868" s="8">
        <v>46286</v>
      </c>
      <c r="B868" s="9" t="s">
        <v>14</v>
      </c>
      <c r="C868" s="4" t="s">
        <v>1631</v>
      </c>
      <c r="D868" s="4" t="s">
        <v>179</v>
      </c>
      <c r="E868" s="4">
        <v>4</v>
      </c>
      <c r="F868" s="4" t="s">
        <v>28</v>
      </c>
      <c r="G868" s="4" t="s">
        <v>79</v>
      </c>
      <c r="H868" s="10">
        <v>63</v>
      </c>
      <c r="I868" s="10">
        <v>70</v>
      </c>
      <c r="J868" s="10"/>
      <c r="K868" s="10">
        <v>280</v>
      </c>
      <c r="L868" s="10">
        <v>28</v>
      </c>
      <c r="M868" s="4" t="s">
        <v>36</v>
      </c>
    </row>
    <row r="869" spans="1:13" ht="15.75" customHeight="1">
      <c r="A869" s="8">
        <v>46286</v>
      </c>
      <c r="B869" s="9" t="s">
        <v>14</v>
      </c>
      <c r="C869" s="4" t="s">
        <v>1631</v>
      </c>
      <c r="D869" s="4" t="s">
        <v>164</v>
      </c>
      <c r="E869" s="4">
        <v>1</v>
      </c>
      <c r="F869" s="4" t="s">
        <v>28</v>
      </c>
      <c r="G869" s="4" t="s">
        <v>82</v>
      </c>
      <c r="H869" s="10">
        <v>101.5</v>
      </c>
      <c r="I869" s="10">
        <v>125</v>
      </c>
      <c r="J869" s="10"/>
      <c r="K869" s="10">
        <v>125</v>
      </c>
      <c r="L869" s="10">
        <v>23.5</v>
      </c>
      <c r="M869" s="4" t="s">
        <v>36</v>
      </c>
    </row>
    <row r="870" spans="1:13" ht="15.75" customHeight="1">
      <c r="A870" s="8">
        <v>46286</v>
      </c>
      <c r="B870" s="9" t="s">
        <v>14</v>
      </c>
      <c r="C870" s="4" t="s">
        <v>1631</v>
      </c>
      <c r="D870" s="4" t="s">
        <v>118</v>
      </c>
      <c r="E870" s="4">
        <v>1</v>
      </c>
      <c r="F870" s="4" t="s">
        <v>28</v>
      </c>
      <c r="G870" s="4" t="s">
        <v>82</v>
      </c>
      <c r="H870" s="10">
        <v>106.81818181818181</v>
      </c>
      <c r="I870" s="10">
        <v>130</v>
      </c>
      <c r="J870" s="10"/>
      <c r="K870" s="10">
        <v>130</v>
      </c>
      <c r="L870" s="10">
        <v>23.181818181818187</v>
      </c>
      <c r="M870" s="4" t="s">
        <v>36</v>
      </c>
    </row>
    <row r="871" spans="1:13" ht="15.75" customHeight="1">
      <c r="A871" s="8">
        <v>46286</v>
      </c>
      <c r="B871" s="9" t="s">
        <v>14</v>
      </c>
      <c r="C871" s="4" t="s">
        <v>1632</v>
      </c>
      <c r="D871" s="4" t="s">
        <v>86</v>
      </c>
      <c r="E871" s="4">
        <v>1</v>
      </c>
      <c r="F871" s="4" t="s">
        <v>128</v>
      </c>
      <c r="G871" s="4" t="s">
        <v>23</v>
      </c>
      <c r="H871" s="10">
        <v>1340</v>
      </c>
      <c r="I871" s="10">
        <v>1500</v>
      </c>
      <c r="J871" s="10"/>
      <c r="K871" s="10">
        <v>1500</v>
      </c>
      <c r="L871" s="10">
        <v>160</v>
      </c>
      <c r="M871" s="4" t="s">
        <v>36</v>
      </c>
    </row>
    <row r="872" spans="1:13" ht="15.75" customHeight="1">
      <c r="A872" s="8">
        <v>46286</v>
      </c>
      <c r="B872" s="9" t="s">
        <v>14</v>
      </c>
      <c r="C872" s="4" t="s">
        <v>1632</v>
      </c>
      <c r="D872" s="4" t="s">
        <v>61</v>
      </c>
      <c r="E872" s="4">
        <v>5</v>
      </c>
      <c r="F872" s="4" t="s">
        <v>28</v>
      </c>
      <c r="G872" s="4" t="s">
        <v>47</v>
      </c>
      <c r="H872" s="10">
        <v>30.46</v>
      </c>
      <c r="I872" s="10">
        <v>37</v>
      </c>
      <c r="J872" s="10"/>
      <c r="K872" s="10">
        <v>185</v>
      </c>
      <c r="L872" s="10">
        <v>32.699999999999989</v>
      </c>
      <c r="M872" s="4" t="s">
        <v>48</v>
      </c>
    </row>
    <row r="873" spans="1:13" ht="15.75" customHeight="1">
      <c r="A873" s="8">
        <v>46286</v>
      </c>
      <c r="B873" s="9" t="s">
        <v>14</v>
      </c>
      <c r="C873" s="4" t="s">
        <v>1632</v>
      </c>
      <c r="D873" s="4" t="s">
        <v>88</v>
      </c>
      <c r="E873" s="4">
        <v>3</v>
      </c>
      <c r="F873" s="4" t="s">
        <v>28</v>
      </c>
      <c r="G873" s="4" t="s">
        <v>23</v>
      </c>
      <c r="H873" s="10">
        <v>80</v>
      </c>
      <c r="I873" s="10">
        <v>93</v>
      </c>
      <c r="J873" s="10"/>
      <c r="K873" s="10">
        <v>279</v>
      </c>
      <c r="L873" s="10">
        <v>39</v>
      </c>
      <c r="M873" s="4" t="s">
        <v>36</v>
      </c>
    </row>
    <row r="874" spans="1:13" ht="15.75" customHeight="1">
      <c r="A874" s="8">
        <v>46286</v>
      </c>
      <c r="B874" s="9" t="s">
        <v>14</v>
      </c>
      <c r="C874" s="4" t="s">
        <v>1633</v>
      </c>
      <c r="D874" s="4" t="s">
        <v>86</v>
      </c>
      <c r="E874" s="4">
        <v>3</v>
      </c>
      <c r="F874" s="4" t="s">
        <v>28</v>
      </c>
      <c r="G874" s="4" t="s">
        <v>23</v>
      </c>
      <c r="H874" s="10">
        <v>67</v>
      </c>
      <c r="I874" s="10">
        <v>82</v>
      </c>
      <c r="J874" s="10"/>
      <c r="K874" s="10">
        <v>246</v>
      </c>
      <c r="L874" s="10">
        <v>45</v>
      </c>
      <c r="M874" s="4" t="s">
        <v>36</v>
      </c>
    </row>
    <row r="875" spans="1:13" ht="15.75" customHeight="1">
      <c r="A875" s="8">
        <v>46286</v>
      </c>
      <c r="B875" s="9" t="s">
        <v>14</v>
      </c>
      <c r="C875" s="4" t="s">
        <v>1634</v>
      </c>
      <c r="D875" s="4" t="s">
        <v>83</v>
      </c>
      <c r="E875" s="4">
        <v>1</v>
      </c>
      <c r="F875" s="4" t="s">
        <v>128</v>
      </c>
      <c r="G875" s="4" t="s">
        <v>23</v>
      </c>
      <c r="H875" s="10">
        <v>1120</v>
      </c>
      <c r="I875" s="10">
        <v>1250</v>
      </c>
      <c r="J875" s="10"/>
      <c r="K875" s="10">
        <v>1250</v>
      </c>
      <c r="L875" s="10">
        <v>130</v>
      </c>
      <c r="M875" s="4" t="s">
        <v>36</v>
      </c>
    </row>
    <row r="876" spans="1:13" ht="15.75" customHeight="1">
      <c r="A876" s="8">
        <v>46286</v>
      </c>
      <c r="B876" s="9" t="s">
        <v>14</v>
      </c>
      <c r="C876" s="4" t="s">
        <v>1635</v>
      </c>
      <c r="D876" s="4" t="s">
        <v>89</v>
      </c>
      <c r="E876" s="4">
        <v>1.5</v>
      </c>
      <c r="F876" s="4" t="s">
        <v>28</v>
      </c>
      <c r="G876" s="4" t="s">
        <v>47</v>
      </c>
      <c r="H876" s="10">
        <v>68.333333333333329</v>
      </c>
      <c r="I876" s="10">
        <v>75</v>
      </c>
      <c r="J876" s="10"/>
      <c r="K876" s="10">
        <v>112.5</v>
      </c>
      <c r="L876" s="10">
        <v>10</v>
      </c>
      <c r="M876" s="4" t="s">
        <v>48</v>
      </c>
    </row>
    <row r="877" spans="1:13" ht="15.75" customHeight="1">
      <c r="A877" s="8">
        <v>46286</v>
      </c>
      <c r="B877" s="9" t="s">
        <v>14</v>
      </c>
      <c r="C877" s="4" t="s">
        <v>1636</v>
      </c>
      <c r="D877" s="4" t="s">
        <v>374</v>
      </c>
      <c r="E877" s="4">
        <v>1.28</v>
      </c>
      <c r="F877" s="4" t="s">
        <v>28</v>
      </c>
      <c r="G877" s="4" t="s">
        <v>47</v>
      </c>
      <c r="H877" s="10">
        <v>34</v>
      </c>
      <c r="I877" s="10">
        <v>39</v>
      </c>
      <c r="J877" s="10"/>
      <c r="K877" s="10">
        <v>49.92</v>
      </c>
      <c r="L877" s="10">
        <v>6.3999999999999986</v>
      </c>
      <c r="M877" s="4" t="s">
        <v>48</v>
      </c>
    </row>
    <row r="878" spans="1:13" ht="15.75" customHeight="1">
      <c r="A878" s="8">
        <v>46286</v>
      </c>
      <c r="B878" s="9" t="s">
        <v>14</v>
      </c>
      <c r="C878" s="4" t="s">
        <v>1636</v>
      </c>
      <c r="D878" s="4" t="s">
        <v>71</v>
      </c>
      <c r="E878" s="4">
        <v>0.5</v>
      </c>
      <c r="F878" s="4" t="s">
        <v>28</v>
      </c>
      <c r="G878" s="4" t="s">
        <v>47</v>
      </c>
      <c r="H878" s="10">
        <v>46</v>
      </c>
      <c r="I878" s="10">
        <v>70</v>
      </c>
      <c r="J878" s="10"/>
      <c r="K878" s="10">
        <v>35</v>
      </c>
      <c r="L878" s="10">
        <v>12</v>
      </c>
      <c r="M878" s="4" t="s">
        <v>48</v>
      </c>
    </row>
    <row r="879" spans="1:13" ht="15.75" customHeight="1">
      <c r="A879" s="8">
        <v>46286</v>
      </c>
      <c r="B879" s="9" t="s">
        <v>14</v>
      </c>
      <c r="C879" s="4" t="s">
        <v>1637</v>
      </c>
      <c r="D879" s="4" t="s">
        <v>58</v>
      </c>
      <c r="E879" s="4">
        <v>1</v>
      </c>
      <c r="F879" s="4" t="s">
        <v>28</v>
      </c>
      <c r="G879" s="4" t="s">
        <v>23</v>
      </c>
      <c r="H879" s="10">
        <v>109</v>
      </c>
      <c r="I879" s="10">
        <v>130</v>
      </c>
      <c r="J879" s="10"/>
      <c r="K879" s="10">
        <v>130</v>
      </c>
      <c r="L879" s="10">
        <v>21</v>
      </c>
      <c r="M879" s="4" t="s">
        <v>36</v>
      </c>
    </row>
    <row r="880" spans="1:13" ht="15.75" customHeight="1">
      <c r="A880" s="8">
        <v>46286</v>
      </c>
      <c r="B880" s="9" t="s">
        <v>14</v>
      </c>
      <c r="C880" s="4" t="s">
        <v>1638</v>
      </c>
      <c r="D880" s="4" t="s">
        <v>77</v>
      </c>
      <c r="E880" s="4">
        <v>10</v>
      </c>
      <c r="F880" s="4" t="s">
        <v>28</v>
      </c>
      <c r="G880" s="4" t="s">
        <v>79</v>
      </c>
      <c r="H880" s="10">
        <v>25</v>
      </c>
      <c r="I880" s="10">
        <v>29</v>
      </c>
      <c r="J880" s="10"/>
      <c r="K880" s="10">
        <v>290</v>
      </c>
      <c r="L880" s="10">
        <v>40</v>
      </c>
      <c r="M880" s="4" t="s">
        <v>36</v>
      </c>
    </row>
    <row r="881" spans="1:13" ht="15.75" customHeight="1">
      <c r="A881" s="8">
        <v>46286</v>
      </c>
      <c r="B881" s="9" t="s">
        <v>14</v>
      </c>
      <c r="C881" s="4" t="s">
        <v>1638</v>
      </c>
      <c r="D881" s="4" t="s">
        <v>187</v>
      </c>
      <c r="E881" s="4">
        <v>2</v>
      </c>
      <c r="F881" s="4" t="s">
        <v>28</v>
      </c>
      <c r="G881" s="4" t="s">
        <v>79</v>
      </c>
      <c r="H881" s="10">
        <v>20.25</v>
      </c>
      <c r="I881" s="10">
        <v>30</v>
      </c>
      <c r="J881" s="10"/>
      <c r="K881" s="10">
        <v>60</v>
      </c>
      <c r="L881" s="10">
        <v>19.5</v>
      </c>
      <c r="M881" s="4" t="s">
        <v>36</v>
      </c>
    </row>
    <row r="882" spans="1:13" ht="15.75" customHeight="1">
      <c r="A882" s="8">
        <v>46286</v>
      </c>
      <c r="B882" s="9" t="s">
        <v>14</v>
      </c>
      <c r="C882" s="4" t="s">
        <v>1638</v>
      </c>
      <c r="D882" s="4" t="s">
        <v>97</v>
      </c>
      <c r="E882" s="4">
        <v>1</v>
      </c>
      <c r="F882" s="4" t="s">
        <v>28</v>
      </c>
      <c r="G882" s="4" t="s">
        <v>23</v>
      </c>
      <c r="H882" s="10">
        <v>63.5</v>
      </c>
      <c r="I882" s="10">
        <v>80</v>
      </c>
      <c r="J882" s="10"/>
      <c r="K882" s="10">
        <v>80</v>
      </c>
      <c r="L882" s="10">
        <v>16.5</v>
      </c>
      <c r="M882" s="4" t="s">
        <v>36</v>
      </c>
    </row>
    <row r="883" spans="1:13" ht="15.75" customHeight="1">
      <c r="A883" s="8">
        <v>46286</v>
      </c>
      <c r="B883" s="9" t="s">
        <v>14</v>
      </c>
      <c r="C883" s="4" t="s">
        <v>1639</v>
      </c>
      <c r="D883" s="4" t="s">
        <v>81</v>
      </c>
      <c r="E883" s="4">
        <v>0.25</v>
      </c>
      <c r="F883" s="4" t="s">
        <v>28</v>
      </c>
      <c r="G883" s="4" t="s">
        <v>82</v>
      </c>
      <c r="H883" s="10">
        <v>72.272727272727266</v>
      </c>
      <c r="I883" s="10">
        <v>95</v>
      </c>
      <c r="J883" s="10"/>
      <c r="K883" s="10">
        <v>23.75</v>
      </c>
      <c r="L883" s="10">
        <v>5.6818181818181834</v>
      </c>
      <c r="M883" s="4" t="s">
        <v>36</v>
      </c>
    </row>
    <row r="884" spans="1:13" ht="15.75" customHeight="1">
      <c r="A884" s="8">
        <v>46286</v>
      </c>
      <c r="B884" s="9" t="s">
        <v>14</v>
      </c>
      <c r="C884" s="4" t="s">
        <v>1640</v>
      </c>
      <c r="D884" s="4" t="s">
        <v>134</v>
      </c>
      <c r="E884" s="4">
        <v>0.5</v>
      </c>
      <c r="F884" s="4" t="s">
        <v>28</v>
      </c>
      <c r="G884" s="4" t="s">
        <v>82</v>
      </c>
      <c r="H884" s="10">
        <v>168.75</v>
      </c>
      <c r="I884" s="10">
        <v>200</v>
      </c>
      <c r="J884" s="10"/>
      <c r="K884" s="10">
        <v>100</v>
      </c>
      <c r="L884" s="10">
        <v>15.625</v>
      </c>
      <c r="M884" s="4" t="s">
        <v>36</v>
      </c>
    </row>
    <row r="885" spans="1:13" ht="15.75" customHeight="1">
      <c r="A885" s="8">
        <v>46286</v>
      </c>
      <c r="B885" s="9" t="s">
        <v>14</v>
      </c>
      <c r="C885" s="4" t="s">
        <v>1641</v>
      </c>
      <c r="D885" s="4" t="s">
        <v>312</v>
      </c>
      <c r="E885" s="4">
        <v>2.38</v>
      </c>
      <c r="F885" s="4" t="s">
        <v>28</v>
      </c>
      <c r="G885" s="4" t="s">
        <v>47</v>
      </c>
      <c r="H885" s="10">
        <v>35.9</v>
      </c>
      <c r="I885" s="10">
        <v>42</v>
      </c>
      <c r="J885" s="10"/>
      <c r="K885" s="10">
        <v>99.96</v>
      </c>
      <c r="L885" s="10">
        <v>14.518000000000001</v>
      </c>
      <c r="M885" s="4" t="s">
        <v>48</v>
      </c>
    </row>
    <row r="886" spans="1:13" ht="15.75" customHeight="1">
      <c r="A886" s="8">
        <v>46286</v>
      </c>
      <c r="B886" s="9" t="s">
        <v>14</v>
      </c>
      <c r="C886" s="4" t="s">
        <v>1642</v>
      </c>
      <c r="D886" s="4" t="s">
        <v>341</v>
      </c>
      <c r="E886" s="4">
        <v>10</v>
      </c>
      <c r="F886" s="4" t="s">
        <v>28</v>
      </c>
      <c r="G886" s="4" t="s">
        <v>47</v>
      </c>
      <c r="H886" s="10">
        <v>35.200000000000003</v>
      </c>
      <c r="I886" s="10">
        <v>40</v>
      </c>
      <c r="J886" s="10"/>
      <c r="K886" s="10">
        <v>400</v>
      </c>
      <c r="L886" s="10">
        <v>48</v>
      </c>
      <c r="M886" s="4" t="s">
        <v>48</v>
      </c>
    </row>
    <row r="887" spans="1:13" ht="15.75" customHeight="1">
      <c r="A887" s="8">
        <v>46286</v>
      </c>
      <c r="B887" s="9" t="s">
        <v>14</v>
      </c>
      <c r="C887" s="4" t="s">
        <v>1642</v>
      </c>
      <c r="D887" s="4" t="s">
        <v>95</v>
      </c>
      <c r="E887" s="4">
        <v>3</v>
      </c>
      <c r="F887" s="4" t="s">
        <v>28</v>
      </c>
      <c r="G887" s="4" t="s">
        <v>47</v>
      </c>
      <c r="H887" s="10">
        <v>30.46</v>
      </c>
      <c r="I887" s="10">
        <v>37</v>
      </c>
      <c r="J887" s="10"/>
      <c r="K887" s="10">
        <v>111</v>
      </c>
      <c r="L887" s="10">
        <v>19.620000000000005</v>
      </c>
      <c r="M887" s="4" t="s">
        <v>48</v>
      </c>
    </row>
    <row r="888" spans="1:13" ht="15.75" customHeight="1">
      <c r="A888" s="8">
        <v>46286</v>
      </c>
      <c r="B888" s="9" t="s">
        <v>14</v>
      </c>
      <c r="C888" s="4" t="s">
        <v>1643</v>
      </c>
      <c r="D888" s="4" t="s">
        <v>88</v>
      </c>
      <c r="E888" s="4">
        <v>5</v>
      </c>
      <c r="F888" s="4" t="s">
        <v>28</v>
      </c>
      <c r="G888" s="4" t="s">
        <v>23</v>
      </c>
      <c r="H888" s="10" t="s">
        <v>1644</v>
      </c>
      <c r="I888" s="10" t="s">
        <v>1644</v>
      </c>
      <c r="J888" s="10"/>
      <c r="K888" s="10" t="s">
        <v>1644</v>
      </c>
      <c r="L888" s="10" t="s">
        <v>1644</v>
      </c>
      <c r="M888" s="4" t="s">
        <v>36</v>
      </c>
    </row>
    <row r="889" spans="1:13" ht="15.75" customHeight="1">
      <c r="A889" s="8">
        <v>46286</v>
      </c>
      <c r="B889" s="9" t="s">
        <v>14</v>
      </c>
      <c r="C889" s="4" t="s">
        <v>1643</v>
      </c>
      <c r="D889" s="4" t="s">
        <v>65</v>
      </c>
      <c r="E889" s="4">
        <v>3</v>
      </c>
      <c r="F889" s="4" t="s">
        <v>28</v>
      </c>
      <c r="G889" s="4" t="s">
        <v>23</v>
      </c>
      <c r="H889" s="10" t="s">
        <v>1644</v>
      </c>
      <c r="I889" s="10" t="s">
        <v>1644</v>
      </c>
      <c r="J889" s="10"/>
      <c r="K889" s="10" t="s">
        <v>1644</v>
      </c>
      <c r="L889" s="10" t="s">
        <v>1644</v>
      </c>
      <c r="M889" s="4" t="s">
        <v>36</v>
      </c>
    </row>
    <row r="890" spans="1:13" ht="15.75" customHeight="1">
      <c r="A890" s="8">
        <v>46286</v>
      </c>
      <c r="B890" s="9" t="s">
        <v>14</v>
      </c>
      <c r="C890" s="4" t="s">
        <v>1643</v>
      </c>
      <c r="D890" s="4" t="s">
        <v>64</v>
      </c>
      <c r="E890" s="4">
        <v>3</v>
      </c>
      <c r="F890" s="4" t="s">
        <v>28</v>
      </c>
      <c r="G890" s="4" t="s">
        <v>23</v>
      </c>
      <c r="H890" s="10" t="s">
        <v>1644</v>
      </c>
      <c r="I890" s="10" t="s">
        <v>1644</v>
      </c>
      <c r="J890" s="10"/>
      <c r="K890" s="10" t="s">
        <v>1644</v>
      </c>
      <c r="L890" s="10" t="s">
        <v>1644</v>
      </c>
      <c r="M890" s="4" t="s">
        <v>36</v>
      </c>
    </row>
    <row r="891" spans="1:13" ht="15.75" customHeight="1">
      <c r="A891" s="8">
        <v>46287</v>
      </c>
      <c r="B891" s="9" t="s">
        <v>14</v>
      </c>
      <c r="C891" s="4" t="s">
        <v>1645</v>
      </c>
      <c r="D891" s="4" t="s">
        <v>88</v>
      </c>
      <c r="E891" s="4">
        <v>2</v>
      </c>
      <c r="F891" s="4" t="s">
        <v>28</v>
      </c>
      <c r="G891" s="4" t="s">
        <v>23</v>
      </c>
      <c r="H891" s="10">
        <v>80</v>
      </c>
      <c r="I891" s="10">
        <v>93</v>
      </c>
      <c r="J891" s="10"/>
      <c r="K891" s="10">
        <v>186</v>
      </c>
      <c r="L891" s="10">
        <v>26</v>
      </c>
      <c r="M891" s="4" t="s">
        <v>36</v>
      </c>
    </row>
    <row r="892" spans="1:13" ht="15.75" customHeight="1">
      <c r="A892" s="8">
        <v>46287</v>
      </c>
      <c r="B892" s="9" t="s">
        <v>14</v>
      </c>
      <c r="C892" s="4" t="s">
        <v>1646</v>
      </c>
      <c r="D892" s="4" t="s">
        <v>86</v>
      </c>
      <c r="E892" s="4">
        <v>1</v>
      </c>
      <c r="F892" s="4" t="s">
        <v>28</v>
      </c>
      <c r="G892" s="4" t="s">
        <v>23</v>
      </c>
      <c r="H892" s="10">
        <v>67</v>
      </c>
      <c r="I892" s="10">
        <v>82</v>
      </c>
      <c r="J892" s="10"/>
      <c r="K892" s="10">
        <v>82</v>
      </c>
      <c r="L892" s="10">
        <v>15</v>
      </c>
      <c r="M892" s="4" t="s">
        <v>36</v>
      </c>
    </row>
    <row r="893" spans="1:13" ht="15.75" customHeight="1">
      <c r="A893" s="8">
        <v>46287</v>
      </c>
      <c r="B893" s="9" t="s">
        <v>14</v>
      </c>
      <c r="C893" s="4" t="s">
        <v>1647</v>
      </c>
      <c r="D893" s="4" t="s">
        <v>120</v>
      </c>
      <c r="E893" s="4">
        <v>2</v>
      </c>
      <c r="F893" s="4" t="s">
        <v>28</v>
      </c>
      <c r="G893" s="4" t="s">
        <v>47</v>
      </c>
      <c r="H893" s="10">
        <v>33.46</v>
      </c>
      <c r="I893" s="10">
        <v>40</v>
      </c>
      <c r="J893" s="10"/>
      <c r="K893" s="10">
        <v>80</v>
      </c>
      <c r="L893" s="10">
        <v>13.079999999999998</v>
      </c>
      <c r="M893" s="4" t="s">
        <v>48</v>
      </c>
    </row>
    <row r="894" spans="1:13" ht="15.75" customHeight="1">
      <c r="A894" s="8">
        <v>46287</v>
      </c>
      <c r="B894" s="9" t="s">
        <v>14</v>
      </c>
      <c r="C894" s="4" t="s">
        <v>1647</v>
      </c>
      <c r="D894" s="4" t="s">
        <v>99</v>
      </c>
      <c r="E894" s="4">
        <v>2</v>
      </c>
      <c r="F894" s="4" t="s">
        <v>28</v>
      </c>
      <c r="G894" s="4" t="s">
        <v>47</v>
      </c>
      <c r="H894" s="10">
        <v>26.8</v>
      </c>
      <c r="I894" s="10">
        <v>32</v>
      </c>
      <c r="J894" s="10"/>
      <c r="K894" s="10">
        <v>64</v>
      </c>
      <c r="L894" s="10">
        <v>10.399999999999999</v>
      </c>
      <c r="M894" s="4" t="s">
        <v>48</v>
      </c>
    </row>
    <row r="895" spans="1:13" ht="15.75" customHeight="1">
      <c r="A895" s="8">
        <v>46287</v>
      </c>
      <c r="B895" s="9" t="s">
        <v>14</v>
      </c>
      <c r="C895" s="4" t="s">
        <v>1647</v>
      </c>
      <c r="D895" s="4" t="s">
        <v>256</v>
      </c>
      <c r="E895" s="4">
        <v>2</v>
      </c>
      <c r="F895" s="4" t="s">
        <v>28</v>
      </c>
      <c r="G895" s="4" t="s">
        <v>47</v>
      </c>
      <c r="H895" s="10">
        <v>37.799999999999997</v>
      </c>
      <c r="I895" s="10">
        <v>42</v>
      </c>
      <c r="J895" s="10"/>
      <c r="K895" s="10">
        <v>84</v>
      </c>
      <c r="L895" s="10">
        <v>8.4000000000000057</v>
      </c>
      <c r="M895" s="4" t="s">
        <v>48</v>
      </c>
    </row>
    <row r="896" spans="1:13" ht="15.75" customHeight="1">
      <c r="A896" s="8">
        <v>46287</v>
      </c>
      <c r="B896" s="9" t="s">
        <v>14</v>
      </c>
      <c r="C896" s="4" t="s">
        <v>1648</v>
      </c>
      <c r="D896" s="4" t="s">
        <v>181</v>
      </c>
      <c r="E896" s="4">
        <v>3</v>
      </c>
      <c r="F896" s="4" t="s">
        <v>28</v>
      </c>
      <c r="G896" s="4" t="s">
        <v>47</v>
      </c>
      <c r="H896" s="10">
        <v>34.799999999999997</v>
      </c>
      <c r="I896" s="10">
        <v>41</v>
      </c>
      <c r="J896" s="10"/>
      <c r="K896" s="10">
        <v>123</v>
      </c>
      <c r="L896" s="10">
        <v>18.600000000000009</v>
      </c>
      <c r="M896" s="4" t="s">
        <v>48</v>
      </c>
    </row>
    <row r="897" spans="1:13" ht="15.75" customHeight="1">
      <c r="A897" s="8">
        <v>46287</v>
      </c>
      <c r="B897" s="9" t="s">
        <v>14</v>
      </c>
      <c r="C897" s="4" t="s">
        <v>1649</v>
      </c>
      <c r="D897" s="4" t="s">
        <v>312</v>
      </c>
      <c r="E897" s="4">
        <v>3</v>
      </c>
      <c r="F897" s="4" t="s">
        <v>28</v>
      </c>
      <c r="G897" s="4" t="s">
        <v>47</v>
      </c>
      <c r="H897" s="10">
        <v>35.9</v>
      </c>
      <c r="I897" s="10">
        <v>42</v>
      </c>
      <c r="J897" s="10"/>
      <c r="K897" s="10">
        <v>126</v>
      </c>
      <c r="L897" s="10">
        <v>18.300000000000011</v>
      </c>
      <c r="M897" s="4" t="s">
        <v>48</v>
      </c>
    </row>
    <row r="898" spans="1:13" ht="15.75" customHeight="1">
      <c r="A898" s="8">
        <v>46287</v>
      </c>
      <c r="B898" s="9" t="s">
        <v>14</v>
      </c>
      <c r="C898" s="4" t="s">
        <v>1650</v>
      </c>
      <c r="D898" s="4" t="s">
        <v>132</v>
      </c>
      <c r="E898" s="4">
        <v>1</v>
      </c>
      <c r="F898" s="4" t="s">
        <v>28</v>
      </c>
      <c r="G898" s="4" t="s">
        <v>133</v>
      </c>
      <c r="H898" s="10">
        <v>175</v>
      </c>
      <c r="I898" s="10">
        <v>280</v>
      </c>
      <c r="J898" s="10"/>
      <c r="K898" s="10">
        <v>280</v>
      </c>
      <c r="L898" s="10">
        <v>105</v>
      </c>
      <c r="M898" s="4" t="s">
        <v>36</v>
      </c>
    </row>
    <row r="899" spans="1:13" ht="15.75" customHeight="1">
      <c r="A899" s="8">
        <v>46287</v>
      </c>
      <c r="B899" s="9" t="s">
        <v>14</v>
      </c>
      <c r="C899" s="4" t="s">
        <v>1650</v>
      </c>
      <c r="D899" s="4" t="s">
        <v>164</v>
      </c>
      <c r="E899" s="4">
        <v>2</v>
      </c>
      <c r="F899" s="4" t="s">
        <v>28</v>
      </c>
      <c r="G899" s="4" t="s">
        <v>82</v>
      </c>
      <c r="H899" s="10">
        <v>101.5</v>
      </c>
      <c r="I899" s="10">
        <v>125</v>
      </c>
      <c r="J899" s="10"/>
      <c r="K899" s="10">
        <v>250</v>
      </c>
      <c r="L899" s="10">
        <v>47</v>
      </c>
      <c r="M899" s="4" t="s">
        <v>36</v>
      </c>
    </row>
    <row r="900" spans="1:13" ht="15.75" customHeight="1">
      <c r="A900" s="8">
        <v>46287</v>
      </c>
      <c r="B900" s="9" t="s">
        <v>14</v>
      </c>
      <c r="C900" s="4" t="s">
        <v>1650</v>
      </c>
      <c r="D900" s="4" t="s">
        <v>107</v>
      </c>
      <c r="E900" s="4">
        <v>1</v>
      </c>
      <c r="F900" s="4" t="s">
        <v>28</v>
      </c>
      <c r="G900" s="4" t="s">
        <v>82</v>
      </c>
      <c r="H900" s="10">
        <v>155.5</v>
      </c>
      <c r="I900" s="10">
        <v>175</v>
      </c>
      <c r="J900" s="10"/>
      <c r="K900" s="10">
        <v>175</v>
      </c>
      <c r="L900" s="10">
        <v>19.5</v>
      </c>
      <c r="M900" s="4" t="s">
        <v>36</v>
      </c>
    </row>
    <row r="901" spans="1:13" ht="15.75" customHeight="1">
      <c r="A901" s="8">
        <v>46287</v>
      </c>
      <c r="B901" s="9" t="s">
        <v>14</v>
      </c>
      <c r="C901" s="4" t="s">
        <v>1650</v>
      </c>
      <c r="D901" s="4" t="s">
        <v>106</v>
      </c>
      <c r="E901" s="4">
        <v>2</v>
      </c>
      <c r="F901" s="4" t="s">
        <v>28</v>
      </c>
      <c r="G901" s="4" t="s">
        <v>47</v>
      </c>
      <c r="H901" s="10">
        <v>58</v>
      </c>
      <c r="I901" s="10">
        <v>70</v>
      </c>
      <c r="J901" s="10"/>
      <c r="K901" s="10">
        <v>140</v>
      </c>
      <c r="L901" s="10">
        <v>24</v>
      </c>
      <c r="M901" s="4" t="s">
        <v>48</v>
      </c>
    </row>
    <row r="902" spans="1:13" ht="15.75" customHeight="1">
      <c r="A902" s="8">
        <v>46287</v>
      </c>
      <c r="B902" s="9" t="s">
        <v>14</v>
      </c>
      <c r="C902" s="4" t="s">
        <v>1651</v>
      </c>
      <c r="D902" s="4" t="s">
        <v>566</v>
      </c>
      <c r="E902" s="4">
        <v>1</v>
      </c>
      <c r="F902" s="4" t="s">
        <v>28</v>
      </c>
      <c r="G902" s="4" t="s">
        <v>306</v>
      </c>
      <c r="H902" s="10">
        <v>10</v>
      </c>
      <c r="I902" s="10">
        <v>25</v>
      </c>
      <c r="J902" s="10"/>
      <c r="K902" s="10">
        <v>25</v>
      </c>
      <c r="L902" s="10">
        <v>15</v>
      </c>
      <c r="M902" s="4" t="s">
        <v>48</v>
      </c>
    </row>
    <row r="903" spans="1:13" ht="15.75" customHeight="1">
      <c r="A903" s="8">
        <v>46287</v>
      </c>
      <c r="B903" s="9" t="s">
        <v>14</v>
      </c>
      <c r="C903" s="4" t="s">
        <v>1652</v>
      </c>
      <c r="D903" s="4" t="s">
        <v>228</v>
      </c>
      <c r="E903" s="4">
        <v>1</v>
      </c>
      <c r="F903" s="4" t="s">
        <v>28</v>
      </c>
      <c r="G903" s="4" t="s">
        <v>133</v>
      </c>
      <c r="H903" s="10">
        <v>90</v>
      </c>
      <c r="I903" s="10">
        <v>140</v>
      </c>
      <c r="J903" s="10"/>
      <c r="K903" s="10">
        <v>140</v>
      </c>
      <c r="L903" s="10">
        <v>50</v>
      </c>
      <c r="M903" s="4" t="s">
        <v>36</v>
      </c>
    </row>
    <row r="904" spans="1:13" ht="15.75" customHeight="1">
      <c r="A904" s="8">
        <v>46287</v>
      </c>
      <c r="B904" s="9" t="s">
        <v>14</v>
      </c>
      <c r="C904" s="4" t="s">
        <v>1653</v>
      </c>
      <c r="D904" s="4" t="s">
        <v>83</v>
      </c>
      <c r="E904" s="4">
        <v>1</v>
      </c>
      <c r="F904" s="4" t="s">
        <v>28</v>
      </c>
      <c r="G904" s="4" t="s">
        <v>23</v>
      </c>
      <c r="H904" s="10">
        <v>124.44444444444444</v>
      </c>
      <c r="I904" s="10">
        <v>145</v>
      </c>
      <c r="J904" s="10"/>
      <c r="K904" s="10">
        <v>145</v>
      </c>
      <c r="L904" s="10">
        <v>20.555555555555557</v>
      </c>
      <c r="M904" s="4" t="s">
        <v>36</v>
      </c>
    </row>
    <row r="905" spans="1:13" ht="15.75" customHeight="1">
      <c r="A905" s="8">
        <v>46287</v>
      </c>
      <c r="B905" s="9" t="s">
        <v>14</v>
      </c>
      <c r="C905" s="4" t="s">
        <v>1654</v>
      </c>
      <c r="D905" s="4" t="s">
        <v>65</v>
      </c>
      <c r="E905" s="4">
        <v>3</v>
      </c>
      <c r="F905" s="4" t="s">
        <v>28</v>
      </c>
      <c r="G905" s="4" t="s">
        <v>23</v>
      </c>
      <c r="H905" s="10">
        <v>124.5</v>
      </c>
      <c r="I905" s="10">
        <v>140</v>
      </c>
      <c r="J905" s="10"/>
      <c r="K905" s="10">
        <v>420</v>
      </c>
      <c r="L905" s="10">
        <v>46.5</v>
      </c>
      <c r="M905" s="4" t="s">
        <v>36</v>
      </c>
    </row>
    <row r="906" spans="1:13" ht="15.75" customHeight="1">
      <c r="A906" s="8">
        <v>46287</v>
      </c>
      <c r="B906" s="9" t="s">
        <v>14</v>
      </c>
      <c r="C906" s="4" t="s">
        <v>1655</v>
      </c>
      <c r="D906" s="4" t="s">
        <v>164</v>
      </c>
      <c r="E906" s="4">
        <v>0.5</v>
      </c>
      <c r="F906" s="4" t="s">
        <v>28</v>
      </c>
      <c r="G906" s="4" t="s">
        <v>82</v>
      </c>
      <c r="H906" s="10">
        <v>101.5</v>
      </c>
      <c r="I906" s="10">
        <v>125</v>
      </c>
      <c r="J906" s="10"/>
      <c r="K906" s="10">
        <v>62.5</v>
      </c>
      <c r="L906" s="10">
        <v>11.75</v>
      </c>
      <c r="M906" s="4" t="s">
        <v>36</v>
      </c>
    </row>
    <row r="907" spans="1:13" ht="15.75" customHeight="1">
      <c r="A907" s="8">
        <v>46287</v>
      </c>
      <c r="B907" s="9" t="s">
        <v>14</v>
      </c>
      <c r="C907" s="4" t="s">
        <v>1656</v>
      </c>
      <c r="D907" s="4" t="s">
        <v>183</v>
      </c>
      <c r="E907" s="4">
        <v>2</v>
      </c>
      <c r="F907" s="4" t="s">
        <v>28</v>
      </c>
      <c r="G907" s="4" t="s">
        <v>79</v>
      </c>
      <c r="H907" s="10">
        <v>15.237500000000001</v>
      </c>
      <c r="I907" s="10">
        <v>24.5</v>
      </c>
      <c r="J907" s="10"/>
      <c r="K907" s="10">
        <v>49</v>
      </c>
      <c r="L907" s="10">
        <v>18.524999999999999</v>
      </c>
      <c r="M907" s="4" t="s">
        <v>36</v>
      </c>
    </row>
    <row r="908" spans="1:13" ht="15.75" customHeight="1">
      <c r="A908" s="8">
        <v>46287</v>
      </c>
      <c r="B908" s="9" t="s">
        <v>14</v>
      </c>
      <c r="C908" s="4" t="s">
        <v>1656</v>
      </c>
      <c r="D908" s="4" t="s">
        <v>187</v>
      </c>
      <c r="E908" s="4">
        <v>2</v>
      </c>
      <c r="F908" s="4" t="s">
        <v>28</v>
      </c>
      <c r="G908" s="4" t="s">
        <v>79</v>
      </c>
      <c r="H908" s="10">
        <v>20.25</v>
      </c>
      <c r="I908" s="10">
        <v>30</v>
      </c>
      <c r="J908" s="10"/>
      <c r="K908" s="10">
        <v>60</v>
      </c>
      <c r="L908" s="10">
        <v>19.5</v>
      </c>
      <c r="M908" s="4" t="s">
        <v>36</v>
      </c>
    </row>
    <row r="909" spans="1:13" ht="15.75" customHeight="1">
      <c r="A909" s="8">
        <v>46287</v>
      </c>
      <c r="B909" s="9" t="s">
        <v>14</v>
      </c>
      <c r="C909" s="4" t="s">
        <v>1657</v>
      </c>
      <c r="D909" s="4" t="s">
        <v>74</v>
      </c>
      <c r="E909" s="4">
        <v>2</v>
      </c>
      <c r="F909" s="4" t="s">
        <v>28</v>
      </c>
      <c r="G909" s="4" t="s">
        <v>47</v>
      </c>
      <c r="H909" s="10">
        <v>39.6</v>
      </c>
      <c r="I909" s="10">
        <v>50</v>
      </c>
      <c r="J909" s="10"/>
      <c r="K909" s="10">
        <v>100</v>
      </c>
      <c r="L909" s="10">
        <v>20.799999999999997</v>
      </c>
      <c r="M909" s="4" t="s">
        <v>48</v>
      </c>
    </row>
    <row r="910" spans="1:13" ht="15.75" customHeight="1">
      <c r="A910" s="8">
        <v>46287</v>
      </c>
      <c r="B910" s="9" t="s">
        <v>14</v>
      </c>
      <c r="C910" s="4" t="s">
        <v>1658</v>
      </c>
      <c r="D910" s="4" t="s">
        <v>276</v>
      </c>
      <c r="E910" s="4">
        <v>2</v>
      </c>
      <c r="F910" s="4" t="s">
        <v>28</v>
      </c>
      <c r="G910" s="4" t="s">
        <v>47</v>
      </c>
      <c r="H910" s="10">
        <v>46.25</v>
      </c>
      <c r="I910" s="10">
        <v>52</v>
      </c>
      <c r="J910" s="10"/>
      <c r="K910" s="10">
        <v>104</v>
      </c>
      <c r="L910" s="10">
        <v>11.5</v>
      </c>
      <c r="M910" s="4" t="s">
        <v>48</v>
      </c>
    </row>
    <row r="911" spans="1:13" ht="15.75" customHeight="1">
      <c r="A911" s="8">
        <v>46287</v>
      </c>
      <c r="B911" s="9" t="s">
        <v>14</v>
      </c>
      <c r="C911" s="4" t="s">
        <v>1658</v>
      </c>
      <c r="D911" s="4" t="s">
        <v>248</v>
      </c>
      <c r="E911" s="4">
        <v>1</v>
      </c>
      <c r="F911" s="4" t="s">
        <v>28</v>
      </c>
      <c r="G911" s="4" t="s">
        <v>47</v>
      </c>
      <c r="H911" s="10">
        <v>47.083333333333336</v>
      </c>
      <c r="I911" s="10">
        <v>53</v>
      </c>
      <c r="J911" s="10"/>
      <c r="K911" s="10">
        <v>53</v>
      </c>
      <c r="L911" s="10">
        <v>5.9166666666666643</v>
      </c>
      <c r="M911" s="4" t="s">
        <v>48</v>
      </c>
    </row>
    <row r="912" spans="1:13" ht="15.75" customHeight="1">
      <c r="A912" s="8">
        <v>46287</v>
      </c>
      <c r="B912" s="9" t="s">
        <v>14</v>
      </c>
      <c r="C912" s="4" t="s">
        <v>1658</v>
      </c>
      <c r="D912" s="4" t="s">
        <v>279</v>
      </c>
      <c r="E912" s="4">
        <v>1</v>
      </c>
      <c r="F912" s="4" t="s">
        <v>28</v>
      </c>
      <c r="G912" s="4" t="s">
        <v>54</v>
      </c>
      <c r="H912" s="10">
        <v>20</v>
      </c>
      <c r="I912" s="10">
        <v>27</v>
      </c>
      <c r="J912" s="10"/>
      <c r="K912" s="10">
        <v>27</v>
      </c>
      <c r="L912" s="10">
        <v>7</v>
      </c>
      <c r="M912" s="4" t="s">
        <v>48</v>
      </c>
    </row>
    <row r="913" spans="1:13" ht="15.75" customHeight="1">
      <c r="A913" s="8">
        <v>46287</v>
      </c>
      <c r="B913" s="9" t="s">
        <v>14</v>
      </c>
      <c r="C913" s="4" t="s">
        <v>1658</v>
      </c>
      <c r="D913" s="4" t="s">
        <v>660</v>
      </c>
      <c r="E913" s="4">
        <v>1</v>
      </c>
      <c r="F913" s="4" t="s">
        <v>28</v>
      </c>
      <c r="G913" s="4" t="s">
        <v>54</v>
      </c>
      <c r="H913" s="10">
        <v>27</v>
      </c>
      <c r="I913" s="10">
        <v>35</v>
      </c>
      <c r="J913" s="10"/>
      <c r="K913" s="10">
        <v>35</v>
      </c>
      <c r="L913" s="10">
        <v>8</v>
      </c>
      <c r="M913" s="4" t="s">
        <v>48</v>
      </c>
    </row>
    <row r="914" spans="1:13" ht="15.75" customHeight="1">
      <c r="A914" s="8">
        <v>46287</v>
      </c>
      <c r="B914" s="9" t="s">
        <v>14</v>
      </c>
      <c r="C914" s="4" t="s">
        <v>1658</v>
      </c>
      <c r="D914" s="4" t="s">
        <v>602</v>
      </c>
      <c r="E914" s="4">
        <v>1</v>
      </c>
      <c r="F914" s="4" t="s">
        <v>28</v>
      </c>
      <c r="G914" s="4" t="s">
        <v>54</v>
      </c>
      <c r="H914" s="10">
        <v>25</v>
      </c>
      <c r="I914" s="10">
        <v>35</v>
      </c>
      <c r="J914" s="10"/>
      <c r="K914" s="10">
        <v>35</v>
      </c>
      <c r="L914" s="10">
        <v>10</v>
      </c>
      <c r="M914" s="4" t="s">
        <v>48</v>
      </c>
    </row>
    <row r="915" spans="1:13" ht="15.75" customHeight="1">
      <c r="A915" s="8">
        <v>46287</v>
      </c>
      <c r="B915" s="9" t="s">
        <v>14</v>
      </c>
      <c r="C915" s="4" t="s">
        <v>1659</v>
      </c>
      <c r="D915" s="4" t="s">
        <v>90</v>
      </c>
      <c r="E915" s="4">
        <v>1.03</v>
      </c>
      <c r="F915" s="4" t="s">
        <v>28</v>
      </c>
      <c r="G915" s="4" t="s">
        <v>23</v>
      </c>
      <c r="H915" s="10">
        <v>120</v>
      </c>
      <c r="I915" s="10">
        <v>145</v>
      </c>
      <c r="J915" s="10"/>
      <c r="K915" s="10">
        <v>149.35</v>
      </c>
      <c r="L915" s="10">
        <v>25.749999999999986</v>
      </c>
      <c r="M915" s="4" t="s">
        <v>36</v>
      </c>
    </row>
    <row r="916" spans="1:13" ht="15.75" customHeight="1">
      <c r="A916" s="8">
        <v>46287</v>
      </c>
      <c r="B916" s="9" t="s">
        <v>14</v>
      </c>
      <c r="C916" s="4" t="s">
        <v>1660</v>
      </c>
      <c r="D916" s="4" t="s">
        <v>303</v>
      </c>
      <c r="E916" s="4">
        <v>0.5</v>
      </c>
      <c r="F916" s="4" t="s">
        <v>28</v>
      </c>
      <c r="G916" s="4" t="s">
        <v>47</v>
      </c>
      <c r="H916" s="10">
        <v>42.4</v>
      </c>
      <c r="I916" s="10">
        <v>47</v>
      </c>
      <c r="J916" s="10"/>
      <c r="K916" s="10">
        <v>23.5</v>
      </c>
      <c r="L916" s="10">
        <v>2.3000000000000007</v>
      </c>
      <c r="M916" s="4" t="s">
        <v>48</v>
      </c>
    </row>
    <row r="917" spans="1:13" ht="15.75" customHeight="1">
      <c r="A917" s="8">
        <v>46287</v>
      </c>
      <c r="B917" s="9" t="s">
        <v>14</v>
      </c>
      <c r="C917" s="4" t="s">
        <v>1660</v>
      </c>
      <c r="D917" s="4" t="s">
        <v>120</v>
      </c>
      <c r="E917" s="4">
        <v>0.5</v>
      </c>
      <c r="F917" s="4" t="s">
        <v>28</v>
      </c>
      <c r="G917" s="4" t="s">
        <v>47</v>
      </c>
      <c r="H917" s="10">
        <v>33.46</v>
      </c>
      <c r="I917" s="10">
        <v>40</v>
      </c>
      <c r="J917" s="10"/>
      <c r="K917" s="10">
        <v>20</v>
      </c>
      <c r="L917" s="10">
        <v>3.2699999999999996</v>
      </c>
      <c r="M917" s="4" t="s">
        <v>48</v>
      </c>
    </row>
    <row r="918" spans="1:13" ht="15.75" customHeight="1">
      <c r="A918" s="8">
        <v>46287</v>
      </c>
      <c r="B918" s="9" t="s">
        <v>14</v>
      </c>
      <c r="C918" s="4" t="s">
        <v>1661</v>
      </c>
      <c r="D918" s="4" t="s">
        <v>766</v>
      </c>
      <c r="E918" s="4">
        <v>1</v>
      </c>
      <c r="F918" s="4" t="s">
        <v>28</v>
      </c>
      <c r="G918" s="4" t="s">
        <v>306</v>
      </c>
      <c r="H918" s="10">
        <v>9</v>
      </c>
      <c r="I918" s="10">
        <v>13</v>
      </c>
      <c r="J918" s="10"/>
      <c r="K918" s="10">
        <v>13</v>
      </c>
      <c r="L918" s="10">
        <v>4</v>
      </c>
      <c r="M918" s="4" t="s">
        <v>48</v>
      </c>
    </row>
    <row r="919" spans="1:13" ht="15.75" customHeight="1">
      <c r="A919" s="8">
        <v>46287</v>
      </c>
      <c r="B919" s="9" t="s">
        <v>14</v>
      </c>
      <c r="C919" s="4" t="s">
        <v>1661</v>
      </c>
      <c r="D919" s="4" t="s">
        <v>279</v>
      </c>
      <c r="E919" s="4">
        <v>1</v>
      </c>
      <c r="F919" s="4" t="s">
        <v>28</v>
      </c>
      <c r="G919" s="4" t="s">
        <v>54</v>
      </c>
      <c r="H919" s="10">
        <v>20</v>
      </c>
      <c r="I919" s="10">
        <v>27</v>
      </c>
      <c r="J919" s="10"/>
      <c r="K919" s="10">
        <v>27</v>
      </c>
      <c r="L919" s="10">
        <v>7</v>
      </c>
      <c r="M919" s="4" t="s">
        <v>48</v>
      </c>
    </row>
    <row r="920" spans="1:13" ht="15.75" customHeight="1">
      <c r="A920" s="8">
        <v>46287</v>
      </c>
      <c r="B920" s="9" t="s">
        <v>14</v>
      </c>
      <c r="C920" s="4" t="s">
        <v>1661</v>
      </c>
      <c r="D920" s="4" t="s">
        <v>803</v>
      </c>
      <c r="E920" s="4">
        <v>1</v>
      </c>
      <c r="F920" s="4" t="s">
        <v>28</v>
      </c>
      <c r="G920" s="4" t="s">
        <v>306</v>
      </c>
      <c r="H920" s="10">
        <v>30</v>
      </c>
      <c r="I920" s="10">
        <v>45</v>
      </c>
      <c r="J920" s="10"/>
      <c r="K920" s="10">
        <v>45</v>
      </c>
      <c r="L920" s="10">
        <v>15</v>
      </c>
      <c r="M920" s="4" t="s">
        <v>48</v>
      </c>
    </row>
    <row r="921" spans="1:13" ht="15.75" customHeight="1">
      <c r="A921" s="8">
        <v>46287</v>
      </c>
      <c r="B921" s="9" t="s">
        <v>14</v>
      </c>
      <c r="C921" s="4" t="s">
        <v>1662</v>
      </c>
      <c r="D921" s="4" t="s">
        <v>395</v>
      </c>
      <c r="E921" s="4">
        <v>2</v>
      </c>
      <c r="F921" s="4" t="s">
        <v>28</v>
      </c>
      <c r="G921" s="4" t="s">
        <v>47</v>
      </c>
      <c r="H921" s="10">
        <v>30</v>
      </c>
      <c r="I921" s="10">
        <v>50</v>
      </c>
      <c r="J921" s="10"/>
      <c r="K921" s="10">
        <v>100</v>
      </c>
      <c r="L921" s="10">
        <v>40</v>
      </c>
      <c r="M921" s="4" t="s">
        <v>48</v>
      </c>
    </row>
    <row r="922" spans="1:13" ht="15.75" customHeight="1">
      <c r="A922" s="8">
        <v>46287</v>
      </c>
      <c r="B922" s="9" t="s">
        <v>14</v>
      </c>
      <c r="C922" s="4" t="s">
        <v>1663</v>
      </c>
      <c r="D922" s="4" t="s">
        <v>77</v>
      </c>
      <c r="E922" s="4">
        <v>1</v>
      </c>
      <c r="F922" s="4" t="s">
        <v>28</v>
      </c>
      <c r="G922" s="4" t="s">
        <v>79</v>
      </c>
      <c r="H922" s="10">
        <v>25</v>
      </c>
      <c r="I922" s="10">
        <v>29</v>
      </c>
      <c r="J922" s="10"/>
      <c r="K922" s="10">
        <v>29</v>
      </c>
      <c r="L922" s="10">
        <v>4</v>
      </c>
      <c r="M922" s="4" t="s">
        <v>36</v>
      </c>
    </row>
    <row r="923" spans="1:13" ht="15.75" customHeight="1">
      <c r="A923" s="8">
        <v>46287</v>
      </c>
      <c r="B923" s="9" t="s">
        <v>14</v>
      </c>
      <c r="C923" s="4" t="s">
        <v>1664</v>
      </c>
      <c r="D923" s="4" t="s">
        <v>341</v>
      </c>
      <c r="E923" s="4">
        <v>1.35</v>
      </c>
      <c r="F923" s="4" t="s">
        <v>28</v>
      </c>
      <c r="G923" s="4" t="s">
        <v>47</v>
      </c>
      <c r="H923" s="10">
        <v>35.200000000000003</v>
      </c>
      <c r="I923" s="10">
        <v>40</v>
      </c>
      <c r="J923" s="10"/>
      <c r="K923" s="10">
        <v>54</v>
      </c>
      <c r="L923" s="10">
        <v>6.4799999999999898</v>
      </c>
      <c r="M923" s="4" t="s">
        <v>48</v>
      </c>
    </row>
    <row r="924" spans="1:13" ht="15.75" customHeight="1">
      <c r="A924" s="8">
        <v>46287</v>
      </c>
      <c r="B924" s="9" t="s">
        <v>14</v>
      </c>
      <c r="C924" s="4" t="s">
        <v>1664</v>
      </c>
      <c r="D924" s="4" t="s">
        <v>298</v>
      </c>
      <c r="E924" s="4">
        <v>1</v>
      </c>
      <c r="F924" s="4" t="s">
        <v>28</v>
      </c>
      <c r="G924" s="4" t="s">
        <v>47</v>
      </c>
      <c r="H924" s="10">
        <v>39.791666666666664</v>
      </c>
      <c r="I924" s="10">
        <v>46</v>
      </c>
      <c r="J924" s="10"/>
      <c r="K924" s="10">
        <v>46</v>
      </c>
      <c r="L924" s="10">
        <v>6.2083333333333357</v>
      </c>
      <c r="M924" s="4" t="s">
        <v>48</v>
      </c>
    </row>
    <row r="925" spans="1:13" ht="15.75" customHeight="1">
      <c r="A925" s="8">
        <v>46287</v>
      </c>
      <c r="B925" s="9" t="s">
        <v>14</v>
      </c>
      <c r="C925" s="4" t="s">
        <v>1665</v>
      </c>
      <c r="D925" s="4" t="s">
        <v>120</v>
      </c>
      <c r="E925" s="4">
        <v>1</v>
      </c>
      <c r="F925" s="4" t="s">
        <v>28</v>
      </c>
      <c r="G925" s="4" t="s">
        <v>47</v>
      </c>
      <c r="H925" s="10">
        <v>33.46</v>
      </c>
      <c r="I925" s="10">
        <v>40</v>
      </c>
      <c r="J925" s="10"/>
      <c r="K925" s="10">
        <v>40</v>
      </c>
      <c r="L925" s="10">
        <v>6.5399999999999991</v>
      </c>
      <c r="M925" s="4" t="s">
        <v>48</v>
      </c>
    </row>
    <row r="926" spans="1:13" ht="15.75" customHeight="1">
      <c r="A926" s="8">
        <v>46287</v>
      </c>
      <c r="B926" s="9" t="s">
        <v>14</v>
      </c>
      <c r="C926" s="4" t="s">
        <v>1665</v>
      </c>
      <c r="D926" s="4" t="s">
        <v>214</v>
      </c>
      <c r="E926" s="4">
        <v>1</v>
      </c>
      <c r="F926" s="4" t="s">
        <v>28</v>
      </c>
      <c r="G926" s="4" t="s">
        <v>47</v>
      </c>
      <c r="H926" s="10">
        <v>34.96</v>
      </c>
      <c r="I926" s="10">
        <v>41</v>
      </c>
      <c r="J926" s="10"/>
      <c r="K926" s="10">
        <v>41</v>
      </c>
      <c r="L926" s="10">
        <v>6.0399999999999991</v>
      </c>
      <c r="M926" s="4" t="s">
        <v>48</v>
      </c>
    </row>
    <row r="927" spans="1:13" ht="15.75" customHeight="1">
      <c r="A927" s="8">
        <v>46287</v>
      </c>
      <c r="B927" s="9" t="s">
        <v>14</v>
      </c>
      <c r="C927" s="4" t="s">
        <v>1665</v>
      </c>
      <c r="D927" s="4" t="s">
        <v>341</v>
      </c>
      <c r="E927" s="4">
        <v>1</v>
      </c>
      <c r="F927" s="4" t="s">
        <v>28</v>
      </c>
      <c r="G927" s="4" t="s">
        <v>47</v>
      </c>
      <c r="H927" s="10">
        <v>35.200000000000003</v>
      </c>
      <c r="I927" s="10">
        <v>40</v>
      </c>
      <c r="J927" s="10"/>
      <c r="K927" s="10">
        <v>40</v>
      </c>
      <c r="L927" s="10">
        <v>4.7999999999999972</v>
      </c>
      <c r="M927" s="4" t="s">
        <v>48</v>
      </c>
    </row>
    <row r="928" spans="1:13" ht="15.75" customHeight="1">
      <c r="A928" s="8">
        <v>46287</v>
      </c>
      <c r="B928" s="9" t="s">
        <v>14</v>
      </c>
      <c r="C928" s="4" t="s">
        <v>1666</v>
      </c>
      <c r="D928" s="4" t="s">
        <v>279</v>
      </c>
      <c r="E928" s="4">
        <v>1</v>
      </c>
      <c r="F928" s="4" t="s">
        <v>28</v>
      </c>
      <c r="G928" s="4" t="s">
        <v>54</v>
      </c>
      <c r="H928" s="10">
        <v>20</v>
      </c>
      <c r="I928" s="10">
        <v>27</v>
      </c>
      <c r="J928" s="10"/>
      <c r="K928" s="10">
        <v>27</v>
      </c>
      <c r="L928" s="10">
        <v>7</v>
      </c>
      <c r="M928" s="4" t="s">
        <v>48</v>
      </c>
    </row>
    <row r="929" spans="1:13" ht="15.75" customHeight="1">
      <c r="A929" s="8">
        <v>46287</v>
      </c>
      <c r="B929" s="9" t="s">
        <v>14</v>
      </c>
      <c r="C929" s="4" t="s">
        <v>1667</v>
      </c>
      <c r="D929" s="4" t="s">
        <v>86</v>
      </c>
      <c r="E929" s="4">
        <v>1.2195</v>
      </c>
      <c r="F929" s="4" t="s">
        <v>28</v>
      </c>
      <c r="G929" s="4" t="s">
        <v>23</v>
      </c>
      <c r="H929" s="10">
        <v>67</v>
      </c>
      <c r="I929" s="10">
        <v>82</v>
      </c>
      <c r="J929" s="10"/>
      <c r="K929" s="10">
        <v>99.998999999999995</v>
      </c>
      <c r="L929" s="10">
        <v>18.29249999999999</v>
      </c>
      <c r="M929" s="4" t="s">
        <v>36</v>
      </c>
    </row>
    <row r="930" spans="1:13" ht="15.75" customHeight="1">
      <c r="A930" s="8">
        <v>46287</v>
      </c>
      <c r="B930" s="9" t="s">
        <v>14</v>
      </c>
      <c r="C930" s="4" t="s">
        <v>1668</v>
      </c>
      <c r="D930" s="4" t="s">
        <v>53</v>
      </c>
      <c r="E930" s="4">
        <v>3</v>
      </c>
      <c r="F930" s="4" t="s">
        <v>28</v>
      </c>
      <c r="G930" s="4" t="s">
        <v>54</v>
      </c>
      <c r="H930" s="10">
        <v>13.5</v>
      </c>
      <c r="I930" s="10">
        <v>18</v>
      </c>
      <c r="J930" s="10"/>
      <c r="K930" s="10">
        <v>54</v>
      </c>
      <c r="L930" s="10">
        <v>13.5</v>
      </c>
      <c r="M930" s="4" t="s">
        <v>48</v>
      </c>
    </row>
    <row r="931" spans="1:13" ht="15.75" customHeight="1">
      <c r="A931" s="8">
        <v>46287</v>
      </c>
      <c r="B931" s="9" t="s">
        <v>14</v>
      </c>
      <c r="C931" s="4" t="s">
        <v>1668</v>
      </c>
      <c r="D931" s="4" t="s">
        <v>456</v>
      </c>
      <c r="E931" s="4">
        <v>1</v>
      </c>
      <c r="F931" s="4" t="s">
        <v>28</v>
      </c>
      <c r="G931" s="4" t="s">
        <v>54</v>
      </c>
      <c r="H931" s="10">
        <v>205</v>
      </c>
      <c r="I931" s="10">
        <v>265</v>
      </c>
      <c r="J931" s="10"/>
      <c r="K931" s="10">
        <v>265</v>
      </c>
      <c r="L931" s="10">
        <v>60</v>
      </c>
      <c r="M931" s="4" t="s">
        <v>48</v>
      </c>
    </row>
    <row r="932" spans="1:13" ht="15.75" customHeight="1">
      <c r="A932" s="8">
        <v>46287</v>
      </c>
      <c r="B932" s="9" t="s">
        <v>14</v>
      </c>
      <c r="C932" s="4" t="s">
        <v>1669</v>
      </c>
      <c r="D932" s="4" t="s">
        <v>681</v>
      </c>
      <c r="E932" s="4">
        <v>5</v>
      </c>
      <c r="F932" s="4" t="s">
        <v>28</v>
      </c>
      <c r="G932" s="4" t="s">
        <v>54</v>
      </c>
      <c r="H932" s="10">
        <v>7.5</v>
      </c>
      <c r="I932" s="10">
        <v>9</v>
      </c>
      <c r="J932" s="10"/>
      <c r="K932" s="10">
        <v>45</v>
      </c>
      <c r="L932" s="10">
        <v>7.5</v>
      </c>
      <c r="M932" s="4" t="s">
        <v>48</v>
      </c>
    </row>
    <row r="933" spans="1:13" ht="15.75" customHeight="1">
      <c r="A933" s="8">
        <v>46287</v>
      </c>
      <c r="B933" s="9" t="s">
        <v>14</v>
      </c>
      <c r="C933" s="4" t="s">
        <v>1669</v>
      </c>
      <c r="D933" s="4" t="s">
        <v>299</v>
      </c>
      <c r="E933" s="4">
        <v>1</v>
      </c>
      <c r="F933" s="4" t="s">
        <v>28</v>
      </c>
      <c r="G933" s="4" t="s">
        <v>54</v>
      </c>
      <c r="H933" s="10">
        <v>40</v>
      </c>
      <c r="I933" s="10">
        <v>50</v>
      </c>
      <c r="J933" s="10"/>
      <c r="K933" s="10">
        <v>50</v>
      </c>
      <c r="L933" s="10">
        <v>10</v>
      </c>
      <c r="M933" s="4" t="s">
        <v>48</v>
      </c>
    </row>
    <row r="934" spans="1:13" ht="15.75" customHeight="1">
      <c r="A934" s="8">
        <v>46287</v>
      </c>
      <c r="B934" s="9" t="s">
        <v>14</v>
      </c>
      <c r="C934" s="4" t="s">
        <v>1670</v>
      </c>
      <c r="D934" s="4" t="s">
        <v>94</v>
      </c>
      <c r="E934" s="4">
        <v>0.51200000000000001</v>
      </c>
      <c r="F934" s="4" t="s">
        <v>28</v>
      </c>
      <c r="G934" s="4" t="s">
        <v>23</v>
      </c>
      <c r="H934" s="10">
        <v>172</v>
      </c>
      <c r="I934" s="10">
        <v>195</v>
      </c>
      <c r="J934" s="10"/>
      <c r="K934" s="10">
        <v>99.84</v>
      </c>
      <c r="L934" s="10">
        <v>11.775999999999996</v>
      </c>
      <c r="M934" s="4" t="s">
        <v>36</v>
      </c>
    </row>
    <row r="935" spans="1:13" ht="15.75" customHeight="1">
      <c r="A935" s="8">
        <v>46287</v>
      </c>
      <c r="B935" s="9" t="s">
        <v>14</v>
      </c>
      <c r="C935" s="4" t="s">
        <v>1671</v>
      </c>
      <c r="D935" s="4" t="s">
        <v>660</v>
      </c>
      <c r="E935" s="4">
        <v>1</v>
      </c>
      <c r="F935" s="4" t="s">
        <v>28</v>
      </c>
      <c r="G935" s="4" t="s">
        <v>54</v>
      </c>
      <c r="H935" s="10">
        <v>27</v>
      </c>
      <c r="I935" s="10">
        <v>35</v>
      </c>
      <c r="J935" s="10"/>
      <c r="K935" s="10">
        <v>35</v>
      </c>
      <c r="L935" s="10">
        <v>8</v>
      </c>
      <c r="M935" s="4" t="s">
        <v>48</v>
      </c>
    </row>
    <row r="936" spans="1:13" ht="15.75" customHeight="1">
      <c r="A936" s="8">
        <v>46287</v>
      </c>
      <c r="B936" s="9" t="s">
        <v>14</v>
      </c>
      <c r="C936" s="4" t="s">
        <v>1672</v>
      </c>
      <c r="D936" s="4" t="s">
        <v>65</v>
      </c>
      <c r="E936" s="4">
        <v>0.5</v>
      </c>
      <c r="F936" s="4" t="s">
        <v>28</v>
      </c>
      <c r="G936" s="4" t="s">
        <v>23</v>
      </c>
      <c r="H936" s="10">
        <v>124.5</v>
      </c>
      <c r="I936" s="10">
        <v>140</v>
      </c>
      <c r="J936" s="10"/>
      <c r="K936" s="10">
        <v>70</v>
      </c>
      <c r="L936" s="10">
        <v>7.75</v>
      </c>
      <c r="M936" s="4" t="s">
        <v>36</v>
      </c>
    </row>
    <row r="937" spans="1:13" ht="15.75" customHeight="1">
      <c r="A937" s="8">
        <v>46287</v>
      </c>
      <c r="B937" s="9" t="s">
        <v>14</v>
      </c>
      <c r="C937" s="4" t="s">
        <v>1673</v>
      </c>
      <c r="D937" s="4" t="s">
        <v>89</v>
      </c>
      <c r="E937" s="4">
        <v>0.5</v>
      </c>
      <c r="F937" s="4" t="s">
        <v>28</v>
      </c>
      <c r="G937" s="4" t="s">
        <v>47</v>
      </c>
      <c r="H937" s="10">
        <v>68.333333333333329</v>
      </c>
      <c r="I937" s="10">
        <v>75</v>
      </c>
      <c r="J937" s="10"/>
      <c r="K937" s="10">
        <v>37.5</v>
      </c>
      <c r="L937" s="10">
        <v>3.3333333333333357</v>
      </c>
      <c r="M937" s="4" t="s">
        <v>48</v>
      </c>
    </row>
    <row r="938" spans="1:13" ht="15.75" customHeight="1">
      <c r="A938" s="8">
        <v>46287</v>
      </c>
      <c r="B938" s="9" t="s">
        <v>14</v>
      </c>
      <c r="C938" s="4" t="s">
        <v>1675</v>
      </c>
      <c r="D938" s="4" t="s">
        <v>237</v>
      </c>
      <c r="E938" s="4">
        <v>3</v>
      </c>
      <c r="F938" s="4" t="s">
        <v>28</v>
      </c>
      <c r="G938" s="4" t="s">
        <v>47</v>
      </c>
      <c r="H938" s="10">
        <v>33.700000000000003</v>
      </c>
      <c r="I938" s="10">
        <v>41</v>
      </c>
      <c r="J938" s="10"/>
      <c r="K938" s="10">
        <v>123</v>
      </c>
      <c r="L938" s="10">
        <v>21.899999999999991</v>
      </c>
      <c r="M938" s="4" t="s">
        <v>48</v>
      </c>
    </row>
    <row r="939" spans="1:13" ht="15.75" customHeight="1">
      <c r="A939" s="8">
        <v>46287</v>
      </c>
      <c r="B939" s="9" t="s">
        <v>14</v>
      </c>
      <c r="C939" s="4" t="s">
        <v>1675</v>
      </c>
      <c r="D939" s="4" t="s">
        <v>93</v>
      </c>
      <c r="F939" s="4" t="s">
        <v>28</v>
      </c>
      <c r="G939" s="4" t="s">
        <v>1035</v>
      </c>
      <c r="H939" s="10">
        <v>46.4</v>
      </c>
      <c r="I939" s="10">
        <v>52</v>
      </c>
      <c r="J939" s="10"/>
      <c r="K939" s="10">
        <v>0</v>
      </c>
      <c r="L939" s="10">
        <v>0</v>
      </c>
      <c r="M939" s="4" t="s">
        <v>48</v>
      </c>
    </row>
    <row r="940" spans="1:13" ht="15.75" customHeight="1">
      <c r="A940" s="8">
        <v>46287</v>
      </c>
      <c r="B940" s="9" t="s">
        <v>14</v>
      </c>
      <c r="C940" s="4" t="s">
        <v>1678</v>
      </c>
      <c r="D940" s="4" t="s">
        <v>879</v>
      </c>
      <c r="E940" s="4">
        <v>1</v>
      </c>
      <c r="F940" s="4" t="s">
        <v>28</v>
      </c>
      <c r="G940" s="4" t="s">
        <v>494</v>
      </c>
      <c r="H940" s="10">
        <v>50</v>
      </c>
      <c r="I940" s="10">
        <v>130</v>
      </c>
      <c r="J940" s="10"/>
      <c r="K940" s="10">
        <v>130</v>
      </c>
      <c r="L940" s="10">
        <v>80</v>
      </c>
      <c r="M940" s="4" t="s">
        <v>484</v>
      </c>
    </row>
    <row r="941" spans="1:13" ht="15.75" customHeight="1">
      <c r="A941" s="8">
        <v>46287</v>
      </c>
      <c r="B941" s="9" t="s">
        <v>14</v>
      </c>
      <c r="C941" s="4" t="s">
        <v>1679</v>
      </c>
      <c r="D941" s="4" t="s">
        <v>86</v>
      </c>
      <c r="E941" s="4">
        <v>5</v>
      </c>
      <c r="F941" s="4" t="s">
        <v>28</v>
      </c>
      <c r="G941" s="4" t="s">
        <v>23</v>
      </c>
      <c r="H941" s="10" t="s">
        <v>1644</v>
      </c>
      <c r="I941" s="10" t="s">
        <v>1644</v>
      </c>
      <c r="J941" s="10"/>
      <c r="K941" s="10" t="s">
        <v>1644</v>
      </c>
      <c r="L941" s="10" t="s">
        <v>1644</v>
      </c>
      <c r="M941" s="4" t="s">
        <v>36</v>
      </c>
    </row>
    <row r="942" spans="1:13" ht="15.75" customHeight="1">
      <c r="A942" s="8">
        <v>46287</v>
      </c>
      <c r="B942" s="9" t="s">
        <v>14</v>
      </c>
      <c r="C942" s="4" t="s">
        <v>1679</v>
      </c>
      <c r="D942" s="4" t="s">
        <v>51</v>
      </c>
      <c r="E942" s="4">
        <v>3</v>
      </c>
      <c r="F942" s="4" t="s">
        <v>28</v>
      </c>
      <c r="G942" s="4" t="s">
        <v>23</v>
      </c>
      <c r="H942" s="10" t="s">
        <v>1644</v>
      </c>
      <c r="I942" s="10" t="s">
        <v>1644</v>
      </c>
      <c r="J942" s="10"/>
      <c r="K942" s="10" t="s">
        <v>1644</v>
      </c>
      <c r="L942" s="10" t="s">
        <v>1644</v>
      </c>
      <c r="M942" s="4" t="s">
        <v>36</v>
      </c>
    </row>
    <row r="943" spans="1:13" ht="15.75" customHeight="1">
      <c r="A943" s="8">
        <v>46287</v>
      </c>
      <c r="B943" s="9" t="s">
        <v>14</v>
      </c>
      <c r="C943" s="4" t="s">
        <v>1679</v>
      </c>
      <c r="D943" s="4" t="s">
        <v>97</v>
      </c>
      <c r="E943" s="4">
        <v>2</v>
      </c>
      <c r="F943" s="4" t="s">
        <v>28</v>
      </c>
      <c r="G943" s="4" t="s">
        <v>23</v>
      </c>
      <c r="H943" s="10" t="s">
        <v>1644</v>
      </c>
      <c r="I943" s="10" t="s">
        <v>1644</v>
      </c>
      <c r="J943" s="10"/>
      <c r="K943" s="10" t="s">
        <v>1644</v>
      </c>
      <c r="L943" s="10" t="s">
        <v>1644</v>
      </c>
      <c r="M943" s="4" t="s">
        <v>36</v>
      </c>
    </row>
    <row r="944" spans="1:13" ht="15.75" customHeight="1">
      <c r="A944" s="8">
        <v>46287</v>
      </c>
      <c r="B944" s="9" t="s">
        <v>14</v>
      </c>
      <c r="C944" s="4" t="s">
        <v>1680</v>
      </c>
      <c r="D944" s="4" t="s">
        <v>167</v>
      </c>
      <c r="E944" s="4">
        <v>1</v>
      </c>
      <c r="F944" s="4" t="s">
        <v>28</v>
      </c>
      <c r="G944" s="4" t="s">
        <v>79</v>
      </c>
      <c r="H944" s="10">
        <v>71</v>
      </c>
      <c r="I944" s="10">
        <v>88</v>
      </c>
      <c r="J944" s="10"/>
      <c r="K944" s="10">
        <v>88</v>
      </c>
      <c r="L944" s="10">
        <v>17</v>
      </c>
      <c r="M944" s="4" t="s">
        <v>36</v>
      </c>
    </row>
    <row r="945" spans="1:13" ht="15.75" customHeight="1">
      <c r="A945" s="8">
        <v>46287</v>
      </c>
      <c r="B945" s="9" t="s">
        <v>14</v>
      </c>
      <c r="C945" s="4" t="s">
        <v>1680</v>
      </c>
      <c r="D945" s="4" t="s">
        <v>183</v>
      </c>
      <c r="E945" s="4">
        <v>2</v>
      </c>
      <c r="F945" s="4" t="s">
        <v>28</v>
      </c>
      <c r="G945" s="4" t="s">
        <v>79</v>
      </c>
      <c r="H945" s="10">
        <v>15.237500000000001</v>
      </c>
      <c r="I945" s="10">
        <v>24.5</v>
      </c>
      <c r="J945" s="10"/>
      <c r="K945" s="10">
        <v>49</v>
      </c>
      <c r="L945" s="10">
        <v>18.524999999999999</v>
      </c>
      <c r="M945" s="4" t="s">
        <v>36</v>
      </c>
    </row>
    <row r="946" spans="1:13" ht="15.75" customHeight="1">
      <c r="A946" s="8">
        <v>46288</v>
      </c>
      <c r="B946" s="9" t="s">
        <v>14</v>
      </c>
      <c r="C946" s="4" t="s">
        <v>1681</v>
      </c>
      <c r="D946" s="4" t="s">
        <v>118</v>
      </c>
      <c r="E946" s="4">
        <v>0.76900000000000002</v>
      </c>
      <c r="F946" s="4" t="s">
        <v>28</v>
      </c>
      <c r="G946" s="4" t="s">
        <v>82</v>
      </c>
      <c r="H946" s="10">
        <v>106.81818181818181</v>
      </c>
      <c r="I946" s="10">
        <v>130</v>
      </c>
      <c r="J946" s="10"/>
      <c r="K946" s="10">
        <v>99.97</v>
      </c>
      <c r="L946" s="10">
        <v>17.826818181818183</v>
      </c>
      <c r="M946" s="4" t="s">
        <v>36</v>
      </c>
    </row>
    <row r="947" spans="1:13" ht="15.75" customHeight="1">
      <c r="A947" s="8">
        <v>46288</v>
      </c>
      <c r="B947" s="9" t="s">
        <v>14</v>
      </c>
      <c r="C947" s="4" t="s">
        <v>1682</v>
      </c>
      <c r="D947" s="4" t="s">
        <v>112</v>
      </c>
      <c r="E947" s="4">
        <v>2</v>
      </c>
      <c r="F947" s="4" t="s">
        <v>28</v>
      </c>
      <c r="G947" s="4" t="s">
        <v>54</v>
      </c>
      <c r="H947" s="10">
        <v>13</v>
      </c>
      <c r="I947" s="10">
        <v>18</v>
      </c>
      <c r="J947" s="10"/>
      <c r="K947" s="10">
        <v>36</v>
      </c>
      <c r="L947" s="10">
        <v>10</v>
      </c>
      <c r="M947" s="4" t="s">
        <v>48</v>
      </c>
    </row>
    <row r="948" spans="1:13" ht="15.75" customHeight="1">
      <c r="A948" s="8">
        <v>46288</v>
      </c>
      <c r="B948" s="9" t="s">
        <v>14</v>
      </c>
      <c r="C948" s="4" t="s">
        <v>1682</v>
      </c>
      <c r="D948" s="4" t="s">
        <v>210</v>
      </c>
      <c r="E948" s="4">
        <v>1</v>
      </c>
      <c r="F948" s="4" t="s">
        <v>28</v>
      </c>
      <c r="G948" s="4" t="s">
        <v>47</v>
      </c>
      <c r="H948" s="10">
        <v>34.4</v>
      </c>
      <c r="I948" s="10">
        <v>39</v>
      </c>
      <c r="J948" s="10"/>
      <c r="K948" s="10">
        <v>39</v>
      </c>
      <c r="L948" s="10">
        <v>4.6000000000000014</v>
      </c>
      <c r="M948" s="4" t="s">
        <v>48</v>
      </c>
    </row>
    <row r="949" spans="1:13" ht="15.75" customHeight="1">
      <c r="A949" s="8">
        <v>46288</v>
      </c>
      <c r="B949" s="9" t="s">
        <v>14</v>
      </c>
      <c r="C949" s="4" t="s">
        <v>1683</v>
      </c>
      <c r="D949" s="4" t="s">
        <v>77</v>
      </c>
      <c r="E949" s="4">
        <v>4</v>
      </c>
      <c r="F949" s="4" t="s">
        <v>28</v>
      </c>
      <c r="G949" s="4" t="s">
        <v>79</v>
      </c>
      <c r="H949" s="10">
        <v>25</v>
      </c>
      <c r="I949" s="10">
        <v>29</v>
      </c>
      <c r="J949" s="10"/>
      <c r="K949" s="10">
        <v>116</v>
      </c>
      <c r="L949" s="10">
        <v>16</v>
      </c>
      <c r="M949" s="4" t="s">
        <v>36</v>
      </c>
    </row>
    <row r="950" spans="1:13" ht="15.75" customHeight="1">
      <c r="A950" s="8">
        <v>46288</v>
      </c>
      <c r="B950" s="9" t="s">
        <v>14</v>
      </c>
      <c r="C950" s="4" t="s">
        <v>1684</v>
      </c>
      <c r="D950" s="4" t="s">
        <v>148</v>
      </c>
      <c r="E950" s="4">
        <v>1</v>
      </c>
      <c r="F950" s="4" t="s">
        <v>28</v>
      </c>
      <c r="G950" s="4" t="s">
        <v>54</v>
      </c>
      <c r="H950" s="10">
        <v>15</v>
      </c>
      <c r="I950" s="10">
        <v>20</v>
      </c>
      <c r="J950" s="10"/>
      <c r="K950" s="10">
        <v>20</v>
      </c>
      <c r="L950" s="10">
        <v>5</v>
      </c>
      <c r="M950" s="4" t="s">
        <v>48</v>
      </c>
    </row>
    <row r="951" spans="1:13" ht="15.75" customHeight="1">
      <c r="A951" s="8">
        <v>46288</v>
      </c>
      <c r="B951" s="9" t="s">
        <v>14</v>
      </c>
      <c r="C951" s="4" t="s">
        <v>1685</v>
      </c>
      <c r="D951" s="4" t="s">
        <v>338</v>
      </c>
      <c r="E951" s="4">
        <v>0.25</v>
      </c>
      <c r="F951" s="4" t="s">
        <v>28</v>
      </c>
      <c r="G951" s="4" t="s">
        <v>47</v>
      </c>
      <c r="H951" s="10">
        <v>38</v>
      </c>
      <c r="I951" s="10">
        <v>42</v>
      </c>
      <c r="J951" s="10"/>
      <c r="K951" s="10">
        <v>10.5</v>
      </c>
      <c r="L951" s="10">
        <v>1</v>
      </c>
      <c r="M951" s="4" t="s">
        <v>48</v>
      </c>
    </row>
    <row r="952" spans="1:13" ht="15.75" customHeight="1">
      <c r="A952" s="8">
        <v>46288</v>
      </c>
      <c r="B952" s="9" t="s">
        <v>14</v>
      </c>
      <c r="C952" s="4" t="s">
        <v>1685</v>
      </c>
      <c r="D952" s="4" t="s">
        <v>230</v>
      </c>
      <c r="E952" s="4">
        <v>0.25</v>
      </c>
      <c r="F952" s="4" t="s">
        <v>28</v>
      </c>
      <c r="G952" s="4" t="s">
        <v>47</v>
      </c>
      <c r="H952" s="10">
        <v>36.4</v>
      </c>
      <c r="I952" s="10">
        <v>43</v>
      </c>
      <c r="J952" s="10"/>
      <c r="K952" s="10">
        <v>10.75</v>
      </c>
      <c r="L952" s="10">
        <v>1.6500000000000004</v>
      </c>
      <c r="M952" s="4" t="s">
        <v>48</v>
      </c>
    </row>
    <row r="953" spans="1:13" ht="15.75" customHeight="1">
      <c r="A953" s="8">
        <v>46288</v>
      </c>
      <c r="B953" s="9" t="s">
        <v>14</v>
      </c>
      <c r="C953" s="4" t="s">
        <v>1686</v>
      </c>
      <c r="D953" s="4" t="s">
        <v>132</v>
      </c>
      <c r="E953" s="4">
        <v>1</v>
      </c>
      <c r="F953" s="4" t="s">
        <v>28</v>
      </c>
      <c r="G953" s="4" t="s">
        <v>133</v>
      </c>
      <c r="H953" s="10">
        <v>175</v>
      </c>
      <c r="I953" s="10">
        <v>280</v>
      </c>
      <c r="J953" s="10"/>
      <c r="K953" s="10">
        <v>280</v>
      </c>
      <c r="L953" s="10">
        <v>105</v>
      </c>
      <c r="M953" s="4" t="s">
        <v>36</v>
      </c>
    </row>
    <row r="954" spans="1:13" ht="15.75" customHeight="1">
      <c r="A954" s="8">
        <v>46288</v>
      </c>
      <c r="B954" s="9" t="s">
        <v>14</v>
      </c>
      <c r="C954" s="4" t="s">
        <v>1687</v>
      </c>
      <c r="D954" s="4" t="s">
        <v>602</v>
      </c>
      <c r="E954" s="4">
        <v>2</v>
      </c>
      <c r="F954" s="4" t="s">
        <v>28</v>
      </c>
      <c r="G954" s="4" t="s">
        <v>54</v>
      </c>
      <c r="H954" s="10">
        <v>25</v>
      </c>
      <c r="I954" s="10">
        <v>35</v>
      </c>
      <c r="J954" s="10"/>
      <c r="K954" s="10">
        <v>70</v>
      </c>
      <c r="L954" s="10">
        <v>20</v>
      </c>
      <c r="M954" s="4" t="s">
        <v>48</v>
      </c>
    </row>
    <row r="955" spans="1:13" ht="15.75" customHeight="1">
      <c r="A955" s="8">
        <v>46288</v>
      </c>
      <c r="B955" s="9" t="s">
        <v>14</v>
      </c>
      <c r="C955" s="4" t="s">
        <v>1688</v>
      </c>
      <c r="D955" s="4" t="s">
        <v>237</v>
      </c>
      <c r="E955" s="4">
        <v>2</v>
      </c>
      <c r="F955" s="4" t="s">
        <v>28</v>
      </c>
      <c r="G955" s="4" t="s">
        <v>47</v>
      </c>
      <c r="H955" s="10">
        <v>33.700000000000003</v>
      </c>
      <c r="I955" s="10">
        <v>41</v>
      </c>
      <c r="J955" s="10"/>
      <c r="K955" s="10">
        <v>82</v>
      </c>
      <c r="L955" s="10">
        <v>14.599999999999994</v>
      </c>
      <c r="M955" s="4" t="s">
        <v>48</v>
      </c>
    </row>
    <row r="956" spans="1:13" ht="15.75" customHeight="1">
      <c r="A956" s="8">
        <v>46288</v>
      </c>
      <c r="B956" s="9" t="s">
        <v>14</v>
      </c>
      <c r="C956" s="4" t="s">
        <v>1688</v>
      </c>
      <c r="D956" s="4" t="s">
        <v>214</v>
      </c>
      <c r="E956" s="4">
        <v>1</v>
      </c>
      <c r="F956" s="4" t="s">
        <v>28</v>
      </c>
      <c r="G956" s="4" t="s">
        <v>47</v>
      </c>
      <c r="H956" s="10">
        <v>34.96</v>
      </c>
      <c r="I956" s="10">
        <v>41</v>
      </c>
      <c r="J956" s="10"/>
      <c r="K956" s="10">
        <v>41</v>
      </c>
      <c r="L956" s="10">
        <v>6.0399999999999991</v>
      </c>
      <c r="M956" s="4" t="s">
        <v>48</v>
      </c>
    </row>
    <row r="957" spans="1:13" ht="15.75" customHeight="1">
      <c r="A957" s="8">
        <v>46288</v>
      </c>
      <c r="B957" s="9" t="s">
        <v>14</v>
      </c>
      <c r="C957" s="4" t="s">
        <v>1688</v>
      </c>
      <c r="D957" s="4" t="s">
        <v>713</v>
      </c>
      <c r="E957" s="4">
        <v>10</v>
      </c>
      <c r="F957" s="4" t="s">
        <v>28</v>
      </c>
      <c r="G957" s="4" t="s">
        <v>54</v>
      </c>
      <c r="H957" s="10">
        <v>5</v>
      </c>
      <c r="I957" s="10">
        <v>7</v>
      </c>
      <c r="J957" s="10"/>
      <c r="K957" s="10">
        <v>70</v>
      </c>
      <c r="L957" s="10">
        <v>20</v>
      </c>
      <c r="M957" s="4" t="s">
        <v>48</v>
      </c>
    </row>
    <row r="958" spans="1:13" ht="15.75" customHeight="1">
      <c r="A958" s="8">
        <v>46288</v>
      </c>
      <c r="B958" s="9" t="s">
        <v>14</v>
      </c>
      <c r="C958" s="4" t="s">
        <v>1688</v>
      </c>
      <c r="D958" s="4" t="s">
        <v>53</v>
      </c>
      <c r="E958" s="4">
        <v>2</v>
      </c>
      <c r="F958" s="4" t="s">
        <v>28</v>
      </c>
      <c r="G958" s="4" t="s">
        <v>54</v>
      </c>
      <c r="H958" s="10">
        <v>13.5</v>
      </c>
      <c r="I958" s="10">
        <v>18</v>
      </c>
      <c r="J958" s="10"/>
      <c r="K958" s="10">
        <v>36</v>
      </c>
      <c r="L958" s="10">
        <v>9</v>
      </c>
      <c r="M958" s="4" t="s">
        <v>48</v>
      </c>
    </row>
    <row r="959" spans="1:13" ht="15.75" customHeight="1">
      <c r="A959" s="8">
        <v>46288</v>
      </c>
      <c r="B959" s="9" t="s">
        <v>14</v>
      </c>
      <c r="C959" s="4" t="s">
        <v>1689</v>
      </c>
      <c r="D959" s="4" t="s">
        <v>178</v>
      </c>
      <c r="E959" s="4">
        <v>2</v>
      </c>
      <c r="F959" s="4" t="s">
        <v>28</v>
      </c>
      <c r="G959" s="4" t="s">
        <v>79</v>
      </c>
      <c r="H959" s="10">
        <v>22.19</v>
      </c>
      <c r="I959" s="10">
        <v>26</v>
      </c>
      <c r="J959" s="10"/>
      <c r="K959" s="10">
        <v>52</v>
      </c>
      <c r="L959" s="10">
        <v>7.6199999999999974</v>
      </c>
      <c r="M959" s="4" t="s">
        <v>36</v>
      </c>
    </row>
    <row r="960" spans="1:13" ht="15.75" customHeight="1">
      <c r="A960" s="8">
        <v>46288</v>
      </c>
      <c r="B960" s="9" t="s">
        <v>14</v>
      </c>
      <c r="C960" s="4" t="s">
        <v>1689</v>
      </c>
      <c r="D960" s="4" t="s">
        <v>77</v>
      </c>
      <c r="E960" s="4">
        <v>6</v>
      </c>
      <c r="F960" s="4" t="s">
        <v>28</v>
      </c>
      <c r="G960" s="4" t="s">
        <v>79</v>
      </c>
      <c r="H960" s="10">
        <v>25</v>
      </c>
      <c r="I960" s="10">
        <v>29</v>
      </c>
      <c r="J960" s="10"/>
      <c r="K960" s="10">
        <v>174</v>
      </c>
      <c r="L960" s="10">
        <v>24</v>
      </c>
      <c r="M960" s="4" t="s">
        <v>36</v>
      </c>
    </row>
    <row r="961" spans="1:13" ht="15.75" customHeight="1">
      <c r="A961" s="8">
        <v>46288</v>
      </c>
      <c r="B961" s="9" t="s">
        <v>14</v>
      </c>
      <c r="C961" s="4" t="s">
        <v>1690</v>
      </c>
      <c r="D961" s="4" t="s">
        <v>302</v>
      </c>
      <c r="E961" s="4">
        <v>0.5</v>
      </c>
      <c r="F961" s="4" t="s">
        <v>28</v>
      </c>
      <c r="G961" s="4" t="s">
        <v>47</v>
      </c>
      <c r="H961" s="10">
        <v>39.200000000000003</v>
      </c>
      <c r="I961" s="10">
        <v>44</v>
      </c>
      <c r="J961" s="10"/>
      <c r="K961" s="10">
        <v>22</v>
      </c>
      <c r="L961" s="10">
        <v>2.3999999999999986</v>
      </c>
      <c r="M961" s="4" t="s">
        <v>48</v>
      </c>
    </row>
    <row r="962" spans="1:13" ht="15.75" customHeight="1">
      <c r="A962" s="8">
        <v>46288</v>
      </c>
      <c r="B962" s="9" t="s">
        <v>14</v>
      </c>
      <c r="C962" s="4" t="s">
        <v>1691</v>
      </c>
      <c r="D962" s="4" t="s">
        <v>64</v>
      </c>
      <c r="E962" s="4">
        <v>6</v>
      </c>
      <c r="F962" s="4" t="s">
        <v>28</v>
      </c>
      <c r="G962" s="4" t="s">
        <v>23</v>
      </c>
      <c r="H962" s="10">
        <v>124.5</v>
      </c>
      <c r="I962" s="10">
        <v>140</v>
      </c>
      <c r="J962" s="10"/>
      <c r="K962" s="10">
        <v>840</v>
      </c>
      <c r="L962" s="10">
        <v>93</v>
      </c>
      <c r="M962" s="4" t="s">
        <v>36</v>
      </c>
    </row>
    <row r="963" spans="1:13" ht="15.75" customHeight="1">
      <c r="A963" s="8">
        <v>46288</v>
      </c>
      <c r="B963" s="9" t="s">
        <v>14</v>
      </c>
      <c r="C963" s="4" t="s">
        <v>1692</v>
      </c>
      <c r="D963" s="4" t="s">
        <v>65</v>
      </c>
      <c r="E963" s="4">
        <v>1</v>
      </c>
      <c r="F963" s="4" t="s">
        <v>28</v>
      </c>
      <c r="G963" s="4" t="s">
        <v>23</v>
      </c>
      <c r="H963" s="10">
        <v>124.5</v>
      </c>
      <c r="I963" s="10">
        <v>140</v>
      </c>
      <c r="J963" s="10"/>
      <c r="K963" s="10">
        <v>140</v>
      </c>
      <c r="L963" s="10">
        <v>15.5</v>
      </c>
      <c r="M963" s="4" t="s">
        <v>36</v>
      </c>
    </row>
    <row r="964" spans="1:13" ht="15.75" customHeight="1">
      <c r="A964" s="8">
        <v>46288</v>
      </c>
      <c r="B964" s="9" t="s">
        <v>14</v>
      </c>
      <c r="C964" s="4" t="s">
        <v>1693</v>
      </c>
      <c r="D964" s="4" t="s">
        <v>302</v>
      </c>
      <c r="E964" s="4">
        <v>2</v>
      </c>
      <c r="F964" s="4" t="s">
        <v>28</v>
      </c>
      <c r="G964" s="4" t="s">
        <v>47</v>
      </c>
      <c r="H964" s="10">
        <v>39.200000000000003</v>
      </c>
      <c r="I964" s="10">
        <v>44</v>
      </c>
      <c r="J964" s="10"/>
      <c r="K964" s="10">
        <v>88</v>
      </c>
      <c r="L964" s="10">
        <v>9.5999999999999943</v>
      </c>
      <c r="M964" s="4" t="s">
        <v>48</v>
      </c>
    </row>
    <row r="965" spans="1:13" ht="15.75" customHeight="1">
      <c r="A965" s="8">
        <v>46288</v>
      </c>
      <c r="B965" s="9" t="s">
        <v>14</v>
      </c>
      <c r="C965" s="4" t="s">
        <v>1693</v>
      </c>
      <c r="D965" s="4" t="s">
        <v>95</v>
      </c>
      <c r="E965" s="4">
        <v>1</v>
      </c>
      <c r="F965" s="4" t="s">
        <v>28</v>
      </c>
      <c r="G965" s="4" t="s">
        <v>47</v>
      </c>
      <c r="H965" s="10">
        <v>30.46</v>
      </c>
      <c r="I965" s="10">
        <v>37</v>
      </c>
      <c r="J965" s="10"/>
      <c r="K965" s="10">
        <v>37</v>
      </c>
      <c r="L965" s="10">
        <v>6.5399999999999991</v>
      </c>
      <c r="M965" s="4" t="s">
        <v>48</v>
      </c>
    </row>
    <row r="966" spans="1:13" ht="15.75" customHeight="1">
      <c r="A966" s="8">
        <v>46288</v>
      </c>
      <c r="B966" s="9" t="s">
        <v>14</v>
      </c>
      <c r="C966" s="4" t="s">
        <v>1694</v>
      </c>
      <c r="D966" s="4" t="s">
        <v>77</v>
      </c>
      <c r="E966" s="4">
        <v>1</v>
      </c>
      <c r="F966" s="4" t="s">
        <v>28</v>
      </c>
      <c r="G966" s="4" t="s">
        <v>79</v>
      </c>
      <c r="H966" s="10">
        <v>25</v>
      </c>
      <c r="I966" s="10">
        <v>29</v>
      </c>
      <c r="J966" s="10"/>
      <c r="K966" s="10">
        <v>29</v>
      </c>
      <c r="L966" s="10">
        <v>4</v>
      </c>
      <c r="M966" s="4" t="s">
        <v>36</v>
      </c>
    </row>
    <row r="967" spans="1:13" ht="15.75" customHeight="1">
      <c r="A967" s="8">
        <v>46288</v>
      </c>
      <c r="B967" s="9" t="s">
        <v>14</v>
      </c>
      <c r="C967" s="4" t="s">
        <v>1695</v>
      </c>
      <c r="D967" s="4" t="s">
        <v>160</v>
      </c>
      <c r="E967" s="4">
        <v>1</v>
      </c>
      <c r="F967" s="4" t="s">
        <v>28</v>
      </c>
      <c r="G967" s="4" t="s">
        <v>47</v>
      </c>
      <c r="H967" s="10">
        <v>42</v>
      </c>
      <c r="I967" s="10">
        <v>65</v>
      </c>
      <c r="J967" s="10"/>
      <c r="K967" s="10">
        <v>65</v>
      </c>
      <c r="L967" s="10">
        <v>23</v>
      </c>
      <c r="M967" s="4" t="s">
        <v>48</v>
      </c>
    </row>
    <row r="968" spans="1:13" ht="15.75" customHeight="1">
      <c r="A968" s="8">
        <v>46288</v>
      </c>
      <c r="B968" s="9" t="s">
        <v>14</v>
      </c>
      <c r="C968" s="4" t="s">
        <v>1696</v>
      </c>
      <c r="D968" s="4" t="s">
        <v>163</v>
      </c>
      <c r="E968" s="4">
        <v>0.5</v>
      </c>
      <c r="F968" s="4" t="s">
        <v>28</v>
      </c>
      <c r="G968" s="4" t="s">
        <v>47</v>
      </c>
      <c r="H968" s="10">
        <v>74</v>
      </c>
      <c r="I968" s="10">
        <v>98</v>
      </c>
      <c r="J968" s="10"/>
      <c r="K968" s="10">
        <v>49</v>
      </c>
      <c r="L968" s="10">
        <v>12</v>
      </c>
      <c r="M968" s="4" t="s">
        <v>48</v>
      </c>
    </row>
    <row r="969" spans="1:13" ht="15.75" customHeight="1">
      <c r="A969" s="8">
        <v>46288</v>
      </c>
      <c r="B969" s="9" t="s">
        <v>14</v>
      </c>
      <c r="C969" s="4" t="s">
        <v>1697</v>
      </c>
      <c r="D969" s="4" t="s">
        <v>71</v>
      </c>
      <c r="E969" s="4">
        <v>0.25</v>
      </c>
      <c r="F969" s="4" t="s">
        <v>28</v>
      </c>
      <c r="G969" s="4" t="s">
        <v>47</v>
      </c>
      <c r="H969" s="10">
        <v>46</v>
      </c>
      <c r="I969" s="10">
        <v>70</v>
      </c>
      <c r="J969" s="10"/>
      <c r="K969" s="10">
        <v>17.5</v>
      </c>
      <c r="L969" s="10">
        <v>6</v>
      </c>
      <c r="M969" s="4" t="s">
        <v>48</v>
      </c>
    </row>
    <row r="970" spans="1:13" ht="15.75" customHeight="1">
      <c r="A970" s="8">
        <v>46288</v>
      </c>
      <c r="B970" s="9" t="s">
        <v>14</v>
      </c>
      <c r="C970" s="4" t="s">
        <v>1698</v>
      </c>
      <c r="D970" s="4" t="s">
        <v>155</v>
      </c>
      <c r="E970" s="4">
        <v>1</v>
      </c>
      <c r="F970" s="4" t="s">
        <v>28</v>
      </c>
      <c r="G970" s="4" t="s">
        <v>43</v>
      </c>
      <c r="H970" s="10">
        <v>114</v>
      </c>
      <c r="I970" s="10">
        <v>170</v>
      </c>
      <c r="J970" s="10"/>
      <c r="K970" s="10">
        <v>170</v>
      </c>
      <c r="L970" s="10">
        <v>56</v>
      </c>
      <c r="M970" s="4" t="s">
        <v>36</v>
      </c>
    </row>
    <row r="971" spans="1:13" ht="15.75" customHeight="1">
      <c r="A971" s="8">
        <v>46288</v>
      </c>
      <c r="B971" s="9" t="s">
        <v>14</v>
      </c>
      <c r="C971" s="4" t="s">
        <v>1699</v>
      </c>
      <c r="D971" s="4" t="s">
        <v>248</v>
      </c>
      <c r="E971" s="4">
        <v>4</v>
      </c>
      <c r="F971" s="4" t="s">
        <v>28</v>
      </c>
      <c r="G971" s="4" t="s">
        <v>47</v>
      </c>
      <c r="H971" s="10">
        <v>47.083333333333336</v>
      </c>
      <c r="I971" s="10">
        <v>53</v>
      </c>
      <c r="J971" s="10"/>
      <c r="K971" s="10">
        <v>212</v>
      </c>
      <c r="L971" s="10">
        <v>23.666666666666657</v>
      </c>
      <c r="M971" s="4" t="s">
        <v>48</v>
      </c>
    </row>
    <row r="972" spans="1:13" ht="15.75" customHeight="1">
      <c r="A972" s="8">
        <v>46288</v>
      </c>
      <c r="B972" s="9" t="s">
        <v>14</v>
      </c>
      <c r="C972" s="4" t="s">
        <v>1700</v>
      </c>
      <c r="D972" s="4" t="s">
        <v>117</v>
      </c>
      <c r="E972" s="4">
        <v>1</v>
      </c>
      <c r="F972" s="4" t="s">
        <v>28</v>
      </c>
      <c r="G972" s="4" t="s">
        <v>47</v>
      </c>
      <c r="H972" s="10">
        <v>41.666666666666664</v>
      </c>
      <c r="I972" s="10">
        <v>47</v>
      </c>
      <c r="J972" s="10"/>
      <c r="K972" s="10">
        <v>47</v>
      </c>
      <c r="L972" s="10">
        <v>5.3333333333333357</v>
      </c>
      <c r="M972" s="4" t="s">
        <v>48</v>
      </c>
    </row>
    <row r="973" spans="1:13" ht="15.75" customHeight="1">
      <c r="A973" s="8">
        <v>46288</v>
      </c>
      <c r="B973" s="9" t="s">
        <v>14</v>
      </c>
      <c r="C973" s="4" t="s">
        <v>1701</v>
      </c>
      <c r="D973" s="4" t="s">
        <v>164</v>
      </c>
      <c r="E973" s="4">
        <v>0.5</v>
      </c>
      <c r="F973" s="4" t="s">
        <v>28</v>
      </c>
      <c r="G973" s="4" t="s">
        <v>82</v>
      </c>
      <c r="H973" s="10">
        <v>101.5</v>
      </c>
      <c r="I973" s="10">
        <v>125</v>
      </c>
      <c r="J973" s="10"/>
      <c r="K973" s="10">
        <v>62.5</v>
      </c>
      <c r="L973" s="10">
        <v>11.75</v>
      </c>
      <c r="M973" s="4" t="s">
        <v>36</v>
      </c>
    </row>
    <row r="974" spans="1:13" ht="15.75" customHeight="1">
      <c r="A974" s="8">
        <v>46288</v>
      </c>
      <c r="B974" s="9" t="s">
        <v>14</v>
      </c>
      <c r="C974" s="4" t="s">
        <v>1702</v>
      </c>
      <c r="D974" s="4" t="s">
        <v>298</v>
      </c>
      <c r="E974" s="4">
        <v>2</v>
      </c>
      <c r="F974" s="4" t="s">
        <v>28</v>
      </c>
      <c r="G974" s="4" t="s">
        <v>47</v>
      </c>
      <c r="H974" s="10">
        <v>39.791666666666664</v>
      </c>
      <c r="I974" s="10">
        <v>46</v>
      </c>
      <c r="J974" s="10"/>
      <c r="K974" s="10">
        <v>92</v>
      </c>
      <c r="L974" s="10">
        <v>12.416666666666671</v>
      </c>
      <c r="M974" s="4" t="s">
        <v>48</v>
      </c>
    </row>
    <row r="975" spans="1:13" ht="15.75" customHeight="1">
      <c r="A975" s="8">
        <v>46288</v>
      </c>
      <c r="B975" s="9" t="s">
        <v>14</v>
      </c>
      <c r="C975" s="4" t="s">
        <v>1703</v>
      </c>
      <c r="D975" s="4" t="s">
        <v>312</v>
      </c>
      <c r="E975" s="4">
        <v>2</v>
      </c>
      <c r="F975" s="4" t="s">
        <v>28</v>
      </c>
      <c r="G975" s="4" t="s">
        <v>47</v>
      </c>
      <c r="H975" s="10">
        <v>36.9</v>
      </c>
      <c r="I975" s="10">
        <v>43</v>
      </c>
      <c r="J975" s="10"/>
      <c r="K975" s="10">
        <v>86</v>
      </c>
      <c r="L975" s="10">
        <v>12.200000000000003</v>
      </c>
      <c r="M975" s="4" t="s">
        <v>48</v>
      </c>
    </row>
    <row r="976" spans="1:13" ht="15.75" customHeight="1">
      <c r="A976" s="8">
        <v>46288</v>
      </c>
      <c r="B976" s="9" t="s">
        <v>14</v>
      </c>
      <c r="C976" s="4" t="s">
        <v>1704</v>
      </c>
      <c r="D976" s="4" t="s">
        <v>256</v>
      </c>
      <c r="E976" s="4">
        <v>2.2799999999999998</v>
      </c>
      <c r="F976" s="4" t="s">
        <v>28</v>
      </c>
      <c r="G976" s="4" t="s">
        <v>47</v>
      </c>
      <c r="H976" s="10">
        <v>37.799999999999997</v>
      </c>
      <c r="I976" s="10">
        <v>42</v>
      </c>
      <c r="J976" s="10"/>
      <c r="K976" s="10">
        <v>95.759999999999991</v>
      </c>
      <c r="L976" s="10">
        <v>9.5760000000000076</v>
      </c>
      <c r="M976" s="4" t="s">
        <v>48</v>
      </c>
    </row>
    <row r="977" spans="1:13" ht="15.75" customHeight="1">
      <c r="A977" s="8">
        <v>46288</v>
      </c>
      <c r="B977" s="9" t="s">
        <v>14</v>
      </c>
      <c r="C977" s="4" t="s">
        <v>1705</v>
      </c>
      <c r="D977" s="4" t="s">
        <v>302</v>
      </c>
      <c r="E977" s="4">
        <v>0.5</v>
      </c>
      <c r="F977" s="4" t="s">
        <v>28</v>
      </c>
      <c r="G977" s="4" t="s">
        <v>47</v>
      </c>
      <c r="H977" s="10">
        <v>39.200000000000003</v>
      </c>
      <c r="I977" s="10">
        <v>44</v>
      </c>
      <c r="J977" s="10"/>
      <c r="K977" s="10">
        <v>22</v>
      </c>
      <c r="L977" s="10">
        <v>2.3999999999999986</v>
      </c>
      <c r="M977" s="4" t="s">
        <v>48</v>
      </c>
    </row>
    <row r="978" spans="1:13" ht="15.75" customHeight="1">
      <c r="A978" s="8">
        <v>46288</v>
      </c>
      <c r="B978" s="9" t="s">
        <v>14</v>
      </c>
      <c r="C978" s="4" t="s">
        <v>1705</v>
      </c>
      <c r="D978" s="4" t="s">
        <v>27</v>
      </c>
      <c r="E978" s="4">
        <v>0.5</v>
      </c>
      <c r="F978" s="4" t="s">
        <v>28</v>
      </c>
      <c r="G978" s="4" t="s">
        <v>23</v>
      </c>
      <c r="H978" s="10">
        <v>149.5</v>
      </c>
      <c r="I978" s="10">
        <v>170</v>
      </c>
      <c r="J978" s="10"/>
      <c r="K978" s="10">
        <v>85</v>
      </c>
      <c r="L978" s="10">
        <v>10.25</v>
      </c>
      <c r="M978" s="4" t="s">
        <v>36</v>
      </c>
    </row>
    <row r="979" spans="1:13" ht="15.75" customHeight="1">
      <c r="A979" s="8">
        <v>46288</v>
      </c>
      <c r="B979" s="9" t="s">
        <v>14</v>
      </c>
      <c r="C979" s="4" t="s">
        <v>1706</v>
      </c>
      <c r="D979" s="4" t="s">
        <v>340</v>
      </c>
      <c r="E979" s="4">
        <v>1</v>
      </c>
      <c r="F979" s="4" t="s">
        <v>28</v>
      </c>
      <c r="G979" s="4" t="s">
        <v>47</v>
      </c>
      <c r="H979" s="10">
        <v>38</v>
      </c>
      <c r="I979" s="10">
        <v>42</v>
      </c>
      <c r="J979" s="10"/>
      <c r="K979" s="10">
        <v>42</v>
      </c>
      <c r="L979" s="10">
        <v>4</v>
      </c>
      <c r="M979" s="4" t="s">
        <v>48</v>
      </c>
    </row>
    <row r="980" spans="1:13" ht="15.75" customHeight="1">
      <c r="A980" s="8">
        <v>46288</v>
      </c>
      <c r="B980" s="9" t="s">
        <v>14</v>
      </c>
      <c r="C980" s="4" t="s">
        <v>1707</v>
      </c>
      <c r="D980" s="4" t="s">
        <v>214</v>
      </c>
      <c r="E980" s="4">
        <v>3</v>
      </c>
      <c r="F980" s="4" t="s">
        <v>28</v>
      </c>
      <c r="G980" s="4" t="s">
        <v>47</v>
      </c>
      <c r="H980" s="10">
        <v>34.96</v>
      </c>
      <c r="I980" s="10">
        <v>41</v>
      </c>
      <c r="J980" s="10"/>
      <c r="K980" s="10">
        <v>123</v>
      </c>
      <c r="L980" s="10">
        <v>18.120000000000005</v>
      </c>
      <c r="M980" s="4" t="s">
        <v>48</v>
      </c>
    </row>
    <row r="981" spans="1:13" ht="15.75" customHeight="1">
      <c r="A981" s="8">
        <v>46288</v>
      </c>
      <c r="B981" s="9" t="s">
        <v>14</v>
      </c>
      <c r="C981" s="4" t="s">
        <v>1708</v>
      </c>
      <c r="D981" s="4" t="s">
        <v>181</v>
      </c>
      <c r="E981" s="4">
        <v>1</v>
      </c>
      <c r="F981" s="4" t="s">
        <v>28</v>
      </c>
      <c r="G981" s="4" t="s">
        <v>47</v>
      </c>
      <c r="H981" s="10">
        <v>35.799999999999997</v>
      </c>
      <c r="I981" s="10">
        <v>42</v>
      </c>
      <c r="J981" s="10"/>
      <c r="K981" s="10">
        <v>42</v>
      </c>
      <c r="L981" s="10">
        <v>6.2000000000000028</v>
      </c>
      <c r="M981" s="4" t="s">
        <v>48</v>
      </c>
    </row>
    <row r="982" spans="1:13" ht="15.75" customHeight="1">
      <c r="A982" s="8">
        <v>46288</v>
      </c>
      <c r="B982" s="9" t="s">
        <v>14</v>
      </c>
      <c r="C982" s="4" t="s">
        <v>1709</v>
      </c>
      <c r="D982" s="4" t="s">
        <v>417</v>
      </c>
      <c r="E982" s="4">
        <v>10</v>
      </c>
      <c r="F982" s="4" t="s">
        <v>28</v>
      </c>
      <c r="G982" s="4" t="s">
        <v>54</v>
      </c>
      <c r="H982" s="10">
        <v>11</v>
      </c>
      <c r="I982" s="10">
        <v>15</v>
      </c>
      <c r="J982" s="10"/>
      <c r="K982" s="10">
        <v>150</v>
      </c>
      <c r="L982" s="10">
        <v>40</v>
      </c>
      <c r="M982" s="4" t="s">
        <v>48</v>
      </c>
    </row>
    <row r="983" spans="1:13" ht="15.75" customHeight="1">
      <c r="A983" s="8">
        <v>46288</v>
      </c>
      <c r="B983" s="9" t="s">
        <v>14</v>
      </c>
      <c r="C983" s="4" t="s">
        <v>1710</v>
      </c>
      <c r="D983" s="4" t="s">
        <v>716</v>
      </c>
      <c r="E983" s="4">
        <v>1</v>
      </c>
      <c r="F983" s="4" t="s">
        <v>28</v>
      </c>
      <c r="G983" s="4" t="s">
        <v>54</v>
      </c>
      <c r="H983" s="10">
        <v>14</v>
      </c>
      <c r="I983" s="10">
        <v>18</v>
      </c>
      <c r="J983" s="10"/>
      <c r="K983" s="10">
        <v>18</v>
      </c>
      <c r="L983" s="10">
        <v>4</v>
      </c>
      <c r="M983" s="4" t="s">
        <v>48</v>
      </c>
    </row>
    <row r="984" spans="1:13" ht="15.75" customHeight="1">
      <c r="A984" s="8">
        <v>46288</v>
      </c>
      <c r="B984" s="9" t="s">
        <v>14</v>
      </c>
      <c r="C984" s="4" t="s">
        <v>1710</v>
      </c>
      <c r="D984" s="4" t="s">
        <v>440</v>
      </c>
      <c r="E984" s="4">
        <v>1</v>
      </c>
      <c r="F984" s="4" t="s">
        <v>28</v>
      </c>
      <c r="G984" s="4" t="s">
        <v>54</v>
      </c>
      <c r="H984" s="10">
        <v>5</v>
      </c>
      <c r="I984" s="10">
        <v>8</v>
      </c>
      <c r="J984" s="10"/>
      <c r="K984" s="10">
        <v>8</v>
      </c>
      <c r="L984" s="10">
        <v>3</v>
      </c>
      <c r="M984" s="4" t="s">
        <v>48</v>
      </c>
    </row>
    <row r="985" spans="1:13" ht="15.75" customHeight="1">
      <c r="A985" s="8">
        <v>46288</v>
      </c>
      <c r="B985" s="9" t="s">
        <v>14</v>
      </c>
      <c r="C985" s="4" t="s">
        <v>1711</v>
      </c>
      <c r="D985" s="4" t="s">
        <v>86</v>
      </c>
      <c r="E985" s="4">
        <v>1</v>
      </c>
      <c r="F985" s="4" t="s">
        <v>28</v>
      </c>
      <c r="G985" s="4" t="s">
        <v>23</v>
      </c>
      <c r="H985" s="10">
        <v>67</v>
      </c>
      <c r="I985" s="10">
        <v>82</v>
      </c>
      <c r="J985" s="10"/>
      <c r="K985" s="10">
        <v>82</v>
      </c>
      <c r="L985" s="10">
        <v>15</v>
      </c>
      <c r="M985" s="4" t="s">
        <v>36</v>
      </c>
    </row>
    <row r="986" spans="1:13" ht="15.75" customHeight="1">
      <c r="A986" s="8">
        <v>46288</v>
      </c>
      <c r="B986" s="9" t="s">
        <v>14</v>
      </c>
      <c r="C986" s="4" t="s">
        <v>1712</v>
      </c>
      <c r="D986" s="4" t="s">
        <v>167</v>
      </c>
      <c r="E986" s="4">
        <v>1</v>
      </c>
      <c r="F986" s="4" t="s">
        <v>28</v>
      </c>
      <c r="G986" s="4" t="s">
        <v>79</v>
      </c>
      <c r="H986" s="10">
        <v>71</v>
      </c>
      <c r="I986" s="10">
        <v>88</v>
      </c>
      <c r="J986" s="10"/>
      <c r="K986" s="10">
        <v>88</v>
      </c>
      <c r="L986" s="10">
        <v>17</v>
      </c>
      <c r="M986" s="4" t="s">
        <v>36</v>
      </c>
    </row>
    <row r="987" spans="1:13" ht="15.75" customHeight="1">
      <c r="A987" s="8">
        <v>46288</v>
      </c>
      <c r="B987" s="9" t="s">
        <v>14</v>
      </c>
      <c r="C987" s="4" t="s">
        <v>1713</v>
      </c>
      <c r="D987" s="4" t="s">
        <v>179</v>
      </c>
      <c r="E987" s="4">
        <v>2</v>
      </c>
      <c r="F987" s="4" t="s">
        <v>28</v>
      </c>
      <c r="G987" s="4" t="s">
        <v>79</v>
      </c>
      <c r="H987" s="10">
        <v>63</v>
      </c>
      <c r="I987" s="10">
        <v>70</v>
      </c>
      <c r="J987" s="10"/>
      <c r="K987" s="10">
        <v>140</v>
      </c>
      <c r="L987" s="10">
        <v>14</v>
      </c>
      <c r="M987" s="4" t="s">
        <v>36</v>
      </c>
    </row>
    <row r="988" spans="1:13" ht="15.75" customHeight="1">
      <c r="A988" s="8">
        <v>46289</v>
      </c>
      <c r="B988" s="9" t="s">
        <v>14</v>
      </c>
      <c r="C988" s="4" t="s">
        <v>1714</v>
      </c>
      <c r="D988" s="4" t="s">
        <v>706</v>
      </c>
      <c r="E988" s="4">
        <v>5</v>
      </c>
      <c r="F988" s="4" t="s">
        <v>28</v>
      </c>
      <c r="G988" s="4" t="s">
        <v>43</v>
      </c>
      <c r="H988" s="10">
        <v>20</v>
      </c>
      <c r="I988" s="10">
        <v>25</v>
      </c>
      <c r="J988" s="10"/>
      <c r="K988" s="10">
        <v>125</v>
      </c>
      <c r="L988" s="10">
        <v>25</v>
      </c>
      <c r="M988" s="4" t="s">
        <v>36</v>
      </c>
    </row>
    <row r="989" spans="1:13" ht="15.75" customHeight="1">
      <c r="A989" s="8">
        <v>46289</v>
      </c>
      <c r="B989" s="9" t="s">
        <v>14</v>
      </c>
      <c r="C989" s="4" t="s">
        <v>1714</v>
      </c>
      <c r="D989" s="4" t="s">
        <v>84</v>
      </c>
      <c r="E989" s="4">
        <v>2</v>
      </c>
      <c r="F989" s="4" t="s">
        <v>28</v>
      </c>
      <c r="G989" s="4" t="s">
        <v>79</v>
      </c>
      <c r="H989" s="10">
        <v>65</v>
      </c>
      <c r="I989" s="10">
        <v>88</v>
      </c>
      <c r="J989" s="10"/>
      <c r="K989" s="10">
        <v>176</v>
      </c>
      <c r="L989" s="10">
        <v>46</v>
      </c>
      <c r="M989" s="4" t="s">
        <v>36</v>
      </c>
    </row>
    <row r="990" spans="1:13" ht="15.75" customHeight="1">
      <c r="A990" s="8">
        <v>46289</v>
      </c>
      <c r="B990" s="9" t="s">
        <v>14</v>
      </c>
      <c r="C990" s="4" t="s">
        <v>1714</v>
      </c>
      <c r="D990" s="4" t="s">
        <v>109</v>
      </c>
      <c r="E990" s="4">
        <v>8</v>
      </c>
      <c r="F990" s="4" t="s">
        <v>28</v>
      </c>
      <c r="G990" s="4" t="s">
        <v>47</v>
      </c>
      <c r="H990" s="10">
        <v>32.46</v>
      </c>
      <c r="I990" s="10">
        <v>40</v>
      </c>
      <c r="J990" s="10"/>
      <c r="K990" s="10">
        <v>320</v>
      </c>
      <c r="L990" s="10">
        <v>60.319999999999993</v>
      </c>
      <c r="M990" s="4" t="s">
        <v>48</v>
      </c>
    </row>
    <row r="991" spans="1:13" ht="15.75" customHeight="1">
      <c r="A991" s="8">
        <v>46289</v>
      </c>
      <c r="B991" s="9" t="s">
        <v>14</v>
      </c>
      <c r="C991" s="4" t="s">
        <v>1715</v>
      </c>
      <c r="D991" s="4" t="s">
        <v>95</v>
      </c>
      <c r="E991" s="4">
        <v>1</v>
      </c>
      <c r="F991" s="4" t="s">
        <v>28</v>
      </c>
      <c r="G991" s="4" t="s">
        <v>47</v>
      </c>
      <c r="H991" s="10">
        <v>30.46</v>
      </c>
      <c r="I991" s="10">
        <v>37</v>
      </c>
      <c r="J991" s="10"/>
      <c r="K991" s="10">
        <v>37</v>
      </c>
      <c r="L991" s="10">
        <v>6.5399999999999991</v>
      </c>
      <c r="M991" s="4" t="s">
        <v>48</v>
      </c>
    </row>
    <row r="992" spans="1:13" ht="15.75" customHeight="1">
      <c r="A992" s="8">
        <v>46289</v>
      </c>
      <c r="B992" s="9" t="s">
        <v>14</v>
      </c>
      <c r="C992" s="4" t="s">
        <v>1716</v>
      </c>
      <c r="D992" s="4" t="s">
        <v>298</v>
      </c>
      <c r="E992" s="4">
        <v>2</v>
      </c>
      <c r="F992" s="4" t="s">
        <v>28</v>
      </c>
      <c r="G992" s="4" t="s">
        <v>47</v>
      </c>
      <c r="H992" s="10">
        <v>39.791666666666664</v>
      </c>
      <c r="I992" s="10">
        <v>46</v>
      </c>
      <c r="J992" s="10"/>
      <c r="K992" s="10">
        <v>92</v>
      </c>
      <c r="L992" s="10">
        <v>12.416666666666671</v>
      </c>
      <c r="M992" s="4" t="s">
        <v>48</v>
      </c>
    </row>
    <row r="993" spans="1:13" ht="15.75" customHeight="1">
      <c r="A993" s="8">
        <v>46289</v>
      </c>
      <c r="B993" s="9" t="s">
        <v>14</v>
      </c>
      <c r="C993" s="4" t="s">
        <v>1716</v>
      </c>
      <c r="D993" s="4" t="s">
        <v>53</v>
      </c>
      <c r="E993" s="4">
        <v>1</v>
      </c>
      <c r="F993" s="4" t="s">
        <v>28</v>
      </c>
      <c r="G993" s="4" t="s">
        <v>54</v>
      </c>
      <c r="H993" s="10">
        <v>13.5</v>
      </c>
      <c r="I993" s="10">
        <v>18</v>
      </c>
      <c r="J993" s="10"/>
      <c r="K993" s="10">
        <v>18</v>
      </c>
      <c r="L993" s="10">
        <v>4.5</v>
      </c>
      <c r="M993" s="4" t="s">
        <v>48</v>
      </c>
    </row>
    <row r="994" spans="1:13" ht="15.75" customHeight="1">
      <c r="A994" s="8">
        <v>46289</v>
      </c>
      <c r="B994" s="9" t="s">
        <v>14</v>
      </c>
      <c r="C994" s="4" t="s">
        <v>1717</v>
      </c>
      <c r="D994" s="4" t="s">
        <v>109</v>
      </c>
      <c r="E994" s="4">
        <v>1</v>
      </c>
      <c r="F994" s="4" t="s">
        <v>28</v>
      </c>
      <c r="G994" s="4" t="s">
        <v>47</v>
      </c>
      <c r="H994" s="10">
        <v>32.46</v>
      </c>
      <c r="I994" s="10">
        <v>40</v>
      </c>
      <c r="J994" s="10"/>
      <c r="K994" s="10">
        <v>40</v>
      </c>
      <c r="L994" s="10">
        <v>7.5399999999999991</v>
      </c>
      <c r="M994" s="4" t="s">
        <v>48</v>
      </c>
    </row>
    <row r="995" spans="1:13" ht="15.75" customHeight="1">
      <c r="A995" s="8">
        <v>46289</v>
      </c>
      <c r="B995" s="9" t="s">
        <v>14</v>
      </c>
      <c r="C995" s="4" t="s">
        <v>1718</v>
      </c>
      <c r="D995" s="4" t="s">
        <v>61</v>
      </c>
      <c r="E995" s="4">
        <v>3</v>
      </c>
      <c r="F995" s="4" t="s">
        <v>28</v>
      </c>
      <c r="G995" s="4" t="s">
        <v>47</v>
      </c>
      <c r="H995" s="10">
        <v>30.46</v>
      </c>
      <c r="I995" s="10">
        <v>37</v>
      </c>
      <c r="J995" s="10"/>
      <c r="K995" s="10">
        <v>111</v>
      </c>
      <c r="L995" s="10">
        <v>19.620000000000005</v>
      </c>
      <c r="M995" s="4" t="s">
        <v>48</v>
      </c>
    </row>
    <row r="996" spans="1:13" ht="15.75" customHeight="1">
      <c r="A996" s="8">
        <v>46289</v>
      </c>
      <c r="B996" s="9" t="s">
        <v>14</v>
      </c>
      <c r="C996" s="4" t="s">
        <v>1719</v>
      </c>
      <c r="D996" s="4" t="s">
        <v>340</v>
      </c>
      <c r="E996" s="4">
        <v>1</v>
      </c>
      <c r="F996" s="4" t="s">
        <v>28</v>
      </c>
      <c r="G996" s="4" t="s">
        <v>47</v>
      </c>
      <c r="H996" s="10">
        <v>38</v>
      </c>
      <c r="I996" s="10">
        <v>42</v>
      </c>
      <c r="J996" s="10"/>
      <c r="K996" s="10">
        <v>42</v>
      </c>
      <c r="L996" s="10">
        <v>4</v>
      </c>
      <c r="M996" s="4" t="s">
        <v>48</v>
      </c>
    </row>
    <row r="997" spans="1:13" ht="15.75" customHeight="1">
      <c r="A997" s="8">
        <v>46289</v>
      </c>
      <c r="B997" s="9" t="s">
        <v>14</v>
      </c>
      <c r="C997" s="4" t="s">
        <v>1719</v>
      </c>
      <c r="D997" s="4" t="s">
        <v>338</v>
      </c>
      <c r="E997" s="4">
        <v>1</v>
      </c>
      <c r="F997" s="4" t="s">
        <v>28</v>
      </c>
      <c r="G997" s="4" t="s">
        <v>47</v>
      </c>
      <c r="H997" s="10">
        <v>38</v>
      </c>
      <c r="I997" s="10">
        <v>42</v>
      </c>
      <c r="J997" s="10"/>
      <c r="K997" s="10">
        <v>42</v>
      </c>
      <c r="L997" s="10">
        <v>4</v>
      </c>
      <c r="M997" s="4" t="s">
        <v>48</v>
      </c>
    </row>
    <row r="998" spans="1:13" ht="15.75" customHeight="1">
      <c r="A998" s="8">
        <v>46289</v>
      </c>
      <c r="B998" s="9" t="s">
        <v>14</v>
      </c>
      <c r="C998" s="4" t="s">
        <v>1720</v>
      </c>
      <c r="D998" s="4" t="s">
        <v>237</v>
      </c>
      <c r="E998" s="4">
        <v>1</v>
      </c>
      <c r="F998" s="4" t="s">
        <v>28</v>
      </c>
      <c r="G998" s="4" t="s">
        <v>47</v>
      </c>
      <c r="H998" s="10">
        <v>33.700000000000003</v>
      </c>
      <c r="I998" s="10">
        <v>41</v>
      </c>
      <c r="J998" s="10"/>
      <c r="K998" s="10">
        <v>41</v>
      </c>
      <c r="L998" s="10">
        <v>7.2999999999999972</v>
      </c>
      <c r="M998" s="4" t="s">
        <v>48</v>
      </c>
    </row>
    <row r="999" spans="1:13" ht="15.75" customHeight="1">
      <c r="A999" s="8">
        <v>46289</v>
      </c>
      <c r="B999" s="9" t="s">
        <v>14</v>
      </c>
      <c r="C999" s="4" t="s">
        <v>1721</v>
      </c>
      <c r="D999" s="4" t="s">
        <v>338</v>
      </c>
      <c r="E999" s="4">
        <v>1</v>
      </c>
      <c r="F999" s="4" t="s">
        <v>28</v>
      </c>
      <c r="G999" s="4" t="s">
        <v>47</v>
      </c>
      <c r="H999" s="10">
        <v>38</v>
      </c>
      <c r="I999" s="10">
        <v>42</v>
      </c>
      <c r="J999" s="10"/>
      <c r="K999" s="10">
        <v>42</v>
      </c>
      <c r="L999" s="10">
        <v>4</v>
      </c>
      <c r="M999" s="4" t="s">
        <v>48</v>
      </c>
    </row>
    <row r="1000" spans="1:13" ht="15.75" customHeight="1">
      <c r="A1000" s="8">
        <v>46289</v>
      </c>
      <c r="B1000" s="9" t="s">
        <v>14</v>
      </c>
      <c r="C1000" s="4" t="s">
        <v>1722</v>
      </c>
      <c r="D1000" s="4" t="s">
        <v>152</v>
      </c>
      <c r="E1000" s="4">
        <v>1</v>
      </c>
      <c r="F1000" s="4" t="s">
        <v>128</v>
      </c>
      <c r="G1000" s="4" t="s">
        <v>82</v>
      </c>
      <c r="H1000" s="10">
        <v>950</v>
      </c>
      <c r="I1000" s="10">
        <v>1070</v>
      </c>
      <c r="J1000" s="10"/>
      <c r="K1000" s="10">
        <v>1070</v>
      </c>
      <c r="L1000" s="10">
        <v>120</v>
      </c>
      <c r="M1000" s="4" t="s">
        <v>36</v>
      </c>
    </row>
    <row r="1001" spans="1:13" ht="15.75" customHeight="1">
      <c r="A1001" s="8">
        <v>46289</v>
      </c>
      <c r="B1001" s="9" t="s">
        <v>14</v>
      </c>
      <c r="C1001" s="4" t="s">
        <v>1722</v>
      </c>
      <c r="D1001" s="4" t="s">
        <v>139</v>
      </c>
      <c r="E1001" s="4">
        <v>2</v>
      </c>
      <c r="F1001" s="4" t="s">
        <v>28</v>
      </c>
      <c r="G1001" s="4" t="s">
        <v>133</v>
      </c>
      <c r="H1001" s="10">
        <v>185</v>
      </c>
      <c r="I1001" s="10">
        <v>280</v>
      </c>
      <c r="J1001" s="10"/>
      <c r="K1001" s="10">
        <v>560</v>
      </c>
      <c r="L1001" s="10">
        <v>190</v>
      </c>
      <c r="M1001" s="4" t="s">
        <v>36</v>
      </c>
    </row>
    <row r="1002" spans="1:13" ht="15.75" customHeight="1">
      <c r="A1002" s="8">
        <v>46289</v>
      </c>
      <c r="B1002" s="9" t="s">
        <v>14</v>
      </c>
      <c r="C1002" s="4" t="s">
        <v>1723</v>
      </c>
      <c r="D1002" s="4" t="s">
        <v>340</v>
      </c>
      <c r="E1002" s="4">
        <v>5</v>
      </c>
      <c r="F1002" s="4" t="s">
        <v>28</v>
      </c>
      <c r="G1002" s="4" t="s">
        <v>47</v>
      </c>
      <c r="H1002" s="10">
        <v>38</v>
      </c>
      <c r="I1002" s="10">
        <v>42</v>
      </c>
      <c r="J1002" s="10"/>
      <c r="K1002" s="10">
        <v>210</v>
      </c>
      <c r="L1002" s="10">
        <v>20</v>
      </c>
      <c r="M1002" s="4" t="s">
        <v>48</v>
      </c>
    </row>
    <row r="1003" spans="1:13" ht="15.75" customHeight="1">
      <c r="A1003" s="8">
        <v>46289</v>
      </c>
      <c r="B1003" s="9" t="s">
        <v>14</v>
      </c>
      <c r="C1003" s="4" t="s">
        <v>1723</v>
      </c>
      <c r="D1003" s="4" t="s">
        <v>61</v>
      </c>
      <c r="E1003" s="4">
        <v>1.5</v>
      </c>
      <c r="F1003" s="4" t="s">
        <v>28</v>
      </c>
      <c r="G1003" s="4" t="s">
        <v>47</v>
      </c>
      <c r="H1003" s="10">
        <v>30.46</v>
      </c>
      <c r="I1003" s="10">
        <v>37</v>
      </c>
      <c r="J1003" s="10"/>
      <c r="K1003" s="10">
        <v>55.5</v>
      </c>
      <c r="L1003" s="10">
        <v>9.8100000000000023</v>
      </c>
      <c r="M1003" s="4" t="s">
        <v>48</v>
      </c>
    </row>
    <row r="1004" spans="1:13" ht="15.75" customHeight="1">
      <c r="A1004" s="8">
        <v>46289</v>
      </c>
      <c r="B1004" s="9" t="s">
        <v>14</v>
      </c>
      <c r="C1004" s="4" t="s">
        <v>1723</v>
      </c>
      <c r="D1004" s="4" t="s">
        <v>376</v>
      </c>
      <c r="E1004" s="4">
        <v>0.5</v>
      </c>
      <c r="F1004" s="4" t="s">
        <v>28</v>
      </c>
      <c r="G1004" s="4" t="s">
        <v>47</v>
      </c>
      <c r="H1004" s="10">
        <v>78</v>
      </c>
      <c r="I1004" s="10">
        <v>85</v>
      </c>
      <c r="J1004" s="10"/>
      <c r="K1004" s="10">
        <v>42.5</v>
      </c>
      <c r="L1004" s="10">
        <v>3.5</v>
      </c>
      <c r="M1004" s="4" t="s">
        <v>48</v>
      </c>
    </row>
    <row r="1005" spans="1:13" ht="15.75" customHeight="1">
      <c r="A1005" s="8">
        <v>46289</v>
      </c>
      <c r="B1005" s="9" t="s">
        <v>14</v>
      </c>
      <c r="C1005" s="4" t="s">
        <v>1724</v>
      </c>
      <c r="D1005" s="4" t="s">
        <v>112</v>
      </c>
      <c r="E1005" s="4">
        <v>3</v>
      </c>
      <c r="F1005" s="4" t="s">
        <v>28</v>
      </c>
      <c r="G1005" s="4" t="s">
        <v>54</v>
      </c>
      <c r="H1005" s="10">
        <v>13</v>
      </c>
      <c r="I1005" s="10">
        <v>18</v>
      </c>
      <c r="J1005" s="10"/>
      <c r="K1005" s="10">
        <v>54</v>
      </c>
      <c r="L1005" s="10">
        <v>15</v>
      </c>
      <c r="M1005" s="4" t="s">
        <v>48</v>
      </c>
    </row>
    <row r="1006" spans="1:13" ht="15.75" customHeight="1">
      <c r="A1006" s="8">
        <v>46289</v>
      </c>
      <c r="B1006" s="9" t="s">
        <v>14</v>
      </c>
      <c r="C1006" s="4" t="s">
        <v>1725</v>
      </c>
      <c r="D1006" s="4" t="s">
        <v>61</v>
      </c>
      <c r="E1006" s="4">
        <v>4</v>
      </c>
      <c r="F1006" s="4" t="s">
        <v>28</v>
      </c>
      <c r="G1006" s="4" t="s">
        <v>47</v>
      </c>
      <c r="H1006" s="10">
        <v>30.46</v>
      </c>
      <c r="I1006" s="10">
        <v>37</v>
      </c>
      <c r="J1006" s="10"/>
      <c r="K1006" s="10">
        <v>148</v>
      </c>
      <c r="L1006" s="10">
        <v>26.159999999999997</v>
      </c>
      <c r="M1006" s="4" t="s">
        <v>48</v>
      </c>
    </row>
    <row r="1007" spans="1:13" ht="15.75" customHeight="1">
      <c r="A1007" s="8">
        <v>46289</v>
      </c>
      <c r="B1007" s="9" t="s">
        <v>14</v>
      </c>
      <c r="C1007" s="4" t="s">
        <v>1725</v>
      </c>
      <c r="D1007" s="4" t="s">
        <v>713</v>
      </c>
      <c r="E1007" s="4">
        <v>4</v>
      </c>
      <c r="F1007" s="4" t="s">
        <v>28</v>
      </c>
      <c r="G1007" s="4" t="s">
        <v>54</v>
      </c>
      <c r="H1007" s="10">
        <v>5</v>
      </c>
      <c r="I1007" s="10">
        <v>7</v>
      </c>
      <c r="J1007" s="10"/>
      <c r="K1007" s="10">
        <v>28</v>
      </c>
      <c r="L1007" s="10">
        <v>8</v>
      </c>
      <c r="M1007" s="4" t="s">
        <v>48</v>
      </c>
    </row>
    <row r="1008" spans="1:13" ht="15.75" customHeight="1">
      <c r="A1008" s="8">
        <v>46289</v>
      </c>
      <c r="B1008" s="9" t="s">
        <v>14</v>
      </c>
      <c r="C1008" s="4" t="s">
        <v>1725</v>
      </c>
      <c r="D1008" s="4" t="s">
        <v>112</v>
      </c>
      <c r="E1008" s="4">
        <v>2</v>
      </c>
      <c r="F1008" s="4" t="s">
        <v>28</v>
      </c>
      <c r="G1008" s="4" t="s">
        <v>54</v>
      </c>
      <c r="H1008" s="10">
        <v>13</v>
      </c>
      <c r="I1008" s="10">
        <v>18</v>
      </c>
      <c r="J1008" s="10"/>
      <c r="K1008" s="10">
        <v>36</v>
      </c>
      <c r="L1008" s="10">
        <v>10</v>
      </c>
      <c r="M1008" s="4" t="s">
        <v>48</v>
      </c>
    </row>
    <row r="1009" spans="1:13" ht="15.75" customHeight="1">
      <c r="A1009" s="8">
        <v>46289</v>
      </c>
      <c r="B1009" s="9" t="s">
        <v>14</v>
      </c>
      <c r="C1009" s="4" t="s">
        <v>1726</v>
      </c>
      <c r="D1009" s="4" t="s">
        <v>330</v>
      </c>
      <c r="E1009" s="4">
        <v>10</v>
      </c>
      <c r="F1009" s="4" t="s">
        <v>28</v>
      </c>
      <c r="G1009" s="4" t="s">
        <v>306</v>
      </c>
      <c r="H1009" s="10">
        <v>425</v>
      </c>
      <c r="I1009" s="10">
        <v>520</v>
      </c>
      <c r="J1009" s="10">
        <v>100</v>
      </c>
      <c r="K1009" s="10">
        <v>5100</v>
      </c>
      <c r="L1009" s="10">
        <v>850</v>
      </c>
      <c r="M1009" s="4" t="s">
        <v>48</v>
      </c>
    </row>
    <row r="1010" spans="1:13" ht="15.75" customHeight="1">
      <c r="A1010" s="8">
        <v>46289</v>
      </c>
      <c r="B1010" s="9" t="s">
        <v>14</v>
      </c>
      <c r="C1010" s="4" t="s">
        <v>1727</v>
      </c>
      <c r="D1010" s="4" t="s">
        <v>107</v>
      </c>
      <c r="E1010" s="4">
        <v>1</v>
      </c>
      <c r="F1010" s="4" t="s">
        <v>28</v>
      </c>
      <c r="G1010" s="4" t="s">
        <v>82</v>
      </c>
      <c r="H1010" s="10">
        <v>155.5</v>
      </c>
      <c r="I1010" s="10">
        <v>175</v>
      </c>
      <c r="J1010" s="10"/>
      <c r="K1010" s="10">
        <v>175</v>
      </c>
      <c r="L1010" s="10">
        <v>19.5</v>
      </c>
      <c r="M1010" s="4" t="s">
        <v>36</v>
      </c>
    </row>
    <row r="1011" spans="1:13" ht="15.75" customHeight="1">
      <c r="A1011" s="8">
        <v>46289</v>
      </c>
      <c r="B1011" s="9" t="s">
        <v>14</v>
      </c>
      <c r="C1011" s="4" t="s">
        <v>1728</v>
      </c>
      <c r="D1011" s="4" t="s">
        <v>164</v>
      </c>
      <c r="E1011" s="4">
        <v>2</v>
      </c>
      <c r="F1011" s="4" t="s">
        <v>28</v>
      </c>
      <c r="G1011" s="4" t="s">
        <v>82</v>
      </c>
      <c r="H1011" s="10">
        <v>101.5</v>
      </c>
      <c r="I1011" s="10">
        <v>125</v>
      </c>
      <c r="J1011" s="10"/>
      <c r="K1011" s="10">
        <v>250</v>
      </c>
      <c r="L1011" s="10">
        <v>47</v>
      </c>
      <c r="M1011" s="4" t="s">
        <v>36</v>
      </c>
    </row>
    <row r="1012" spans="1:13" ht="15.75" customHeight="1">
      <c r="A1012" s="8">
        <v>46289</v>
      </c>
      <c r="B1012" s="9" t="s">
        <v>14</v>
      </c>
      <c r="C1012" s="4" t="s">
        <v>1729</v>
      </c>
      <c r="D1012" s="4" t="s">
        <v>77</v>
      </c>
      <c r="E1012" s="4">
        <v>6</v>
      </c>
      <c r="F1012" s="4" t="s">
        <v>28</v>
      </c>
      <c r="G1012" s="4" t="s">
        <v>79</v>
      </c>
      <c r="H1012" s="10">
        <v>25</v>
      </c>
      <c r="I1012" s="10">
        <v>29</v>
      </c>
      <c r="J1012" s="10"/>
      <c r="K1012" s="10">
        <v>174</v>
      </c>
      <c r="L1012" s="10">
        <v>24</v>
      </c>
      <c r="M1012" s="4" t="s">
        <v>36</v>
      </c>
    </row>
    <row r="1013" spans="1:13" ht="15.75" customHeight="1">
      <c r="A1013" s="8">
        <v>46289</v>
      </c>
      <c r="B1013" s="9" t="s">
        <v>14</v>
      </c>
      <c r="C1013" s="4" t="s">
        <v>1729</v>
      </c>
      <c r="D1013" s="4" t="s">
        <v>183</v>
      </c>
      <c r="E1013" s="4">
        <v>2</v>
      </c>
      <c r="F1013" s="4" t="s">
        <v>28</v>
      </c>
      <c r="G1013" s="4" t="s">
        <v>79</v>
      </c>
      <c r="H1013" s="10">
        <v>15.237500000000001</v>
      </c>
      <c r="I1013" s="10">
        <v>24.5</v>
      </c>
      <c r="J1013" s="10"/>
      <c r="K1013" s="10">
        <v>49</v>
      </c>
      <c r="L1013" s="10">
        <v>18.524999999999999</v>
      </c>
      <c r="M1013" s="4" t="s">
        <v>36</v>
      </c>
    </row>
    <row r="1014" spans="1:13" ht="15.75" customHeight="1">
      <c r="A1014" s="8">
        <v>46289</v>
      </c>
      <c r="B1014" s="9" t="s">
        <v>14</v>
      </c>
      <c r="C1014" s="4" t="s">
        <v>1729</v>
      </c>
      <c r="D1014" s="4" t="s">
        <v>178</v>
      </c>
      <c r="E1014" s="4">
        <v>2</v>
      </c>
      <c r="F1014" s="4" t="s">
        <v>28</v>
      </c>
      <c r="G1014" s="4" t="s">
        <v>79</v>
      </c>
      <c r="H1014" s="10">
        <v>22.19</v>
      </c>
      <c r="I1014" s="10">
        <v>26</v>
      </c>
      <c r="J1014" s="10"/>
      <c r="K1014" s="10">
        <v>52</v>
      </c>
      <c r="L1014" s="10">
        <v>7.6199999999999974</v>
      </c>
      <c r="M1014" s="4" t="s">
        <v>36</v>
      </c>
    </row>
    <row r="1015" spans="1:13" ht="15.75" customHeight="1">
      <c r="A1015" s="8">
        <v>46289</v>
      </c>
      <c r="B1015" s="9" t="s">
        <v>14</v>
      </c>
      <c r="C1015" s="4" t="s">
        <v>1730</v>
      </c>
      <c r="D1015" s="4" t="s">
        <v>341</v>
      </c>
      <c r="E1015" s="4">
        <v>1.5</v>
      </c>
      <c r="F1015" s="4" t="s">
        <v>28</v>
      </c>
      <c r="G1015" s="4" t="s">
        <v>47</v>
      </c>
      <c r="H1015" s="10">
        <v>35.200000000000003</v>
      </c>
      <c r="I1015" s="10">
        <v>40</v>
      </c>
      <c r="J1015" s="10"/>
      <c r="K1015" s="10">
        <v>60</v>
      </c>
      <c r="L1015" s="10">
        <v>7.1999999999999957</v>
      </c>
      <c r="M1015" s="4" t="s">
        <v>48</v>
      </c>
    </row>
    <row r="1016" spans="1:13" ht="15.75" customHeight="1">
      <c r="A1016" s="8">
        <v>46289</v>
      </c>
      <c r="B1016" s="9" t="s">
        <v>14</v>
      </c>
      <c r="C1016" s="4" t="s">
        <v>1731</v>
      </c>
      <c r="D1016" s="4" t="s">
        <v>237</v>
      </c>
      <c r="E1016" s="4">
        <v>1.21</v>
      </c>
      <c r="F1016" s="4" t="s">
        <v>28</v>
      </c>
      <c r="G1016" s="4" t="s">
        <v>47</v>
      </c>
      <c r="H1016" s="10">
        <v>33.700000000000003</v>
      </c>
      <c r="I1016" s="10">
        <v>41</v>
      </c>
      <c r="J1016" s="10"/>
      <c r="K1016" s="10">
        <v>49.61</v>
      </c>
      <c r="L1016" s="10">
        <v>8.8329999999999984</v>
      </c>
      <c r="M1016" s="4" t="s">
        <v>48</v>
      </c>
    </row>
    <row r="1017" spans="1:13" ht="15.75" customHeight="1">
      <c r="A1017" s="8">
        <v>46289</v>
      </c>
      <c r="B1017" s="9" t="s">
        <v>14</v>
      </c>
      <c r="C1017" s="4" t="s">
        <v>1732</v>
      </c>
      <c r="D1017" s="4" t="s">
        <v>163</v>
      </c>
      <c r="E1017" s="4">
        <v>0.25</v>
      </c>
      <c r="F1017" s="4" t="s">
        <v>28</v>
      </c>
      <c r="G1017" s="4" t="s">
        <v>47</v>
      </c>
      <c r="H1017" s="10">
        <v>74</v>
      </c>
      <c r="I1017" s="10">
        <v>98</v>
      </c>
      <c r="J1017" s="10"/>
      <c r="K1017" s="10">
        <v>24.5</v>
      </c>
      <c r="L1017" s="10">
        <v>6</v>
      </c>
      <c r="M1017" s="4" t="s">
        <v>48</v>
      </c>
    </row>
    <row r="1018" spans="1:13" ht="15.75" customHeight="1">
      <c r="A1018" s="8">
        <v>46289</v>
      </c>
      <c r="B1018" s="9" t="s">
        <v>14</v>
      </c>
      <c r="C1018" s="4" t="s">
        <v>1732</v>
      </c>
      <c r="D1018" s="4" t="s">
        <v>189</v>
      </c>
      <c r="E1018" s="4">
        <v>0.5</v>
      </c>
      <c r="F1018" s="4" t="s">
        <v>28</v>
      </c>
      <c r="G1018" s="4" t="s">
        <v>47</v>
      </c>
      <c r="H1018" s="10">
        <v>70</v>
      </c>
      <c r="I1018" s="10">
        <v>78</v>
      </c>
      <c r="J1018" s="10"/>
      <c r="K1018" s="10">
        <v>39</v>
      </c>
      <c r="L1018" s="10">
        <v>4</v>
      </c>
      <c r="M1018" s="4" t="s">
        <v>48</v>
      </c>
    </row>
    <row r="1019" spans="1:13" ht="15.75" customHeight="1">
      <c r="A1019" s="8">
        <v>46289</v>
      </c>
      <c r="B1019" s="9" t="s">
        <v>14</v>
      </c>
      <c r="C1019" s="4" t="s">
        <v>1732</v>
      </c>
      <c r="D1019" s="4" t="s">
        <v>117</v>
      </c>
      <c r="E1019" s="4">
        <v>1</v>
      </c>
      <c r="F1019" s="4" t="s">
        <v>28</v>
      </c>
      <c r="G1019" s="4" t="s">
        <v>47</v>
      </c>
      <c r="H1019" s="10">
        <v>41.666666666666664</v>
      </c>
      <c r="I1019" s="10">
        <v>47</v>
      </c>
      <c r="J1019" s="10"/>
      <c r="K1019" s="10">
        <v>47</v>
      </c>
      <c r="L1019" s="10">
        <v>5.3333333333333357</v>
      </c>
      <c r="M1019" s="4" t="s">
        <v>48</v>
      </c>
    </row>
    <row r="1020" spans="1:13" ht="15.75" customHeight="1">
      <c r="A1020" s="8">
        <v>46289</v>
      </c>
      <c r="B1020" s="9" t="s">
        <v>14</v>
      </c>
      <c r="C1020" s="4" t="s">
        <v>1732</v>
      </c>
      <c r="D1020" s="4" t="s">
        <v>165</v>
      </c>
      <c r="E1020" s="4">
        <v>2</v>
      </c>
      <c r="F1020" s="4" t="s">
        <v>28</v>
      </c>
      <c r="G1020" s="4" t="s">
        <v>54</v>
      </c>
      <c r="H1020" s="10">
        <v>14.58</v>
      </c>
      <c r="I1020" s="10">
        <v>18</v>
      </c>
      <c r="J1020" s="10"/>
      <c r="K1020" s="10">
        <v>36</v>
      </c>
      <c r="L1020" s="10">
        <v>6.84</v>
      </c>
      <c r="M1020" s="4" t="s">
        <v>48</v>
      </c>
    </row>
    <row r="1021" spans="1:13" ht="15.75" customHeight="1">
      <c r="A1021" s="8">
        <v>46289</v>
      </c>
      <c r="B1021" s="9" t="s">
        <v>14</v>
      </c>
      <c r="C1021" s="4" t="s">
        <v>1733</v>
      </c>
      <c r="D1021" s="4" t="s">
        <v>274</v>
      </c>
      <c r="E1021" s="4">
        <v>1</v>
      </c>
      <c r="F1021" s="4" t="s">
        <v>28</v>
      </c>
      <c r="G1021" s="4" t="s">
        <v>173</v>
      </c>
      <c r="H1021" s="10">
        <v>140</v>
      </c>
      <c r="I1021" s="10">
        <v>180</v>
      </c>
      <c r="J1021" s="10"/>
      <c r="K1021" s="10">
        <v>180</v>
      </c>
      <c r="L1021" s="10">
        <v>40</v>
      </c>
      <c r="M1021" s="4" t="s">
        <v>36</v>
      </c>
    </row>
    <row r="1022" spans="1:13" ht="15.75" customHeight="1">
      <c r="A1022" s="8">
        <v>46289</v>
      </c>
      <c r="B1022" s="9" t="s">
        <v>14</v>
      </c>
      <c r="C1022" s="4" t="s">
        <v>1733</v>
      </c>
      <c r="D1022" s="4" t="s">
        <v>120</v>
      </c>
      <c r="E1022" s="4">
        <v>0.5</v>
      </c>
      <c r="F1022" s="4" t="s">
        <v>28</v>
      </c>
      <c r="G1022" s="4" t="s">
        <v>47</v>
      </c>
      <c r="H1022" s="10">
        <v>33.46</v>
      </c>
      <c r="I1022" s="10">
        <v>40</v>
      </c>
      <c r="J1022" s="10"/>
      <c r="K1022" s="10">
        <v>20</v>
      </c>
      <c r="L1022" s="10">
        <v>3.2699999999999996</v>
      </c>
      <c r="M1022" s="4" t="s">
        <v>48</v>
      </c>
    </row>
    <row r="1023" spans="1:13" ht="15.75" customHeight="1">
      <c r="A1023" s="8">
        <v>46289</v>
      </c>
      <c r="B1023" s="9" t="s">
        <v>14</v>
      </c>
      <c r="C1023" s="4" t="s">
        <v>1733</v>
      </c>
      <c r="D1023" s="4" t="s">
        <v>323</v>
      </c>
      <c r="E1023" s="4">
        <v>0.5</v>
      </c>
      <c r="F1023" s="4" t="s">
        <v>28</v>
      </c>
      <c r="G1023" s="4" t="s">
        <v>47</v>
      </c>
      <c r="H1023" s="10">
        <v>38.666666666666664</v>
      </c>
      <c r="I1023" s="10">
        <v>45</v>
      </c>
      <c r="J1023" s="10"/>
      <c r="K1023" s="10">
        <v>22.5</v>
      </c>
      <c r="L1023" s="10">
        <v>3.1666666666666679</v>
      </c>
      <c r="M1023" s="4" t="s">
        <v>48</v>
      </c>
    </row>
    <row r="1024" spans="1:13" ht="15.75" customHeight="1">
      <c r="A1024" s="8">
        <v>46289</v>
      </c>
      <c r="B1024" s="9" t="s">
        <v>14</v>
      </c>
      <c r="C1024" s="4" t="s">
        <v>1734</v>
      </c>
      <c r="D1024" s="4" t="s">
        <v>298</v>
      </c>
      <c r="E1024" s="4">
        <v>4</v>
      </c>
      <c r="F1024" s="4" t="s">
        <v>28</v>
      </c>
      <c r="G1024" s="4" t="s">
        <v>47</v>
      </c>
      <c r="H1024" s="10">
        <v>39.791666666666664</v>
      </c>
      <c r="I1024" s="10">
        <v>46</v>
      </c>
      <c r="J1024" s="10"/>
      <c r="K1024" s="10">
        <v>184</v>
      </c>
      <c r="L1024" s="10">
        <v>24.833333333333343</v>
      </c>
      <c r="M1024" s="4" t="s">
        <v>48</v>
      </c>
    </row>
    <row r="1025" spans="1:13" ht="15.75" customHeight="1">
      <c r="A1025" s="8">
        <v>46289</v>
      </c>
      <c r="B1025" s="9" t="s">
        <v>14</v>
      </c>
      <c r="C1025" s="4" t="s">
        <v>1735</v>
      </c>
      <c r="D1025" s="4" t="s">
        <v>86</v>
      </c>
      <c r="E1025" s="4">
        <v>1.2195</v>
      </c>
      <c r="F1025" s="4" t="s">
        <v>28</v>
      </c>
      <c r="G1025" s="4" t="s">
        <v>23</v>
      </c>
      <c r="H1025" s="10">
        <v>67</v>
      </c>
      <c r="I1025" s="10">
        <v>82</v>
      </c>
      <c r="J1025" s="10"/>
      <c r="K1025" s="10">
        <v>99.998999999999995</v>
      </c>
      <c r="L1025" s="10">
        <v>18.29249999999999</v>
      </c>
      <c r="M1025" s="4" t="s">
        <v>36</v>
      </c>
    </row>
    <row r="1026" spans="1:13" ht="15.75" customHeight="1">
      <c r="A1026" s="8">
        <v>46289</v>
      </c>
      <c r="B1026" s="9" t="s">
        <v>14</v>
      </c>
      <c r="C1026" s="4" t="s">
        <v>1736</v>
      </c>
      <c r="D1026" s="4" t="s">
        <v>38</v>
      </c>
      <c r="E1026" s="4">
        <v>1</v>
      </c>
      <c r="F1026" s="4" t="s">
        <v>28</v>
      </c>
      <c r="G1026" s="4" t="s">
        <v>23</v>
      </c>
      <c r="H1026" s="10">
        <v>155</v>
      </c>
      <c r="I1026" s="10">
        <v>175</v>
      </c>
      <c r="J1026" s="10"/>
      <c r="K1026" s="10">
        <v>175</v>
      </c>
      <c r="L1026" s="10">
        <v>20</v>
      </c>
      <c r="M1026" s="4" t="s">
        <v>36</v>
      </c>
    </row>
    <row r="1027" spans="1:13" ht="15.75" customHeight="1">
      <c r="A1027" s="8">
        <v>46289</v>
      </c>
      <c r="B1027" s="9" t="s">
        <v>14</v>
      </c>
      <c r="C1027" s="4" t="s">
        <v>1736</v>
      </c>
      <c r="D1027" s="4" t="s">
        <v>135</v>
      </c>
      <c r="E1027" s="4">
        <v>2</v>
      </c>
      <c r="F1027" s="4" t="s">
        <v>28</v>
      </c>
      <c r="G1027" s="4" t="s">
        <v>79</v>
      </c>
      <c r="H1027" s="10">
        <v>61</v>
      </c>
      <c r="I1027" s="10">
        <v>78</v>
      </c>
      <c r="J1027" s="10"/>
      <c r="K1027" s="10">
        <v>156</v>
      </c>
      <c r="L1027" s="10">
        <v>34</v>
      </c>
      <c r="M1027" s="4" t="s">
        <v>36</v>
      </c>
    </row>
    <row r="1028" spans="1:13" ht="15.75" customHeight="1">
      <c r="A1028" s="8">
        <v>46289</v>
      </c>
      <c r="B1028" s="9" t="s">
        <v>14</v>
      </c>
      <c r="C1028" s="4" t="s">
        <v>1737</v>
      </c>
      <c r="D1028" s="4" t="s">
        <v>109</v>
      </c>
      <c r="E1028" s="4">
        <v>3</v>
      </c>
      <c r="F1028" s="4" t="s">
        <v>28</v>
      </c>
      <c r="G1028" s="4" t="s">
        <v>47</v>
      </c>
      <c r="H1028" s="10">
        <v>32.46</v>
      </c>
      <c r="I1028" s="10">
        <v>40</v>
      </c>
      <c r="J1028" s="10"/>
      <c r="K1028" s="10">
        <v>120</v>
      </c>
      <c r="L1028" s="10">
        <v>22.620000000000005</v>
      </c>
      <c r="M1028" s="4" t="s">
        <v>48</v>
      </c>
    </row>
    <row r="1029" spans="1:13" ht="15.75" customHeight="1">
      <c r="A1029" s="8">
        <v>46289</v>
      </c>
      <c r="B1029" s="9" t="s">
        <v>14</v>
      </c>
      <c r="C1029" s="4" t="s">
        <v>1738</v>
      </c>
      <c r="D1029" s="4" t="s">
        <v>226</v>
      </c>
      <c r="E1029" s="4">
        <v>1</v>
      </c>
      <c r="F1029" s="4" t="s">
        <v>28</v>
      </c>
      <c r="G1029" s="4" t="s">
        <v>54</v>
      </c>
      <c r="H1029" s="10">
        <v>10.5</v>
      </c>
      <c r="I1029" s="10">
        <v>14</v>
      </c>
      <c r="J1029" s="10"/>
      <c r="K1029" s="10">
        <v>14</v>
      </c>
      <c r="L1029" s="10">
        <v>3.5</v>
      </c>
      <c r="M1029" s="4" t="s">
        <v>48</v>
      </c>
    </row>
    <row r="1030" spans="1:13" ht="15.75" customHeight="1">
      <c r="A1030" s="8">
        <v>46289</v>
      </c>
      <c r="B1030" s="9" t="s">
        <v>14</v>
      </c>
      <c r="C1030" s="4" t="s">
        <v>1738</v>
      </c>
      <c r="D1030" s="4" t="s">
        <v>513</v>
      </c>
      <c r="E1030" s="4">
        <v>1</v>
      </c>
      <c r="F1030" s="4" t="s">
        <v>28</v>
      </c>
      <c r="G1030" s="4" t="s">
        <v>54</v>
      </c>
      <c r="H1030" s="10">
        <v>10.5</v>
      </c>
      <c r="I1030" s="10">
        <v>14</v>
      </c>
      <c r="J1030" s="10"/>
      <c r="K1030" s="10">
        <v>14</v>
      </c>
      <c r="L1030" s="10">
        <v>3.5</v>
      </c>
      <c r="M1030" s="4" t="s">
        <v>48</v>
      </c>
    </row>
    <row r="1031" spans="1:13" ht="15.75" customHeight="1">
      <c r="A1031" s="8">
        <v>46289</v>
      </c>
      <c r="B1031" s="9" t="s">
        <v>14</v>
      </c>
      <c r="C1031" s="4" t="s">
        <v>1739</v>
      </c>
      <c r="D1031" s="4" t="s">
        <v>181</v>
      </c>
      <c r="E1031" s="4">
        <v>2</v>
      </c>
      <c r="F1031" s="4" t="s">
        <v>28</v>
      </c>
      <c r="G1031" s="4" t="s">
        <v>47</v>
      </c>
      <c r="H1031" s="10">
        <v>35.799999999999997</v>
      </c>
      <c r="I1031" s="10">
        <v>42</v>
      </c>
      <c r="J1031" s="10"/>
      <c r="K1031" s="10">
        <v>84</v>
      </c>
      <c r="L1031" s="10">
        <v>12.400000000000006</v>
      </c>
      <c r="M1031" s="4" t="s">
        <v>48</v>
      </c>
    </row>
    <row r="1032" spans="1:13" ht="15.75" customHeight="1">
      <c r="A1032" s="8">
        <v>46289</v>
      </c>
      <c r="B1032" s="9" t="s">
        <v>14</v>
      </c>
      <c r="C1032" s="4" t="s">
        <v>1739</v>
      </c>
      <c r="D1032" s="4" t="s">
        <v>341</v>
      </c>
      <c r="E1032" s="4">
        <v>2</v>
      </c>
      <c r="F1032" s="4" t="s">
        <v>28</v>
      </c>
      <c r="G1032" s="4" t="s">
        <v>47</v>
      </c>
      <c r="H1032" s="10">
        <v>35.200000000000003</v>
      </c>
      <c r="I1032" s="10">
        <v>40</v>
      </c>
      <c r="J1032" s="10"/>
      <c r="K1032" s="10">
        <v>80</v>
      </c>
      <c r="L1032" s="10">
        <v>9.5999999999999943</v>
      </c>
      <c r="M1032" s="4" t="s">
        <v>48</v>
      </c>
    </row>
    <row r="1033" spans="1:13" ht="15.75" customHeight="1">
      <c r="A1033" s="8">
        <v>46289</v>
      </c>
      <c r="B1033" s="9" t="s">
        <v>14</v>
      </c>
      <c r="C1033" s="4" t="s">
        <v>1740</v>
      </c>
      <c r="D1033" s="4" t="s">
        <v>95</v>
      </c>
      <c r="E1033" s="4">
        <v>1</v>
      </c>
      <c r="F1033" s="4" t="s">
        <v>28</v>
      </c>
      <c r="G1033" s="4" t="s">
        <v>47</v>
      </c>
      <c r="H1033" s="10">
        <v>30.46</v>
      </c>
      <c r="I1033" s="10">
        <v>37</v>
      </c>
      <c r="J1033" s="10"/>
      <c r="K1033" s="10">
        <v>37</v>
      </c>
      <c r="L1033" s="10">
        <v>6.5399999999999991</v>
      </c>
      <c r="M1033" s="4" t="s">
        <v>48</v>
      </c>
    </row>
    <row r="1034" spans="1:13" ht="15.75" customHeight="1">
      <c r="A1034" s="8">
        <v>46289</v>
      </c>
      <c r="B1034" s="9" t="s">
        <v>14</v>
      </c>
      <c r="C1034" s="4" t="s">
        <v>1740</v>
      </c>
      <c r="D1034" s="4" t="s">
        <v>341</v>
      </c>
      <c r="E1034" s="4">
        <v>1</v>
      </c>
      <c r="F1034" s="4" t="s">
        <v>28</v>
      </c>
      <c r="G1034" s="4" t="s">
        <v>47</v>
      </c>
      <c r="H1034" s="10">
        <v>35.200000000000003</v>
      </c>
      <c r="I1034" s="10">
        <v>40</v>
      </c>
      <c r="J1034" s="10"/>
      <c r="K1034" s="10">
        <v>40</v>
      </c>
      <c r="L1034" s="10">
        <v>4.7999999999999972</v>
      </c>
      <c r="M1034" s="4" t="s">
        <v>48</v>
      </c>
    </row>
    <row r="1035" spans="1:13" ht="15.75" customHeight="1">
      <c r="A1035" s="8">
        <v>46289</v>
      </c>
      <c r="B1035" s="9" t="s">
        <v>14</v>
      </c>
      <c r="C1035" s="4" t="s">
        <v>1741</v>
      </c>
      <c r="D1035" s="4" t="s">
        <v>463</v>
      </c>
      <c r="E1035" s="4">
        <v>1</v>
      </c>
      <c r="F1035" s="4" t="s">
        <v>28</v>
      </c>
      <c r="G1035" s="4" t="s">
        <v>54</v>
      </c>
      <c r="H1035" s="10">
        <v>175</v>
      </c>
      <c r="I1035" s="10">
        <v>210</v>
      </c>
      <c r="J1035" s="10"/>
      <c r="K1035" s="10">
        <v>210</v>
      </c>
      <c r="L1035" s="10">
        <v>35</v>
      </c>
      <c r="M1035" s="4" t="s">
        <v>48</v>
      </c>
    </row>
    <row r="1036" spans="1:13" ht="15.75" customHeight="1">
      <c r="A1036" s="8">
        <v>46289</v>
      </c>
      <c r="B1036" s="9" t="s">
        <v>14</v>
      </c>
      <c r="C1036" s="4" t="s">
        <v>1742</v>
      </c>
      <c r="D1036" s="4" t="s">
        <v>248</v>
      </c>
      <c r="E1036" s="4">
        <v>3</v>
      </c>
      <c r="F1036" s="4" t="s">
        <v>28</v>
      </c>
      <c r="G1036" s="4" t="s">
        <v>47</v>
      </c>
      <c r="H1036" s="10">
        <v>47.083333333333336</v>
      </c>
      <c r="I1036" s="10">
        <v>53</v>
      </c>
      <c r="J1036" s="10"/>
      <c r="K1036" s="10">
        <v>159</v>
      </c>
      <c r="L1036" s="10">
        <v>17.75</v>
      </c>
      <c r="M1036" s="4" t="s">
        <v>48</v>
      </c>
    </row>
    <row r="1037" spans="1:13" ht="15.75" customHeight="1">
      <c r="A1037" s="8">
        <v>46289</v>
      </c>
      <c r="B1037" s="9" t="s">
        <v>14</v>
      </c>
      <c r="C1037" s="4" t="s">
        <v>1743</v>
      </c>
      <c r="D1037" s="4" t="s">
        <v>45</v>
      </c>
      <c r="E1037" s="4">
        <v>2</v>
      </c>
      <c r="F1037" s="4" t="s">
        <v>28</v>
      </c>
      <c r="G1037" s="4" t="s">
        <v>47</v>
      </c>
      <c r="H1037" s="10">
        <v>36.6</v>
      </c>
      <c r="I1037" s="10">
        <v>43</v>
      </c>
      <c r="J1037" s="10"/>
      <c r="K1037" s="10">
        <v>86</v>
      </c>
      <c r="L1037" s="10">
        <v>12.799999999999997</v>
      </c>
      <c r="M1037" s="4" t="s">
        <v>48</v>
      </c>
    </row>
    <row r="1038" spans="1:13" ht="15.75" customHeight="1">
      <c r="A1038" s="8">
        <v>46289</v>
      </c>
      <c r="B1038" s="9" t="s">
        <v>14</v>
      </c>
      <c r="C1038" s="4" t="s">
        <v>1743</v>
      </c>
      <c r="D1038" s="4" t="s">
        <v>341</v>
      </c>
      <c r="E1038" s="4">
        <v>1</v>
      </c>
      <c r="F1038" s="4" t="s">
        <v>28</v>
      </c>
      <c r="G1038" s="4" t="s">
        <v>47</v>
      </c>
      <c r="H1038" s="10">
        <v>35.200000000000003</v>
      </c>
      <c r="I1038" s="10">
        <v>40</v>
      </c>
      <c r="J1038" s="10"/>
      <c r="K1038" s="10">
        <v>40</v>
      </c>
      <c r="L1038" s="10">
        <v>4.7999999999999972</v>
      </c>
      <c r="M1038" s="4" t="s">
        <v>48</v>
      </c>
    </row>
    <row r="1039" spans="1:13" ht="15.75" customHeight="1">
      <c r="A1039" s="8">
        <v>46289</v>
      </c>
      <c r="B1039" s="9" t="s">
        <v>14</v>
      </c>
      <c r="C1039" s="4" t="s">
        <v>1743</v>
      </c>
      <c r="D1039" s="4" t="s">
        <v>95</v>
      </c>
      <c r="E1039" s="4">
        <v>1</v>
      </c>
      <c r="F1039" s="4" t="s">
        <v>28</v>
      </c>
      <c r="G1039" s="4" t="s">
        <v>47</v>
      </c>
      <c r="H1039" s="10">
        <v>30.46</v>
      </c>
      <c r="I1039" s="10">
        <v>37</v>
      </c>
      <c r="J1039" s="10"/>
      <c r="K1039" s="10">
        <v>37</v>
      </c>
      <c r="L1039" s="10">
        <v>6.5399999999999991</v>
      </c>
      <c r="M1039" s="4" t="s">
        <v>48</v>
      </c>
    </row>
    <row r="1040" spans="1:13" ht="15.75" customHeight="1">
      <c r="A1040" s="8">
        <v>46289</v>
      </c>
      <c r="B1040" s="9" t="s">
        <v>14</v>
      </c>
      <c r="C1040" s="4" t="s">
        <v>1744</v>
      </c>
      <c r="D1040" s="4" t="s">
        <v>172</v>
      </c>
      <c r="E1040" s="4">
        <v>5</v>
      </c>
      <c r="F1040" s="4" t="s">
        <v>28</v>
      </c>
      <c r="G1040" s="4" t="s">
        <v>173</v>
      </c>
      <c r="H1040" s="10" t="s">
        <v>1644</v>
      </c>
      <c r="I1040" s="10" t="s">
        <v>1644</v>
      </c>
      <c r="J1040" s="10"/>
      <c r="K1040" s="10" t="s">
        <v>1644</v>
      </c>
      <c r="L1040" s="10" t="s">
        <v>1644</v>
      </c>
      <c r="M1040" s="4" t="s">
        <v>36</v>
      </c>
    </row>
    <row r="1041" spans="1:13" ht="15.75" customHeight="1">
      <c r="A1041" s="8">
        <v>46290</v>
      </c>
      <c r="B1041" s="9" t="s">
        <v>14</v>
      </c>
      <c r="C1041" s="4" t="s">
        <v>1745</v>
      </c>
      <c r="D1041" s="4" t="s">
        <v>256</v>
      </c>
      <c r="E1041" s="4">
        <v>5</v>
      </c>
      <c r="F1041" s="4" t="s">
        <v>28</v>
      </c>
      <c r="G1041" s="4" t="s">
        <v>47</v>
      </c>
      <c r="H1041" s="10">
        <v>37.799999999999997</v>
      </c>
      <c r="I1041" s="10">
        <v>42</v>
      </c>
      <c r="J1041" s="10"/>
      <c r="K1041" s="10">
        <v>210</v>
      </c>
      <c r="L1041" s="10">
        <v>21</v>
      </c>
      <c r="M1041" s="4" t="s">
        <v>48</v>
      </c>
    </row>
    <row r="1042" spans="1:13" ht="15.75" customHeight="1">
      <c r="A1042" s="8">
        <v>46290</v>
      </c>
      <c r="B1042" s="9" t="s">
        <v>14</v>
      </c>
      <c r="C1042" s="4" t="s">
        <v>1746</v>
      </c>
      <c r="D1042" s="4" t="s">
        <v>313</v>
      </c>
      <c r="E1042" s="4">
        <v>1</v>
      </c>
      <c r="F1042" s="4" t="s">
        <v>28</v>
      </c>
      <c r="G1042" s="4" t="s">
        <v>47</v>
      </c>
      <c r="H1042" s="10">
        <v>35</v>
      </c>
      <c r="I1042" s="10">
        <v>44</v>
      </c>
      <c r="J1042" s="10"/>
      <c r="K1042" s="10">
        <v>44</v>
      </c>
      <c r="L1042" s="10">
        <v>9</v>
      </c>
      <c r="M1042" s="4" t="s">
        <v>48</v>
      </c>
    </row>
    <row r="1043" spans="1:13" ht="15.75" customHeight="1">
      <c r="A1043" s="8">
        <v>46290</v>
      </c>
      <c r="B1043" s="9" t="s">
        <v>14</v>
      </c>
      <c r="C1043" s="4" t="s">
        <v>1746</v>
      </c>
      <c r="D1043" s="4" t="s">
        <v>223</v>
      </c>
      <c r="E1043" s="4">
        <v>1</v>
      </c>
      <c r="F1043" s="4" t="s">
        <v>28</v>
      </c>
      <c r="G1043" s="4" t="s">
        <v>47</v>
      </c>
      <c r="H1043" s="10">
        <v>58.125</v>
      </c>
      <c r="I1043" s="10">
        <v>61</v>
      </c>
      <c r="J1043" s="10"/>
      <c r="K1043" s="10">
        <v>61</v>
      </c>
      <c r="L1043" s="10">
        <v>2.875</v>
      </c>
      <c r="M1043" s="4" t="s">
        <v>48</v>
      </c>
    </row>
    <row r="1044" spans="1:13" ht="15.75" customHeight="1">
      <c r="A1044" s="8">
        <v>46290</v>
      </c>
      <c r="B1044" s="9" t="s">
        <v>14</v>
      </c>
      <c r="C1044" s="4" t="s">
        <v>1747</v>
      </c>
      <c r="D1044" s="4" t="s">
        <v>81</v>
      </c>
      <c r="E1044" s="4">
        <v>1</v>
      </c>
      <c r="F1044" s="4" t="s">
        <v>28</v>
      </c>
      <c r="G1044" s="4" t="s">
        <v>82</v>
      </c>
      <c r="H1044" s="10">
        <v>72.272727272727266</v>
      </c>
      <c r="I1044" s="10">
        <v>95</v>
      </c>
      <c r="J1044" s="10"/>
      <c r="K1044" s="10">
        <v>95</v>
      </c>
      <c r="L1044" s="10">
        <v>22.727272727272734</v>
      </c>
      <c r="M1044" s="4" t="s">
        <v>36</v>
      </c>
    </row>
    <row r="1045" spans="1:13" ht="15.75" customHeight="1">
      <c r="A1045" s="8">
        <v>46290</v>
      </c>
      <c r="B1045" s="9" t="s">
        <v>14</v>
      </c>
      <c r="C1045" s="4" t="s">
        <v>1747</v>
      </c>
      <c r="D1045" s="4" t="s">
        <v>187</v>
      </c>
      <c r="E1045" s="4">
        <v>2</v>
      </c>
      <c r="F1045" s="4" t="s">
        <v>28</v>
      </c>
      <c r="G1045" s="4" t="s">
        <v>79</v>
      </c>
      <c r="H1045" s="10">
        <v>20.25</v>
      </c>
      <c r="I1045" s="10">
        <v>30</v>
      </c>
      <c r="J1045" s="10"/>
      <c r="K1045" s="10">
        <v>60</v>
      </c>
      <c r="L1045" s="10">
        <v>19.5</v>
      </c>
      <c r="M1045" s="4" t="s">
        <v>36</v>
      </c>
    </row>
    <row r="1046" spans="1:13" ht="15.75" customHeight="1">
      <c r="A1046" s="8">
        <v>46290</v>
      </c>
      <c r="B1046" s="9" t="s">
        <v>14</v>
      </c>
      <c r="C1046" s="4" t="s">
        <v>1748</v>
      </c>
      <c r="D1046" s="4" t="s">
        <v>107</v>
      </c>
      <c r="E1046" s="4">
        <v>0.5</v>
      </c>
      <c r="F1046" s="4" t="s">
        <v>28</v>
      </c>
      <c r="G1046" s="4" t="s">
        <v>82</v>
      </c>
      <c r="H1046" s="10">
        <v>155.5</v>
      </c>
      <c r="I1046" s="10">
        <v>175</v>
      </c>
      <c r="J1046" s="10"/>
      <c r="K1046" s="10">
        <v>87.5</v>
      </c>
      <c r="L1046" s="10">
        <v>9.75</v>
      </c>
      <c r="M1046" s="4" t="s">
        <v>36</v>
      </c>
    </row>
    <row r="1047" spans="1:13" ht="15.75" customHeight="1">
      <c r="A1047" s="8">
        <v>46290</v>
      </c>
      <c r="B1047" s="9" t="s">
        <v>14</v>
      </c>
      <c r="C1047" s="4" t="s">
        <v>1748</v>
      </c>
      <c r="D1047" s="4" t="s">
        <v>77</v>
      </c>
      <c r="E1047" s="4">
        <v>5</v>
      </c>
      <c r="F1047" s="4" t="s">
        <v>28</v>
      </c>
      <c r="G1047" s="4" t="s">
        <v>79</v>
      </c>
      <c r="H1047" s="10">
        <v>25</v>
      </c>
      <c r="I1047" s="10">
        <v>29</v>
      </c>
      <c r="J1047" s="10"/>
      <c r="K1047" s="10">
        <v>145</v>
      </c>
      <c r="L1047" s="10">
        <v>20</v>
      </c>
      <c r="M1047" s="4" t="s">
        <v>36</v>
      </c>
    </row>
    <row r="1048" spans="1:13" ht="15.75" customHeight="1">
      <c r="A1048" s="8">
        <v>46290</v>
      </c>
      <c r="B1048" s="9" t="s">
        <v>14</v>
      </c>
      <c r="C1048" s="4" t="s">
        <v>1749</v>
      </c>
      <c r="D1048" s="4" t="s">
        <v>181</v>
      </c>
      <c r="E1048" s="4">
        <v>2</v>
      </c>
      <c r="F1048" s="4" t="s">
        <v>28</v>
      </c>
      <c r="G1048" s="4" t="s">
        <v>47</v>
      </c>
      <c r="H1048" s="10">
        <v>35.799999999999997</v>
      </c>
      <c r="I1048" s="10">
        <v>42</v>
      </c>
      <c r="J1048" s="10"/>
      <c r="K1048" s="10">
        <v>84</v>
      </c>
      <c r="L1048" s="10">
        <v>12.400000000000006</v>
      </c>
      <c r="M1048" s="4" t="s">
        <v>48</v>
      </c>
    </row>
    <row r="1049" spans="1:13" ht="15.75" customHeight="1">
      <c r="A1049" s="8">
        <v>46290</v>
      </c>
      <c r="B1049" s="9" t="s">
        <v>14</v>
      </c>
      <c r="C1049" s="4" t="s">
        <v>1749</v>
      </c>
      <c r="D1049" s="4" t="s">
        <v>276</v>
      </c>
      <c r="E1049" s="4">
        <v>1</v>
      </c>
      <c r="F1049" s="4" t="s">
        <v>28</v>
      </c>
      <c r="G1049" s="4" t="s">
        <v>47</v>
      </c>
      <c r="H1049" s="10">
        <v>46.25</v>
      </c>
      <c r="I1049" s="10">
        <v>52</v>
      </c>
      <c r="J1049" s="10"/>
      <c r="K1049" s="10">
        <v>52</v>
      </c>
      <c r="L1049" s="10">
        <v>5.75</v>
      </c>
      <c r="M1049" s="4" t="s">
        <v>48</v>
      </c>
    </row>
    <row r="1050" spans="1:13" ht="15.75" customHeight="1">
      <c r="A1050" s="8">
        <v>46290</v>
      </c>
      <c r="B1050" s="9" t="s">
        <v>14</v>
      </c>
      <c r="C1050" s="4" t="s">
        <v>1750</v>
      </c>
      <c r="D1050" s="4" t="s">
        <v>434</v>
      </c>
      <c r="E1050" s="4">
        <v>1</v>
      </c>
      <c r="F1050" s="4" t="s">
        <v>28</v>
      </c>
      <c r="G1050" s="4" t="s">
        <v>54</v>
      </c>
      <c r="H1050" s="10">
        <v>55</v>
      </c>
      <c r="I1050" s="10">
        <v>85</v>
      </c>
      <c r="J1050" s="10"/>
      <c r="K1050" s="10">
        <v>85</v>
      </c>
      <c r="L1050" s="10">
        <v>30</v>
      </c>
      <c r="M1050" s="4" t="s">
        <v>48</v>
      </c>
    </row>
    <row r="1051" spans="1:13" ht="15.75" customHeight="1">
      <c r="A1051" s="8">
        <v>46290</v>
      </c>
      <c r="B1051" s="9" t="s">
        <v>14</v>
      </c>
      <c r="C1051" s="4" t="s">
        <v>1751</v>
      </c>
      <c r="D1051" s="4" t="s">
        <v>298</v>
      </c>
      <c r="E1051" s="4">
        <v>2</v>
      </c>
      <c r="F1051" s="4" t="s">
        <v>28</v>
      </c>
      <c r="G1051" s="4" t="s">
        <v>47</v>
      </c>
      <c r="H1051" s="10">
        <v>39.791666666666664</v>
      </c>
      <c r="I1051" s="10">
        <v>46</v>
      </c>
      <c r="J1051" s="10"/>
      <c r="K1051" s="10">
        <v>92</v>
      </c>
      <c r="L1051" s="10">
        <v>12.416666666666671</v>
      </c>
      <c r="M1051" s="4" t="s">
        <v>48</v>
      </c>
    </row>
    <row r="1052" spans="1:13" ht="15.75" customHeight="1">
      <c r="A1052" s="8">
        <v>46290</v>
      </c>
      <c r="B1052" s="9" t="s">
        <v>14</v>
      </c>
      <c r="C1052" s="4" t="s">
        <v>1751</v>
      </c>
      <c r="D1052" s="4" t="s">
        <v>276</v>
      </c>
      <c r="E1052" s="4">
        <v>1</v>
      </c>
      <c r="F1052" s="4" t="s">
        <v>28</v>
      </c>
      <c r="G1052" s="4" t="s">
        <v>47</v>
      </c>
      <c r="H1052" s="10">
        <v>46.25</v>
      </c>
      <c r="I1052" s="10">
        <v>52</v>
      </c>
      <c r="J1052" s="10"/>
      <c r="K1052" s="10">
        <v>52</v>
      </c>
      <c r="L1052" s="10">
        <v>5.75</v>
      </c>
      <c r="M1052" s="4" t="s">
        <v>48</v>
      </c>
    </row>
    <row r="1053" spans="1:13" ht="15.75" customHeight="1">
      <c r="A1053" s="8">
        <v>46290</v>
      </c>
      <c r="B1053" s="9" t="s">
        <v>14</v>
      </c>
      <c r="C1053" s="4" t="s">
        <v>1751</v>
      </c>
      <c r="D1053" s="4" t="s">
        <v>303</v>
      </c>
      <c r="E1053" s="4">
        <v>2</v>
      </c>
      <c r="F1053" s="4" t="s">
        <v>28</v>
      </c>
      <c r="G1053" s="4" t="s">
        <v>47</v>
      </c>
      <c r="H1053" s="10">
        <v>42.4</v>
      </c>
      <c r="I1053" s="10">
        <v>47</v>
      </c>
      <c r="J1053" s="10"/>
      <c r="K1053" s="10">
        <v>94</v>
      </c>
      <c r="L1053" s="10">
        <v>9.2000000000000028</v>
      </c>
      <c r="M1053" s="4" t="s">
        <v>48</v>
      </c>
    </row>
    <row r="1054" spans="1:13" ht="15.75" customHeight="1">
      <c r="A1054" s="8">
        <v>46290</v>
      </c>
      <c r="B1054" s="9" t="s">
        <v>14</v>
      </c>
      <c r="C1054" s="4" t="s">
        <v>1751</v>
      </c>
      <c r="D1054" s="4" t="s">
        <v>323</v>
      </c>
      <c r="E1054" s="4">
        <v>1</v>
      </c>
      <c r="F1054" s="4" t="s">
        <v>28</v>
      </c>
      <c r="G1054" s="4" t="s">
        <v>47</v>
      </c>
      <c r="H1054" s="10">
        <v>38.666666666666664</v>
      </c>
      <c r="I1054" s="10">
        <v>45</v>
      </c>
      <c r="J1054" s="10"/>
      <c r="K1054" s="10">
        <v>45</v>
      </c>
      <c r="L1054" s="10">
        <v>6.3333333333333357</v>
      </c>
      <c r="M1054" s="4" t="s">
        <v>48</v>
      </c>
    </row>
    <row r="1055" spans="1:13" ht="15.75" customHeight="1">
      <c r="A1055" s="8">
        <v>46290</v>
      </c>
      <c r="B1055" s="9" t="s">
        <v>14</v>
      </c>
      <c r="C1055" s="4" t="s">
        <v>1752</v>
      </c>
      <c r="D1055" s="4" t="s">
        <v>155</v>
      </c>
      <c r="E1055" s="4">
        <v>1</v>
      </c>
      <c r="F1055" s="4" t="s">
        <v>28</v>
      </c>
      <c r="G1055" s="4" t="s">
        <v>43</v>
      </c>
      <c r="H1055" s="10">
        <v>114</v>
      </c>
      <c r="I1055" s="10">
        <v>170</v>
      </c>
      <c r="J1055" s="10"/>
      <c r="K1055" s="10">
        <v>170</v>
      </c>
      <c r="L1055" s="10">
        <v>56</v>
      </c>
      <c r="M1055" s="4" t="s">
        <v>36</v>
      </c>
    </row>
    <row r="1056" spans="1:13" ht="15.75" customHeight="1">
      <c r="A1056" s="8">
        <v>46290</v>
      </c>
      <c r="B1056" s="9" t="s">
        <v>14</v>
      </c>
      <c r="C1056" s="4" t="s">
        <v>1752</v>
      </c>
      <c r="D1056" s="4" t="s">
        <v>55</v>
      </c>
      <c r="E1056" s="4">
        <v>1</v>
      </c>
      <c r="F1056" s="4" t="s">
        <v>28</v>
      </c>
      <c r="G1056" s="4" t="s">
        <v>23</v>
      </c>
      <c r="H1056" s="10">
        <v>164</v>
      </c>
      <c r="I1056" s="10">
        <v>200</v>
      </c>
      <c r="J1056" s="10"/>
      <c r="K1056" s="10">
        <v>200</v>
      </c>
      <c r="L1056" s="10">
        <v>36</v>
      </c>
      <c r="M1056" s="4" t="s">
        <v>36</v>
      </c>
    </row>
    <row r="1057" spans="1:13" ht="15.75" customHeight="1">
      <c r="A1057" s="8">
        <v>46290</v>
      </c>
      <c r="B1057" s="9" t="s">
        <v>14</v>
      </c>
      <c r="C1057" s="4" t="s">
        <v>1752</v>
      </c>
      <c r="D1057" s="4" t="s">
        <v>38</v>
      </c>
      <c r="E1057" s="4">
        <v>1</v>
      </c>
      <c r="F1057" s="4" t="s">
        <v>28</v>
      </c>
      <c r="G1057" s="4" t="s">
        <v>23</v>
      </c>
      <c r="H1057" s="10">
        <v>155</v>
      </c>
      <c r="I1057" s="10">
        <v>175</v>
      </c>
      <c r="J1057" s="10"/>
      <c r="K1057" s="10">
        <v>175</v>
      </c>
      <c r="L1057" s="10">
        <v>20</v>
      </c>
      <c r="M1057" s="4" t="s">
        <v>36</v>
      </c>
    </row>
    <row r="1058" spans="1:13" ht="15.75" customHeight="1">
      <c r="A1058" s="8">
        <v>46290</v>
      </c>
      <c r="B1058" s="9" t="s">
        <v>14</v>
      </c>
      <c r="C1058" s="4" t="s">
        <v>1753</v>
      </c>
      <c r="D1058" s="4" t="s">
        <v>256</v>
      </c>
      <c r="E1058" s="4">
        <v>3</v>
      </c>
      <c r="F1058" s="4" t="s">
        <v>28</v>
      </c>
      <c r="G1058" s="4" t="s">
        <v>47</v>
      </c>
      <c r="H1058" s="10">
        <v>37.799999999999997</v>
      </c>
      <c r="I1058" s="10">
        <v>42</v>
      </c>
      <c r="J1058" s="10"/>
      <c r="K1058" s="10">
        <v>126</v>
      </c>
      <c r="L1058" s="10">
        <v>12.600000000000009</v>
      </c>
      <c r="M1058" s="4" t="s">
        <v>48</v>
      </c>
    </row>
    <row r="1059" spans="1:13" ht="15.75" customHeight="1">
      <c r="A1059" s="8">
        <v>46290</v>
      </c>
      <c r="B1059" s="9" t="s">
        <v>14</v>
      </c>
      <c r="C1059" s="4" t="s">
        <v>1753</v>
      </c>
      <c r="D1059" s="4" t="s">
        <v>313</v>
      </c>
      <c r="E1059" s="4">
        <v>1</v>
      </c>
      <c r="F1059" s="4" t="s">
        <v>28</v>
      </c>
      <c r="G1059" s="4" t="s">
        <v>47</v>
      </c>
      <c r="H1059" s="10">
        <v>35</v>
      </c>
      <c r="I1059" s="10">
        <v>44</v>
      </c>
      <c r="J1059" s="10"/>
      <c r="K1059" s="10">
        <v>44</v>
      </c>
      <c r="L1059" s="10">
        <v>9</v>
      </c>
      <c r="M1059" s="4" t="s">
        <v>48</v>
      </c>
    </row>
    <row r="1060" spans="1:13" ht="15.75" customHeight="1">
      <c r="A1060" s="8">
        <v>46290</v>
      </c>
      <c r="B1060" s="9" t="s">
        <v>14</v>
      </c>
      <c r="C1060" s="4" t="s">
        <v>1753</v>
      </c>
      <c r="D1060" s="4" t="s">
        <v>237</v>
      </c>
      <c r="E1060" s="4">
        <v>1</v>
      </c>
      <c r="F1060" s="4" t="s">
        <v>28</v>
      </c>
      <c r="G1060" s="4" t="s">
        <v>47</v>
      </c>
      <c r="H1060" s="10">
        <v>33.700000000000003</v>
      </c>
      <c r="I1060" s="10">
        <v>41</v>
      </c>
      <c r="J1060" s="10"/>
      <c r="K1060" s="10">
        <v>41</v>
      </c>
      <c r="L1060" s="10">
        <v>7.2999999999999972</v>
      </c>
      <c r="M1060" s="4" t="s">
        <v>48</v>
      </c>
    </row>
    <row r="1061" spans="1:13" ht="15.75" customHeight="1">
      <c r="A1061" s="8">
        <v>46290</v>
      </c>
      <c r="B1061" s="9" t="s">
        <v>14</v>
      </c>
      <c r="C1061" s="4" t="s">
        <v>1754</v>
      </c>
      <c r="D1061" s="4" t="s">
        <v>86</v>
      </c>
      <c r="E1061" s="4">
        <v>2</v>
      </c>
      <c r="F1061" s="4" t="s">
        <v>28</v>
      </c>
      <c r="G1061" s="4" t="s">
        <v>23</v>
      </c>
      <c r="H1061" s="10">
        <v>67</v>
      </c>
      <c r="I1061" s="10">
        <v>82</v>
      </c>
      <c r="J1061" s="10"/>
      <c r="K1061" s="10">
        <v>164</v>
      </c>
      <c r="L1061" s="10">
        <v>30</v>
      </c>
      <c r="M1061" s="4" t="s">
        <v>36</v>
      </c>
    </row>
    <row r="1062" spans="1:13" ht="15.75" customHeight="1">
      <c r="A1062" s="8">
        <v>46290</v>
      </c>
      <c r="B1062" s="9" t="s">
        <v>14</v>
      </c>
      <c r="C1062" s="4" t="s">
        <v>1755</v>
      </c>
      <c r="D1062" s="4" t="s">
        <v>51</v>
      </c>
      <c r="E1062" s="4">
        <v>2</v>
      </c>
      <c r="F1062" s="4" t="s">
        <v>28</v>
      </c>
      <c r="G1062" s="4" t="s">
        <v>23</v>
      </c>
      <c r="H1062" s="10">
        <v>164</v>
      </c>
      <c r="I1062" s="10">
        <v>200</v>
      </c>
      <c r="J1062" s="10"/>
      <c r="K1062" s="10">
        <v>400</v>
      </c>
      <c r="L1062" s="10">
        <v>72</v>
      </c>
      <c r="M1062" s="4" t="s">
        <v>36</v>
      </c>
    </row>
    <row r="1063" spans="1:13" ht="15.75" customHeight="1">
      <c r="A1063" s="8">
        <v>46290</v>
      </c>
      <c r="B1063" s="9" t="s">
        <v>14</v>
      </c>
      <c r="C1063" s="4" t="s">
        <v>1756</v>
      </c>
      <c r="D1063" s="4" t="s">
        <v>99</v>
      </c>
      <c r="E1063" s="4">
        <v>1</v>
      </c>
      <c r="F1063" s="4" t="s">
        <v>28</v>
      </c>
      <c r="G1063" s="4" t="s">
        <v>47</v>
      </c>
      <c r="H1063" s="10">
        <v>26.8</v>
      </c>
      <c r="I1063" s="10">
        <v>32</v>
      </c>
      <c r="J1063" s="10"/>
      <c r="K1063" s="10">
        <v>32</v>
      </c>
      <c r="L1063" s="10">
        <v>5.1999999999999993</v>
      </c>
      <c r="M1063" s="4" t="s">
        <v>48</v>
      </c>
    </row>
    <row r="1064" spans="1:13" ht="15.75" customHeight="1">
      <c r="A1064" s="8">
        <v>46290</v>
      </c>
      <c r="B1064" s="9" t="s">
        <v>14</v>
      </c>
      <c r="C1064" s="4" t="s">
        <v>1756</v>
      </c>
      <c r="D1064" s="4" t="s">
        <v>341</v>
      </c>
      <c r="E1064" s="4">
        <v>1</v>
      </c>
      <c r="F1064" s="4" t="s">
        <v>28</v>
      </c>
      <c r="G1064" s="4" t="s">
        <v>47</v>
      </c>
      <c r="H1064" s="10">
        <v>35.200000000000003</v>
      </c>
      <c r="I1064" s="10">
        <v>40</v>
      </c>
      <c r="J1064" s="10"/>
      <c r="K1064" s="10">
        <v>40</v>
      </c>
      <c r="L1064" s="10">
        <v>4.7999999999999972</v>
      </c>
      <c r="M1064" s="4" t="s">
        <v>48</v>
      </c>
    </row>
    <row r="1065" spans="1:13" ht="15.75" customHeight="1">
      <c r="A1065" s="8">
        <v>46290</v>
      </c>
      <c r="B1065" s="9" t="s">
        <v>14</v>
      </c>
      <c r="C1065" s="4" t="s">
        <v>1756</v>
      </c>
      <c r="D1065" s="4" t="s">
        <v>313</v>
      </c>
      <c r="E1065" s="4">
        <v>1</v>
      </c>
      <c r="F1065" s="4" t="s">
        <v>28</v>
      </c>
      <c r="G1065" s="4" t="s">
        <v>47</v>
      </c>
      <c r="H1065" s="10">
        <v>35</v>
      </c>
      <c r="I1065" s="10">
        <v>44</v>
      </c>
      <c r="J1065" s="10"/>
      <c r="K1065" s="10">
        <v>44</v>
      </c>
      <c r="L1065" s="10">
        <v>9</v>
      </c>
      <c r="M1065" s="4" t="s">
        <v>48</v>
      </c>
    </row>
    <row r="1066" spans="1:13" ht="15.75" customHeight="1">
      <c r="A1066" s="8">
        <v>46290</v>
      </c>
      <c r="B1066" s="9" t="s">
        <v>14</v>
      </c>
      <c r="C1066" s="4" t="s">
        <v>1756</v>
      </c>
      <c r="D1066" s="4" t="s">
        <v>95</v>
      </c>
      <c r="E1066" s="4">
        <v>1</v>
      </c>
      <c r="F1066" s="4" t="s">
        <v>28</v>
      </c>
      <c r="G1066" s="4" t="s">
        <v>47</v>
      </c>
      <c r="H1066" s="10">
        <v>30.46</v>
      </c>
      <c r="I1066" s="10">
        <v>37</v>
      </c>
      <c r="J1066" s="10"/>
      <c r="K1066" s="10">
        <v>37</v>
      </c>
      <c r="L1066" s="10">
        <v>6.5399999999999991</v>
      </c>
      <c r="M1066" s="4" t="s">
        <v>48</v>
      </c>
    </row>
    <row r="1067" spans="1:13" ht="15.75" customHeight="1">
      <c r="A1067" s="8">
        <v>46290</v>
      </c>
      <c r="B1067" s="9" t="s">
        <v>14</v>
      </c>
      <c r="C1067" s="4" t="s">
        <v>1758</v>
      </c>
      <c r="D1067" s="4" t="s">
        <v>86</v>
      </c>
      <c r="E1067" s="4">
        <v>2.4300000000000002</v>
      </c>
      <c r="F1067" s="4" t="s">
        <v>28</v>
      </c>
      <c r="G1067" s="4" t="s">
        <v>23</v>
      </c>
      <c r="H1067" s="10">
        <v>67</v>
      </c>
      <c r="I1067" s="10">
        <v>82</v>
      </c>
      <c r="J1067" s="10"/>
      <c r="K1067" s="10">
        <v>199.26000000000002</v>
      </c>
      <c r="L1067" s="10">
        <v>36.450000000000017</v>
      </c>
      <c r="M1067" s="4" t="s">
        <v>36</v>
      </c>
    </row>
    <row r="1068" spans="1:13" ht="15.75" customHeight="1">
      <c r="A1068" s="8">
        <v>46290</v>
      </c>
      <c r="B1068" s="9" t="s">
        <v>14</v>
      </c>
      <c r="C1068" s="4" t="s">
        <v>1767</v>
      </c>
      <c r="D1068" s="4" t="s">
        <v>187</v>
      </c>
      <c r="E1068" s="4">
        <v>6</v>
      </c>
      <c r="F1068" s="4" t="s">
        <v>28</v>
      </c>
      <c r="G1068" s="4" t="s">
        <v>79</v>
      </c>
      <c r="H1068" s="10">
        <v>20.25</v>
      </c>
      <c r="I1068" s="10">
        <v>30</v>
      </c>
      <c r="J1068" s="10"/>
      <c r="K1068" s="10">
        <v>180</v>
      </c>
      <c r="L1068" s="10">
        <v>58.5</v>
      </c>
      <c r="M1068" s="4" t="s">
        <v>36</v>
      </c>
    </row>
    <row r="1069" spans="1:13" ht="15.75" customHeight="1">
      <c r="A1069" s="8">
        <v>46290</v>
      </c>
      <c r="B1069" s="9" t="s">
        <v>14</v>
      </c>
      <c r="C1069" s="4" t="s">
        <v>1767</v>
      </c>
      <c r="D1069" s="4" t="s">
        <v>172</v>
      </c>
      <c r="E1069" s="4">
        <v>1</v>
      </c>
      <c r="F1069" s="4" t="s">
        <v>28</v>
      </c>
      <c r="G1069" s="4" t="s">
        <v>173</v>
      </c>
      <c r="H1069" s="10">
        <v>75</v>
      </c>
      <c r="I1069" s="10">
        <v>100</v>
      </c>
      <c r="J1069" s="10"/>
      <c r="K1069" s="10">
        <v>100</v>
      </c>
      <c r="L1069" s="10">
        <v>25</v>
      </c>
      <c r="M1069" s="4" t="s">
        <v>36</v>
      </c>
    </row>
    <row r="1070" spans="1:13" ht="15.75" customHeight="1">
      <c r="A1070" s="8">
        <v>46290</v>
      </c>
      <c r="B1070" s="9" t="s">
        <v>14</v>
      </c>
      <c r="C1070" s="4" t="s">
        <v>1768</v>
      </c>
      <c r="D1070" s="4" t="s">
        <v>283</v>
      </c>
      <c r="E1070" s="4">
        <v>1</v>
      </c>
      <c r="F1070" s="4" t="s">
        <v>28</v>
      </c>
      <c r="G1070" s="4" t="s">
        <v>173</v>
      </c>
      <c r="H1070" s="10">
        <v>110</v>
      </c>
      <c r="I1070" s="10">
        <v>140</v>
      </c>
      <c r="J1070" s="10"/>
      <c r="K1070" s="10">
        <v>140</v>
      </c>
      <c r="L1070" s="10">
        <v>30</v>
      </c>
      <c r="M1070" s="4" t="s">
        <v>36</v>
      </c>
    </row>
    <row r="1071" spans="1:13" ht="15.75" customHeight="1">
      <c r="A1071" s="8">
        <v>46290</v>
      </c>
      <c r="B1071" s="9" t="s">
        <v>14</v>
      </c>
      <c r="C1071" s="4" t="s">
        <v>1768</v>
      </c>
      <c r="D1071" s="4" t="s">
        <v>274</v>
      </c>
      <c r="E1071" s="4">
        <v>1</v>
      </c>
      <c r="F1071" s="4" t="s">
        <v>28</v>
      </c>
      <c r="G1071" s="4" t="s">
        <v>173</v>
      </c>
      <c r="H1071" s="10">
        <v>140</v>
      </c>
      <c r="I1071" s="10">
        <v>180</v>
      </c>
      <c r="J1071" s="10"/>
      <c r="K1071" s="10">
        <v>180</v>
      </c>
      <c r="L1071" s="10">
        <v>40</v>
      </c>
      <c r="M1071" s="4" t="s">
        <v>36</v>
      </c>
    </row>
    <row r="1072" spans="1:13" ht="15.75" customHeight="1">
      <c r="A1072" s="8">
        <v>46290</v>
      </c>
      <c r="B1072" s="9" t="s">
        <v>14</v>
      </c>
      <c r="C1072" s="4" t="s">
        <v>1769</v>
      </c>
      <c r="D1072" s="4" t="s">
        <v>167</v>
      </c>
      <c r="E1072" s="4">
        <v>1</v>
      </c>
      <c r="F1072" s="4" t="s">
        <v>28</v>
      </c>
      <c r="G1072" s="4" t="s">
        <v>79</v>
      </c>
      <c r="H1072" s="10">
        <v>71</v>
      </c>
      <c r="I1072" s="10">
        <v>88</v>
      </c>
      <c r="J1072" s="10"/>
      <c r="K1072" s="10">
        <v>88</v>
      </c>
      <c r="L1072" s="10">
        <v>17</v>
      </c>
      <c r="M1072" s="4" t="s">
        <v>36</v>
      </c>
    </row>
    <row r="1073" spans="1:13" ht="15.75" customHeight="1">
      <c r="A1073" s="8">
        <v>46290</v>
      </c>
      <c r="B1073" s="9" t="s">
        <v>14</v>
      </c>
      <c r="C1073" s="4" t="s">
        <v>1771</v>
      </c>
      <c r="D1073" s="4" t="s">
        <v>50</v>
      </c>
      <c r="E1073" s="4">
        <v>0.5</v>
      </c>
      <c r="F1073" s="4" t="s">
        <v>28</v>
      </c>
      <c r="G1073" s="4" t="s">
        <v>47</v>
      </c>
      <c r="H1073" s="10">
        <v>39.6</v>
      </c>
      <c r="I1073" s="10">
        <v>43</v>
      </c>
      <c r="J1073" s="10"/>
      <c r="K1073" s="10">
        <v>21.5</v>
      </c>
      <c r="L1073" s="10">
        <v>1.6999999999999993</v>
      </c>
      <c r="M1073" s="4" t="s">
        <v>48</v>
      </c>
    </row>
    <row r="1074" spans="1:13" ht="15.75" customHeight="1">
      <c r="A1074" s="8">
        <v>46290</v>
      </c>
      <c r="B1074" s="9" t="s">
        <v>14</v>
      </c>
      <c r="C1074" s="4" t="s">
        <v>1771</v>
      </c>
      <c r="D1074" s="4" t="s">
        <v>45</v>
      </c>
      <c r="E1074" s="4">
        <v>0.5</v>
      </c>
      <c r="F1074" s="4" t="s">
        <v>28</v>
      </c>
      <c r="G1074" s="4" t="s">
        <v>47</v>
      </c>
      <c r="H1074" s="10">
        <v>36.6</v>
      </c>
      <c r="I1074" s="10">
        <v>43</v>
      </c>
      <c r="J1074" s="10"/>
      <c r="K1074" s="10">
        <v>21.5</v>
      </c>
      <c r="L1074" s="10">
        <v>3.1999999999999993</v>
      </c>
      <c r="M1074" s="4" t="s">
        <v>48</v>
      </c>
    </row>
    <row r="1075" spans="1:13" ht="15.75" customHeight="1">
      <c r="A1075" s="8">
        <v>46290</v>
      </c>
      <c r="B1075" s="9" t="s">
        <v>14</v>
      </c>
      <c r="C1075" s="4" t="s">
        <v>1772</v>
      </c>
      <c r="D1075" s="4" t="s">
        <v>77</v>
      </c>
      <c r="E1075" s="4">
        <v>1</v>
      </c>
      <c r="F1075" s="4" t="s">
        <v>28</v>
      </c>
      <c r="G1075" s="4" t="s">
        <v>79</v>
      </c>
      <c r="H1075" s="10">
        <v>25</v>
      </c>
      <c r="I1075" s="10">
        <v>29</v>
      </c>
      <c r="J1075" s="10"/>
      <c r="K1075" s="10">
        <v>29</v>
      </c>
      <c r="L1075" s="10">
        <v>4</v>
      </c>
      <c r="M1075" s="4" t="s">
        <v>36</v>
      </c>
    </row>
    <row r="1076" spans="1:13" ht="15.75" customHeight="1">
      <c r="A1076" s="8">
        <v>46290</v>
      </c>
      <c r="B1076" s="9" t="s">
        <v>14</v>
      </c>
      <c r="C1076" s="4" t="s">
        <v>1772</v>
      </c>
      <c r="D1076" s="4" t="s">
        <v>256</v>
      </c>
      <c r="E1076" s="4">
        <v>1</v>
      </c>
      <c r="F1076" s="4" t="s">
        <v>28</v>
      </c>
      <c r="G1076" s="4" t="s">
        <v>47</v>
      </c>
      <c r="H1076" s="10">
        <v>37.799999999999997</v>
      </c>
      <c r="I1076" s="10">
        <v>42</v>
      </c>
      <c r="J1076" s="10"/>
      <c r="K1076" s="10">
        <v>42</v>
      </c>
      <c r="L1076" s="10">
        <v>4.2000000000000028</v>
      </c>
      <c r="M1076" s="4" t="s">
        <v>48</v>
      </c>
    </row>
    <row r="1077" spans="1:13" ht="15.75" customHeight="1">
      <c r="A1077" s="8">
        <v>46290</v>
      </c>
      <c r="B1077" s="9" t="s">
        <v>14</v>
      </c>
      <c r="C1077" s="4" t="s">
        <v>1772</v>
      </c>
      <c r="D1077" s="4" t="s">
        <v>766</v>
      </c>
      <c r="E1077" s="4">
        <v>1</v>
      </c>
      <c r="F1077" s="4" t="s">
        <v>28</v>
      </c>
      <c r="G1077" s="4" t="s">
        <v>306</v>
      </c>
      <c r="H1077" s="10">
        <v>9</v>
      </c>
      <c r="I1077" s="10">
        <v>13</v>
      </c>
      <c r="J1077" s="10"/>
      <c r="K1077" s="10">
        <v>13</v>
      </c>
      <c r="L1077" s="10">
        <v>4</v>
      </c>
      <c r="M1077" s="4" t="s">
        <v>48</v>
      </c>
    </row>
    <row r="1078" spans="1:13" ht="15.75" customHeight="1">
      <c r="A1078" s="8">
        <v>46290</v>
      </c>
      <c r="B1078" s="9" t="s">
        <v>14</v>
      </c>
      <c r="C1078" s="4" t="s">
        <v>1773</v>
      </c>
      <c r="D1078" s="4" t="s">
        <v>223</v>
      </c>
      <c r="E1078" s="4">
        <v>3</v>
      </c>
      <c r="F1078" s="4" t="s">
        <v>28</v>
      </c>
      <c r="G1078" s="4" t="s">
        <v>47</v>
      </c>
      <c r="H1078" s="10">
        <v>58.125</v>
      </c>
      <c r="I1078" s="10">
        <v>61</v>
      </c>
      <c r="J1078" s="10"/>
      <c r="K1078" s="10">
        <v>183</v>
      </c>
      <c r="L1078" s="10">
        <v>8.625</v>
      </c>
      <c r="M1078" s="4" t="s">
        <v>48</v>
      </c>
    </row>
    <row r="1079" spans="1:13" ht="15.75" customHeight="1">
      <c r="A1079" s="8">
        <v>46290</v>
      </c>
      <c r="B1079" s="9" t="s">
        <v>14</v>
      </c>
      <c r="C1079" s="4" t="s">
        <v>1773</v>
      </c>
      <c r="D1079" s="4" t="s">
        <v>226</v>
      </c>
      <c r="E1079" s="4">
        <v>20</v>
      </c>
      <c r="F1079" s="4" t="s">
        <v>28</v>
      </c>
      <c r="G1079" s="4" t="s">
        <v>54</v>
      </c>
      <c r="H1079" s="10">
        <v>10.5</v>
      </c>
      <c r="I1079" s="10">
        <v>14</v>
      </c>
      <c r="J1079" s="10"/>
      <c r="K1079" s="10">
        <v>280</v>
      </c>
      <c r="L1079" s="10">
        <v>70</v>
      </c>
      <c r="M1079" s="4" t="s">
        <v>48</v>
      </c>
    </row>
    <row r="1080" spans="1:13" ht="15.75" customHeight="1">
      <c r="A1080" s="8">
        <v>46290</v>
      </c>
      <c r="B1080" s="9" t="s">
        <v>14</v>
      </c>
      <c r="C1080" s="4" t="s">
        <v>1773</v>
      </c>
      <c r="D1080" s="4" t="s">
        <v>443</v>
      </c>
      <c r="E1080" s="4">
        <v>20</v>
      </c>
      <c r="F1080" s="4" t="s">
        <v>28</v>
      </c>
      <c r="G1080" s="4" t="s">
        <v>54</v>
      </c>
      <c r="H1080" s="10">
        <v>5.5</v>
      </c>
      <c r="I1080" s="10">
        <v>8</v>
      </c>
      <c r="J1080" s="10"/>
      <c r="K1080" s="10">
        <v>160</v>
      </c>
      <c r="L1080" s="10">
        <v>50</v>
      </c>
      <c r="M1080" s="4" t="s">
        <v>48</v>
      </c>
    </row>
    <row r="1081" spans="1:13" ht="15.75" customHeight="1">
      <c r="A1081" s="8">
        <v>46290</v>
      </c>
      <c r="B1081" s="9" t="s">
        <v>14</v>
      </c>
      <c r="C1081" s="4" t="s">
        <v>1773</v>
      </c>
      <c r="D1081" s="4" t="s">
        <v>379</v>
      </c>
      <c r="E1081" s="4">
        <v>2</v>
      </c>
      <c r="F1081" s="4" t="s">
        <v>28</v>
      </c>
      <c r="G1081" s="4" t="s">
        <v>47</v>
      </c>
      <c r="H1081" s="10">
        <v>16</v>
      </c>
      <c r="I1081" s="10">
        <v>30</v>
      </c>
      <c r="J1081" s="10"/>
      <c r="K1081" s="10">
        <v>60</v>
      </c>
      <c r="L1081" s="10">
        <v>28</v>
      </c>
      <c r="M1081" s="4" t="s">
        <v>48</v>
      </c>
    </row>
    <row r="1082" spans="1:13" ht="15.75" customHeight="1">
      <c r="A1082" s="8">
        <v>46290</v>
      </c>
      <c r="B1082" s="9" t="s">
        <v>14</v>
      </c>
      <c r="C1082" s="4" t="s">
        <v>1774</v>
      </c>
      <c r="D1082" s="4" t="s">
        <v>107</v>
      </c>
      <c r="E1082" s="4">
        <v>0.57099999999999995</v>
      </c>
      <c r="F1082" s="4" t="s">
        <v>28</v>
      </c>
      <c r="G1082" s="4" t="s">
        <v>82</v>
      </c>
      <c r="H1082" s="10">
        <v>155.5</v>
      </c>
      <c r="I1082" s="10">
        <v>175</v>
      </c>
      <c r="J1082" s="10"/>
      <c r="K1082" s="10">
        <v>99.924999999999997</v>
      </c>
      <c r="L1082" s="10">
        <v>11.134500000000003</v>
      </c>
      <c r="M1082" s="4" t="s">
        <v>36</v>
      </c>
    </row>
    <row r="1083" spans="1:13" ht="15.75" customHeight="1">
      <c r="A1083" s="8">
        <v>46290</v>
      </c>
      <c r="B1083" s="9" t="s">
        <v>14</v>
      </c>
      <c r="C1083" s="4" t="s">
        <v>1775</v>
      </c>
      <c r="D1083" s="4" t="s">
        <v>120</v>
      </c>
      <c r="E1083" s="4">
        <v>0.5</v>
      </c>
      <c r="F1083" s="4" t="s">
        <v>28</v>
      </c>
      <c r="G1083" s="4" t="s">
        <v>47</v>
      </c>
      <c r="H1083" s="10">
        <v>33.46</v>
      </c>
      <c r="I1083" s="10">
        <v>40</v>
      </c>
      <c r="J1083" s="10"/>
      <c r="K1083" s="10">
        <v>20</v>
      </c>
      <c r="L1083" s="10">
        <v>3.2699999999999996</v>
      </c>
      <c r="M1083" s="4" t="s">
        <v>48</v>
      </c>
    </row>
    <row r="1084" spans="1:13" ht="15.75" customHeight="1">
      <c r="A1084" s="8">
        <v>46290</v>
      </c>
      <c r="B1084" s="9" t="s">
        <v>14</v>
      </c>
      <c r="C1084" s="4" t="s">
        <v>1775</v>
      </c>
      <c r="D1084" s="4" t="s">
        <v>323</v>
      </c>
      <c r="E1084" s="4">
        <v>0.5</v>
      </c>
      <c r="F1084" s="4" t="s">
        <v>28</v>
      </c>
      <c r="G1084" s="4" t="s">
        <v>47</v>
      </c>
      <c r="H1084" s="10">
        <v>38.666666666666664</v>
      </c>
      <c r="I1084" s="10">
        <v>45</v>
      </c>
      <c r="J1084" s="10"/>
      <c r="K1084" s="10">
        <v>22.5</v>
      </c>
      <c r="L1084" s="10">
        <v>3.1666666666666679</v>
      </c>
      <c r="M1084" s="4" t="s">
        <v>48</v>
      </c>
    </row>
    <row r="1085" spans="1:13" ht="15.75" customHeight="1">
      <c r="A1085" s="8">
        <v>46290</v>
      </c>
      <c r="B1085" s="9" t="s">
        <v>14</v>
      </c>
      <c r="C1085" s="4" t="s">
        <v>1775</v>
      </c>
      <c r="D1085" s="4" t="s">
        <v>93</v>
      </c>
      <c r="E1085" s="4">
        <v>0.5</v>
      </c>
      <c r="F1085" s="4" t="s">
        <v>28</v>
      </c>
      <c r="G1085" s="4" t="s">
        <v>47</v>
      </c>
      <c r="H1085" s="10">
        <v>46.4</v>
      </c>
      <c r="I1085" s="10">
        <v>52</v>
      </c>
      <c r="J1085" s="10"/>
      <c r="K1085" s="10">
        <v>26</v>
      </c>
      <c r="L1085" s="10">
        <v>2.8000000000000007</v>
      </c>
      <c r="M1085" s="4" t="s">
        <v>48</v>
      </c>
    </row>
    <row r="1086" spans="1:13" ht="15.75" customHeight="1">
      <c r="A1086" s="8">
        <v>46290</v>
      </c>
      <c r="B1086" s="9" t="s">
        <v>14</v>
      </c>
      <c r="C1086" s="4" t="s">
        <v>1776</v>
      </c>
      <c r="D1086" s="4" t="s">
        <v>27</v>
      </c>
      <c r="E1086" s="4">
        <v>0.29409999999999997</v>
      </c>
      <c r="F1086" s="4" t="s">
        <v>28</v>
      </c>
      <c r="G1086" s="4" t="s">
        <v>23</v>
      </c>
      <c r="H1086" s="10">
        <v>149.5</v>
      </c>
      <c r="I1086" s="10">
        <v>170</v>
      </c>
      <c r="J1086" s="10"/>
      <c r="K1086" s="10">
        <v>49.996999999999993</v>
      </c>
      <c r="L1086" s="10">
        <v>6.029049999999998</v>
      </c>
      <c r="M1086" s="4" t="s">
        <v>36</v>
      </c>
    </row>
    <row r="1087" spans="1:13" ht="15.75" customHeight="1">
      <c r="A1087" s="8">
        <v>46290</v>
      </c>
      <c r="B1087" s="9" t="s">
        <v>14</v>
      </c>
      <c r="C1087" s="4" t="s">
        <v>1777</v>
      </c>
      <c r="D1087" s="4" t="s">
        <v>248</v>
      </c>
      <c r="E1087" s="4">
        <v>3</v>
      </c>
      <c r="F1087" s="4" t="s">
        <v>28</v>
      </c>
      <c r="G1087" s="4" t="s">
        <v>47</v>
      </c>
      <c r="H1087" s="10">
        <v>47.083333333333336</v>
      </c>
      <c r="I1087" s="10">
        <v>53</v>
      </c>
      <c r="J1087" s="10"/>
      <c r="K1087" s="10">
        <v>159</v>
      </c>
      <c r="L1087" s="10">
        <v>17.75</v>
      </c>
      <c r="M1087" s="4" t="s">
        <v>48</v>
      </c>
    </row>
    <row r="1088" spans="1:13" ht="15.75" customHeight="1">
      <c r="A1088" s="8">
        <v>46290</v>
      </c>
      <c r="B1088" s="9" t="s">
        <v>14</v>
      </c>
      <c r="C1088" s="4" t="s">
        <v>1777</v>
      </c>
      <c r="D1088" s="4" t="s">
        <v>181</v>
      </c>
      <c r="E1088" s="4">
        <v>2</v>
      </c>
      <c r="F1088" s="4" t="s">
        <v>28</v>
      </c>
      <c r="G1088" s="4" t="s">
        <v>47</v>
      </c>
      <c r="H1088" s="10">
        <v>35.799999999999997</v>
      </c>
      <c r="I1088" s="10">
        <v>42</v>
      </c>
      <c r="J1088" s="10"/>
      <c r="K1088" s="10">
        <v>84</v>
      </c>
      <c r="L1088" s="10">
        <v>12.400000000000006</v>
      </c>
      <c r="M1088" s="4" t="s">
        <v>48</v>
      </c>
    </row>
    <row r="1089" spans="1:13" ht="15.75" customHeight="1">
      <c r="A1089" s="8">
        <v>46290</v>
      </c>
      <c r="B1089" s="9" t="s">
        <v>14</v>
      </c>
      <c r="C1089" s="4" t="s">
        <v>1778</v>
      </c>
      <c r="D1089" s="4" t="s">
        <v>109</v>
      </c>
      <c r="E1089" s="4">
        <v>1</v>
      </c>
      <c r="F1089" s="4" t="s">
        <v>28</v>
      </c>
      <c r="G1089" s="4" t="s">
        <v>47</v>
      </c>
      <c r="H1089" s="10">
        <v>32.46</v>
      </c>
      <c r="I1089" s="10">
        <v>40</v>
      </c>
      <c r="J1089" s="10"/>
      <c r="K1089" s="10">
        <v>40</v>
      </c>
      <c r="L1089" s="10">
        <v>7.5399999999999991</v>
      </c>
      <c r="M1089" s="4" t="s">
        <v>48</v>
      </c>
    </row>
    <row r="1090" spans="1:13" ht="15.75" customHeight="1">
      <c r="A1090" s="8">
        <v>46290</v>
      </c>
      <c r="B1090" s="9" t="s">
        <v>14</v>
      </c>
      <c r="C1090" s="4" t="s">
        <v>1779</v>
      </c>
      <c r="D1090" s="4" t="s">
        <v>164</v>
      </c>
      <c r="E1090" s="4">
        <v>0.5</v>
      </c>
      <c r="F1090" s="4" t="s">
        <v>28</v>
      </c>
      <c r="G1090" s="4" t="s">
        <v>82</v>
      </c>
      <c r="H1090" s="10">
        <v>101.5</v>
      </c>
      <c r="I1090" s="10">
        <v>125</v>
      </c>
      <c r="J1090" s="10"/>
      <c r="K1090" s="10">
        <v>62.5</v>
      </c>
      <c r="L1090" s="10">
        <v>11.75</v>
      </c>
      <c r="M1090" s="4" t="s">
        <v>36</v>
      </c>
    </row>
    <row r="1091" spans="1:13" ht="15.75" customHeight="1">
      <c r="A1091" s="8">
        <v>46290</v>
      </c>
      <c r="B1091" s="9" t="s">
        <v>14</v>
      </c>
      <c r="C1091" s="4" t="s">
        <v>1780</v>
      </c>
      <c r="D1091" s="4" t="s">
        <v>55</v>
      </c>
      <c r="E1091" s="4">
        <v>1</v>
      </c>
      <c r="F1091" s="4" t="s">
        <v>28</v>
      </c>
      <c r="G1091" s="4" t="s">
        <v>23</v>
      </c>
      <c r="H1091" s="10">
        <v>164</v>
      </c>
      <c r="I1091" s="10">
        <v>200</v>
      </c>
      <c r="J1091" s="10"/>
      <c r="K1091" s="10">
        <v>200</v>
      </c>
      <c r="L1091" s="10">
        <v>36</v>
      </c>
      <c r="M1091" s="4" t="s">
        <v>36</v>
      </c>
    </row>
    <row r="1092" spans="1:13" ht="15.75" customHeight="1">
      <c r="A1092" s="8">
        <v>46290</v>
      </c>
      <c r="B1092" s="9" t="s">
        <v>14</v>
      </c>
      <c r="C1092" s="4" t="s">
        <v>1781</v>
      </c>
      <c r="D1092" s="4" t="s">
        <v>776</v>
      </c>
      <c r="E1092" s="4">
        <v>1</v>
      </c>
      <c r="F1092" s="4" t="s">
        <v>28</v>
      </c>
      <c r="G1092" s="4" t="s">
        <v>306</v>
      </c>
      <c r="H1092" s="10">
        <v>210</v>
      </c>
      <c r="I1092" s="10">
        <v>260</v>
      </c>
      <c r="J1092" s="10"/>
      <c r="K1092" s="10">
        <v>260</v>
      </c>
      <c r="L1092" s="10">
        <v>50</v>
      </c>
      <c r="M1092" s="4" t="s">
        <v>48</v>
      </c>
    </row>
    <row r="1093" spans="1:13" ht="15.75" customHeight="1">
      <c r="A1093" s="8">
        <v>46290</v>
      </c>
      <c r="B1093" s="9" t="s">
        <v>14</v>
      </c>
      <c r="C1093" s="4" t="s">
        <v>1782</v>
      </c>
      <c r="D1093" s="4" t="s">
        <v>256</v>
      </c>
      <c r="E1093" s="4">
        <v>2.38</v>
      </c>
      <c r="F1093" s="4" t="s">
        <v>28</v>
      </c>
      <c r="G1093" s="4" t="s">
        <v>47</v>
      </c>
      <c r="H1093" s="10">
        <v>37.799999999999997</v>
      </c>
      <c r="I1093" s="10">
        <v>42</v>
      </c>
      <c r="J1093" s="10"/>
      <c r="K1093" s="10">
        <v>99.96</v>
      </c>
      <c r="L1093" s="10">
        <v>9.9960000000000093</v>
      </c>
      <c r="M1093" s="4" t="s">
        <v>48</v>
      </c>
    </row>
    <row r="1094" spans="1:13" ht="15.75" customHeight="1">
      <c r="A1094" s="8">
        <v>46290</v>
      </c>
      <c r="B1094" s="9" t="s">
        <v>14</v>
      </c>
      <c r="C1094" s="4" t="s">
        <v>1783</v>
      </c>
      <c r="D1094" s="4" t="s">
        <v>51</v>
      </c>
      <c r="E1094" s="4">
        <v>2</v>
      </c>
      <c r="F1094" s="4" t="s">
        <v>28</v>
      </c>
      <c r="G1094" s="4" t="s">
        <v>23</v>
      </c>
      <c r="H1094" s="10">
        <v>164</v>
      </c>
      <c r="I1094" s="10">
        <v>200</v>
      </c>
      <c r="J1094" s="10"/>
      <c r="K1094" s="10">
        <v>400</v>
      </c>
      <c r="L1094" s="10">
        <v>72</v>
      </c>
      <c r="M1094" s="4" t="s">
        <v>36</v>
      </c>
    </row>
    <row r="1095" spans="1:13" ht="15.75" customHeight="1">
      <c r="A1095" s="8">
        <v>46290</v>
      </c>
      <c r="B1095" s="9" t="s">
        <v>14</v>
      </c>
      <c r="C1095" s="4" t="s">
        <v>1784</v>
      </c>
      <c r="D1095" s="4" t="s">
        <v>427</v>
      </c>
      <c r="E1095" s="4">
        <v>4</v>
      </c>
      <c r="F1095" s="4" t="s">
        <v>28</v>
      </c>
      <c r="G1095" s="4" t="s">
        <v>54</v>
      </c>
      <c r="H1095" s="10">
        <v>6.5</v>
      </c>
      <c r="I1095" s="10">
        <v>8</v>
      </c>
      <c r="J1095" s="10"/>
      <c r="K1095" s="10">
        <v>32</v>
      </c>
      <c r="L1095" s="10">
        <v>6</v>
      </c>
      <c r="M1095" s="4" t="s">
        <v>48</v>
      </c>
    </row>
    <row r="1096" spans="1:13" ht="15.75" customHeight="1">
      <c r="A1096" s="8">
        <v>46290</v>
      </c>
      <c r="B1096" s="9" t="s">
        <v>14</v>
      </c>
      <c r="C1096" s="4" t="s">
        <v>1784</v>
      </c>
      <c r="D1096" s="4" t="s">
        <v>513</v>
      </c>
      <c r="E1096" s="4">
        <v>4</v>
      </c>
      <c r="F1096" s="4" t="s">
        <v>28</v>
      </c>
      <c r="G1096" s="4" t="s">
        <v>54</v>
      </c>
      <c r="H1096" s="10">
        <v>10.5</v>
      </c>
      <c r="I1096" s="10">
        <v>14</v>
      </c>
      <c r="J1096" s="10"/>
      <c r="K1096" s="10">
        <v>56</v>
      </c>
      <c r="L1096" s="10">
        <v>14</v>
      </c>
      <c r="M1096" s="4" t="s">
        <v>48</v>
      </c>
    </row>
    <row r="1097" spans="1:13" ht="15.75" customHeight="1">
      <c r="A1097" s="8">
        <v>46290</v>
      </c>
      <c r="B1097" s="9" t="s">
        <v>14</v>
      </c>
      <c r="C1097" s="4" t="s">
        <v>1785</v>
      </c>
      <c r="D1097" s="4" t="s">
        <v>189</v>
      </c>
      <c r="E1097" s="4">
        <v>1</v>
      </c>
      <c r="F1097" s="4" t="s">
        <v>28</v>
      </c>
      <c r="G1097" s="4" t="s">
        <v>47</v>
      </c>
      <c r="H1097" s="10">
        <v>70</v>
      </c>
      <c r="I1097" s="10">
        <v>78</v>
      </c>
      <c r="J1097" s="10"/>
      <c r="K1097" s="10">
        <v>78</v>
      </c>
      <c r="L1097" s="10">
        <v>8</v>
      </c>
      <c r="M1097" s="4" t="s">
        <v>48</v>
      </c>
    </row>
    <row r="1098" spans="1:13" ht="15.75" customHeight="1">
      <c r="A1098" s="8">
        <v>46290</v>
      </c>
      <c r="B1098" s="9" t="s">
        <v>14</v>
      </c>
      <c r="C1098" s="4" t="s">
        <v>1786</v>
      </c>
      <c r="D1098" s="4" t="s">
        <v>189</v>
      </c>
      <c r="E1098" s="4">
        <v>0.5</v>
      </c>
      <c r="F1098" s="4" t="s">
        <v>28</v>
      </c>
      <c r="G1098" s="4" t="s">
        <v>47</v>
      </c>
      <c r="H1098" s="10">
        <v>70</v>
      </c>
      <c r="I1098" s="10">
        <v>78</v>
      </c>
      <c r="J1098" s="10"/>
      <c r="K1098" s="10">
        <v>39</v>
      </c>
      <c r="L1098" s="10">
        <v>4</v>
      </c>
      <c r="M1098" s="4" t="s">
        <v>48</v>
      </c>
    </row>
    <row r="1099" spans="1:13" ht="15.75" customHeight="1">
      <c r="A1099" s="8">
        <v>46290</v>
      </c>
      <c r="B1099" s="9" t="s">
        <v>14</v>
      </c>
      <c r="C1099" s="4" t="s">
        <v>1786</v>
      </c>
      <c r="D1099" s="4" t="s">
        <v>312</v>
      </c>
      <c r="E1099" s="4">
        <v>1</v>
      </c>
      <c r="F1099" s="4" t="s">
        <v>28</v>
      </c>
      <c r="G1099" s="4" t="s">
        <v>47</v>
      </c>
      <c r="H1099" s="10">
        <v>36.9</v>
      </c>
      <c r="I1099" s="10">
        <v>43</v>
      </c>
      <c r="J1099" s="10"/>
      <c r="K1099" s="10">
        <v>43</v>
      </c>
      <c r="L1099" s="10">
        <v>6.1000000000000014</v>
      </c>
      <c r="M1099" s="4" t="s">
        <v>48</v>
      </c>
    </row>
    <row r="1100" spans="1:13" ht="15.75" customHeight="1">
      <c r="A1100" s="8">
        <v>46290</v>
      </c>
      <c r="B1100" s="9" t="s">
        <v>14</v>
      </c>
      <c r="C1100" s="4" t="s">
        <v>1786</v>
      </c>
      <c r="D1100" s="4" t="s">
        <v>210</v>
      </c>
      <c r="E1100" s="4">
        <v>1</v>
      </c>
      <c r="F1100" s="4" t="s">
        <v>28</v>
      </c>
      <c r="G1100" s="4" t="s">
        <v>47</v>
      </c>
      <c r="H1100" s="10">
        <v>34.4</v>
      </c>
      <c r="I1100" s="10">
        <v>39</v>
      </c>
      <c r="J1100" s="10"/>
      <c r="K1100" s="10">
        <v>39</v>
      </c>
      <c r="L1100" s="10">
        <v>4.6000000000000014</v>
      </c>
      <c r="M1100" s="4" t="s">
        <v>48</v>
      </c>
    </row>
    <row r="1101" spans="1:13" ht="15.75" customHeight="1">
      <c r="A1101" s="8">
        <v>46291</v>
      </c>
      <c r="B1101" s="9" t="s">
        <v>14</v>
      </c>
      <c r="C1101" s="4" t="s">
        <v>1787</v>
      </c>
      <c r="D1101" s="4" t="s">
        <v>338</v>
      </c>
      <c r="E1101" s="4">
        <v>1</v>
      </c>
      <c r="F1101" s="4" t="s">
        <v>28</v>
      </c>
      <c r="G1101" s="4" t="s">
        <v>47</v>
      </c>
      <c r="H1101" s="10">
        <v>38</v>
      </c>
      <c r="I1101" s="10">
        <v>42</v>
      </c>
      <c r="J1101" s="10"/>
      <c r="K1101" s="10">
        <v>42</v>
      </c>
      <c r="L1101" s="10">
        <v>4</v>
      </c>
      <c r="M1101" s="4" t="s">
        <v>48</v>
      </c>
    </row>
    <row r="1102" spans="1:13" ht="15.75" customHeight="1">
      <c r="A1102" s="8">
        <v>46291</v>
      </c>
      <c r="B1102" s="9" t="s">
        <v>14</v>
      </c>
      <c r="C1102" s="4" t="s">
        <v>1789</v>
      </c>
      <c r="D1102" s="4" t="s">
        <v>95</v>
      </c>
      <c r="E1102" s="4">
        <v>0.5</v>
      </c>
      <c r="F1102" s="4" t="s">
        <v>28</v>
      </c>
      <c r="G1102" s="4" t="s">
        <v>47</v>
      </c>
      <c r="H1102" s="10">
        <v>30.46</v>
      </c>
      <c r="I1102" s="10">
        <v>37</v>
      </c>
      <c r="J1102" s="10"/>
      <c r="K1102" s="10">
        <v>18.5</v>
      </c>
      <c r="L1102" s="10">
        <v>3.2699999999999996</v>
      </c>
      <c r="M1102" s="4" t="s">
        <v>48</v>
      </c>
    </row>
    <row r="1103" spans="1:13" ht="15.75" customHeight="1">
      <c r="A1103" s="8">
        <v>46291</v>
      </c>
      <c r="B1103" s="9" t="s">
        <v>14</v>
      </c>
      <c r="C1103" s="4" t="s">
        <v>1790</v>
      </c>
      <c r="D1103" s="4" t="s">
        <v>83</v>
      </c>
      <c r="E1103" s="4">
        <v>1</v>
      </c>
      <c r="F1103" s="4" t="s">
        <v>28</v>
      </c>
      <c r="G1103" s="4" t="s">
        <v>23</v>
      </c>
      <c r="H1103" s="10">
        <v>124.44444444444444</v>
      </c>
      <c r="I1103" s="10">
        <v>145</v>
      </c>
      <c r="J1103" s="10"/>
      <c r="K1103" s="10">
        <v>145</v>
      </c>
      <c r="L1103" s="10">
        <v>20.555555555555557</v>
      </c>
      <c r="M1103" s="4" t="s">
        <v>36</v>
      </c>
    </row>
    <row r="1104" spans="1:13" ht="15.75" customHeight="1">
      <c r="A1104" s="8">
        <v>46291</v>
      </c>
      <c r="B1104" s="9" t="s">
        <v>14</v>
      </c>
      <c r="C1104" s="4" t="s">
        <v>1791</v>
      </c>
      <c r="D1104" s="4" t="s">
        <v>178</v>
      </c>
      <c r="E1104" s="4">
        <v>1</v>
      </c>
      <c r="F1104" s="4" t="s">
        <v>28</v>
      </c>
      <c r="G1104" s="4" t="s">
        <v>79</v>
      </c>
      <c r="H1104" s="10">
        <v>22.19</v>
      </c>
      <c r="I1104" s="10">
        <v>26</v>
      </c>
      <c r="J1104" s="10"/>
      <c r="K1104" s="10">
        <v>26</v>
      </c>
      <c r="L1104" s="10">
        <v>3.8099999999999987</v>
      </c>
      <c r="M1104" s="4" t="s">
        <v>36</v>
      </c>
    </row>
    <row r="1105" spans="1:13" ht="15.75" customHeight="1">
      <c r="A1105" s="8">
        <v>46291</v>
      </c>
      <c r="B1105" s="9" t="s">
        <v>14</v>
      </c>
      <c r="C1105" s="4" t="s">
        <v>1792</v>
      </c>
      <c r="D1105" s="4" t="s">
        <v>120</v>
      </c>
      <c r="E1105" s="4">
        <v>1</v>
      </c>
      <c r="F1105" s="4" t="s">
        <v>28</v>
      </c>
      <c r="G1105" s="4" t="s">
        <v>47</v>
      </c>
      <c r="H1105" s="10">
        <v>33.46</v>
      </c>
      <c r="I1105" s="10">
        <v>40</v>
      </c>
      <c r="J1105" s="10"/>
      <c r="K1105" s="10">
        <v>40</v>
      </c>
      <c r="L1105" s="10">
        <v>6.5399999999999991</v>
      </c>
      <c r="M1105" s="4" t="s">
        <v>48</v>
      </c>
    </row>
    <row r="1106" spans="1:13" ht="15.75" customHeight="1">
      <c r="A1106" s="8">
        <v>46291</v>
      </c>
      <c r="B1106" s="9" t="s">
        <v>14</v>
      </c>
      <c r="C1106" s="4" t="s">
        <v>1792</v>
      </c>
      <c r="D1106" s="4" t="s">
        <v>210</v>
      </c>
      <c r="E1106" s="4">
        <v>2</v>
      </c>
      <c r="F1106" s="4" t="s">
        <v>28</v>
      </c>
      <c r="G1106" s="4" t="s">
        <v>47</v>
      </c>
      <c r="H1106" s="10">
        <v>34.4</v>
      </c>
      <c r="I1106" s="10">
        <v>39</v>
      </c>
      <c r="J1106" s="10"/>
      <c r="K1106" s="10">
        <v>78</v>
      </c>
      <c r="L1106" s="10">
        <v>9.2000000000000028</v>
      </c>
      <c r="M1106" s="4" t="s">
        <v>48</v>
      </c>
    </row>
    <row r="1107" spans="1:13" ht="15.75" customHeight="1">
      <c r="A1107" s="8">
        <v>46291</v>
      </c>
      <c r="B1107" s="9" t="s">
        <v>14</v>
      </c>
      <c r="C1107" s="4" t="s">
        <v>1793</v>
      </c>
      <c r="D1107" s="4" t="s">
        <v>96</v>
      </c>
      <c r="E1107" s="4">
        <v>8</v>
      </c>
      <c r="F1107" s="4" t="s">
        <v>28</v>
      </c>
      <c r="G1107" s="4" t="s">
        <v>47</v>
      </c>
      <c r="H1107" s="10">
        <v>39</v>
      </c>
      <c r="I1107" s="10">
        <v>44</v>
      </c>
      <c r="J1107" s="10"/>
      <c r="K1107" s="10">
        <v>352</v>
      </c>
      <c r="L1107" s="10">
        <v>40</v>
      </c>
      <c r="M1107" s="4" t="s">
        <v>48</v>
      </c>
    </row>
    <row r="1108" spans="1:13" ht="15.75" customHeight="1">
      <c r="A1108" s="8">
        <v>46291</v>
      </c>
      <c r="B1108" s="9" t="s">
        <v>14</v>
      </c>
      <c r="C1108" s="4" t="s">
        <v>1793</v>
      </c>
      <c r="D1108" s="4" t="s">
        <v>120</v>
      </c>
      <c r="E1108" s="4">
        <v>10</v>
      </c>
      <c r="F1108" s="4" t="s">
        <v>28</v>
      </c>
      <c r="G1108" s="4" t="s">
        <v>47</v>
      </c>
      <c r="H1108" s="10">
        <v>33.46</v>
      </c>
      <c r="I1108" s="10">
        <v>40</v>
      </c>
      <c r="J1108" s="10"/>
      <c r="K1108" s="10">
        <v>400</v>
      </c>
      <c r="L1108" s="10">
        <v>65.399999999999977</v>
      </c>
      <c r="M1108" s="4" t="s">
        <v>48</v>
      </c>
    </row>
    <row r="1109" spans="1:13" ht="15.75" customHeight="1">
      <c r="A1109" s="8">
        <v>46291</v>
      </c>
      <c r="B1109" s="9" t="s">
        <v>14</v>
      </c>
      <c r="C1109" s="4" t="s">
        <v>1793</v>
      </c>
      <c r="D1109" s="4" t="s">
        <v>706</v>
      </c>
      <c r="E1109" s="4">
        <v>1</v>
      </c>
      <c r="F1109" s="4" t="s">
        <v>28</v>
      </c>
      <c r="G1109" s="4" t="s">
        <v>43</v>
      </c>
      <c r="H1109" s="10">
        <v>20</v>
      </c>
      <c r="I1109" s="10">
        <v>25</v>
      </c>
      <c r="J1109" s="10"/>
      <c r="K1109" s="10">
        <v>25</v>
      </c>
      <c r="L1109" s="10">
        <v>5</v>
      </c>
      <c r="M1109" s="4" t="s">
        <v>36</v>
      </c>
    </row>
    <row r="1110" spans="1:13" ht="15.75" customHeight="1">
      <c r="A1110" s="8">
        <v>46291</v>
      </c>
      <c r="B1110" s="9" t="s">
        <v>14</v>
      </c>
      <c r="C1110" s="4" t="s">
        <v>1794</v>
      </c>
      <c r="D1110" s="4" t="s">
        <v>96</v>
      </c>
      <c r="E1110" s="4">
        <v>4</v>
      </c>
      <c r="F1110" s="4" t="s">
        <v>28</v>
      </c>
      <c r="G1110" s="4" t="s">
        <v>47</v>
      </c>
      <c r="H1110" s="10">
        <v>39</v>
      </c>
      <c r="I1110" s="10">
        <v>44</v>
      </c>
      <c r="J1110" s="10"/>
      <c r="K1110" s="10">
        <v>176</v>
      </c>
      <c r="L1110" s="10">
        <v>20</v>
      </c>
      <c r="M1110" s="4" t="s">
        <v>48</v>
      </c>
    </row>
    <row r="1111" spans="1:13" ht="15.75" customHeight="1">
      <c r="A1111" s="8">
        <v>46291</v>
      </c>
      <c r="B1111" s="9" t="s">
        <v>14</v>
      </c>
      <c r="C1111" s="4" t="s">
        <v>1794</v>
      </c>
      <c r="D1111" s="4" t="s">
        <v>313</v>
      </c>
      <c r="E1111" s="4">
        <v>2</v>
      </c>
      <c r="F1111" s="4" t="s">
        <v>28</v>
      </c>
      <c r="G1111" s="4" t="s">
        <v>47</v>
      </c>
      <c r="H1111" s="10">
        <v>35</v>
      </c>
      <c r="I1111" s="10">
        <v>44</v>
      </c>
      <c r="J1111" s="10"/>
      <c r="K1111" s="10">
        <v>88</v>
      </c>
      <c r="L1111" s="10">
        <v>18</v>
      </c>
      <c r="M1111" s="4" t="s">
        <v>48</v>
      </c>
    </row>
    <row r="1112" spans="1:13" ht="15.75" customHeight="1">
      <c r="A1112" s="8">
        <v>46291</v>
      </c>
      <c r="B1112" s="9" t="s">
        <v>14</v>
      </c>
      <c r="C1112" s="4" t="s">
        <v>1794</v>
      </c>
      <c r="D1112" s="4" t="s">
        <v>120</v>
      </c>
      <c r="E1112" s="4">
        <v>2</v>
      </c>
      <c r="F1112" s="4" t="s">
        <v>28</v>
      </c>
      <c r="G1112" s="4" t="s">
        <v>47</v>
      </c>
      <c r="H1112" s="10">
        <v>33.46</v>
      </c>
      <c r="I1112" s="10">
        <v>40</v>
      </c>
      <c r="J1112" s="10"/>
      <c r="K1112" s="10">
        <v>80</v>
      </c>
      <c r="L1112" s="10">
        <v>13.079999999999998</v>
      </c>
      <c r="M1112" s="4" t="s">
        <v>48</v>
      </c>
    </row>
    <row r="1113" spans="1:13" ht="15.75" customHeight="1">
      <c r="A1113" s="8">
        <v>46291</v>
      </c>
      <c r="B1113" s="9" t="s">
        <v>14</v>
      </c>
      <c r="C1113" s="4" t="s">
        <v>1794</v>
      </c>
      <c r="D1113" s="4" t="s">
        <v>95</v>
      </c>
      <c r="E1113" s="4">
        <v>3</v>
      </c>
      <c r="F1113" s="4" t="s">
        <v>28</v>
      </c>
      <c r="G1113" s="4" t="s">
        <v>47</v>
      </c>
      <c r="H1113" s="10">
        <v>30.46</v>
      </c>
      <c r="I1113" s="10">
        <v>37</v>
      </c>
      <c r="J1113" s="10"/>
      <c r="K1113" s="10">
        <v>111</v>
      </c>
      <c r="L1113" s="10">
        <v>19.620000000000005</v>
      </c>
      <c r="M1113" s="4" t="s">
        <v>48</v>
      </c>
    </row>
    <row r="1114" spans="1:13" ht="15.75" customHeight="1">
      <c r="A1114" s="8">
        <v>46291</v>
      </c>
      <c r="B1114" s="9" t="s">
        <v>14</v>
      </c>
      <c r="C1114" s="4" t="s">
        <v>1795</v>
      </c>
      <c r="D1114" s="4" t="s">
        <v>172</v>
      </c>
      <c r="E1114" s="4">
        <v>2</v>
      </c>
      <c r="F1114" s="4" t="s">
        <v>28</v>
      </c>
      <c r="G1114" s="4" t="s">
        <v>173</v>
      </c>
      <c r="H1114" s="10">
        <v>75</v>
      </c>
      <c r="I1114" s="10">
        <v>100</v>
      </c>
      <c r="J1114" s="10"/>
      <c r="K1114" s="10">
        <v>200</v>
      </c>
      <c r="L1114" s="10">
        <v>50</v>
      </c>
      <c r="M1114" s="4" t="s">
        <v>36</v>
      </c>
    </row>
    <row r="1115" spans="1:13" ht="15.75" customHeight="1">
      <c r="A1115" s="8">
        <v>46291</v>
      </c>
      <c r="B1115" s="9" t="s">
        <v>14</v>
      </c>
      <c r="C1115" s="4" t="s">
        <v>1796</v>
      </c>
      <c r="D1115" s="4" t="s">
        <v>256</v>
      </c>
      <c r="E1115" s="4">
        <v>1</v>
      </c>
      <c r="F1115" s="4" t="s">
        <v>28</v>
      </c>
      <c r="G1115" s="4" t="s">
        <v>47</v>
      </c>
      <c r="H1115" s="10">
        <v>37.799999999999997</v>
      </c>
      <c r="I1115" s="10">
        <v>42</v>
      </c>
      <c r="J1115" s="10"/>
      <c r="K1115" s="10">
        <v>42</v>
      </c>
      <c r="L1115" s="10">
        <v>4.2000000000000028</v>
      </c>
      <c r="M1115" s="4" t="s">
        <v>48</v>
      </c>
    </row>
    <row r="1116" spans="1:13" ht="15.75" customHeight="1">
      <c r="A1116" s="8">
        <v>46291</v>
      </c>
      <c r="B1116" s="9" t="s">
        <v>14</v>
      </c>
      <c r="C1116" s="4" t="s">
        <v>1797</v>
      </c>
      <c r="D1116" s="4" t="s">
        <v>139</v>
      </c>
      <c r="E1116" s="4">
        <v>1</v>
      </c>
      <c r="F1116" s="4" t="s">
        <v>28</v>
      </c>
      <c r="G1116" s="4" t="s">
        <v>133</v>
      </c>
      <c r="H1116" s="10">
        <v>185</v>
      </c>
      <c r="I1116" s="10">
        <v>280</v>
      </c>
      <c r="J1116" s="10"/>
      <c r="K1116" s="10">
        <v>280</v>
      </c>
      <c r="L1116" s="10">
        <v>95</v>
      </c>
      <c r="M1116" s="4" t="s">
        <v>36</v>
      </c>
    </row>
    <row r="1117" spans="1:13" ht="15.75" customHeight="1">
      <c r="A1117" s="8">
        <v>46291</v>
      </c>
      <c r="B1117" s="9" t="s">
        <v>14</v>
      </c>
      <c r="C1117" s="4" t="s">
        <v>1798</v>
      </c>
      <c r="D1117" s="4" t="s">
        <v>172</v>
      </c>
      <c r="E1117" s="4">
        <v>1</v>
      </c>
      <c r="F1117" s="4" t="s">
        <v>28</v>
      </c>
      <c r="G1117" s="4" t="s">
        <v>173</v>
      </c>
      <c r="H1117" s="10">
        <v>75</v>
      </c>
      <c r="I1117" s="10">
        <v>100</v>
      </c>
      <c r="J1117" s="10"/>
      <c r="K1117" s="10">
        <v>100</v>
      </c>
      <c r="L1117" s="10">
        <v>25</v>
      </c>
      <c r="M1117" s="4" t="s">
        <v>36</v>
      </c>
    </row>
    <row r="1118" spans="1:13" ht="15.75" customHeight="1">
      <c r="A1118" s="8">
        <v>46291</v>
      </c>
      <c r="B1118" s="9" t="s">
        <v>14</v>
      </c>
      <c r="C1118" s="4" t="s">
        <v>1799</v>
      </c>
      <c r="D1118" s="4" t="s">
        <v>1498</v>
      </c>
      <c r="E1118" s="4">
        <v>1</v>
      </c>
      <c r="F1118" s="4" t="s">
        <v>28</v>
      </c>
      <c r="G1118" s="4" t="s">
        <v>1473</v>
      </c>
      <c r="H1118" s="10">
        <v>265</v>
      </c>
      <c r="I1118" s="10">
        <v>330</v>
      </c>
      <c r="J1118" s="10"/>
      <c r="K1118" s="10">
        <v>330</v>
      </c>
      <c r="L1118" s="10">
        <v>65</v>
      </c>
      <c r="M1118" s="4" t="s">
        <v>484</v>
      </c>
    </row>
    <row r="1119" spans="1:13" ht="15.75" customHeight="1">
      <c r="A1119" s="8">
        <v>46291</v>
      </c>
      <c r="B1119" s="9" t="s">
        <v>14</v>
      </c>
      <c r="C1119" s="4" t="s">
        <v>1800</v>
      </c>
      <c r="D1119" s="4" t="s">
        <v>65</v>
      </c>
      <c r="E1119" s="4">
        <v>0.5</v>
      </c>
      <c r="F1119" s="4" t="s">
        <v>28</v>
      </c>
      <c r="G1119" s="4" t="s">
        <v>23</v>
      </c>
      <c r="H1119" s="10">
        <v>124.5</v>
      </c>
      <c r="I1119" s="10">
        <v>140</v>
      </c>
      <c r="J1119" s="10"/>
      <c r="K1119" s="10">
        <v>70</v>
      </c>
      <c r="L1119" s="10">
        <v>7.75</v>
      </c>
      <c r="M1119" s="4" t="s">
        <v>36</v>
      </c>
    </row>
    <row r="1120" spans="1:13" ht="15.75" customHeight="1">
      <c r="A1120" s="8">
        <v>46291</v>
      </c>
      <c r="B1120" s="9" t="s">
        <v>14</v>
      </c>
      <c r="C1120" s="4" t="s">
        <v>1800</v>
      </c>
      <c r="D1120" s="4" t="s">
        <v>1188</v>
      </c>
      <c r="E1120" s="4">
        <v>1</v>
      </c>
      <c r="F1120" s="4" t="s">
        <v>28</v>
      </c>
      <c r="G1120" s="4" t="s">
        <v>494</v>
      </c>
      <c r="H1120" s="10">
        <v>55</v>
      </c>
      <c r="I1120" s="10">
        <v>120</v>
      </c>
      <c r="J1120" s="10"/>
      <c r="K1120" s="10">
        <v>120</v>
      </c>
      <c r="L1120" s="10">
        <v>65</v>
      </c>
      <c r="M1120" s="4" t="s">
        <v>484</v>
      </c>
    </row>
    <row r="1121" spans="1:13" ht="15.75" customHeight="1">
      <c r="A1121" s="8">
        <v>46291</v>
      </c>
      <c r="B1121" s="9" t="s">
        <v>14</v>
      </c>
      <c r="C1121" s="4" t="s">
        <v>1801</v>
      </c>
      <c r="D1121" s="4" t="s">
        <v>71</v>
      </c>
      <c r="E1121" s="4">
        <v>3</v>
      </c>
      <c r="F1121" s="4" t="s">
        <v>28</v>
      </c>
      <c r="G1121" s="4" t="s">
        <v>47</v>
      </c>
      <c r="H1121" s="10">
        <v>46</v>
      </c>
      <c r="I1121" s="10">
        <v>70</v>
      </c>
      <c r="J1121" s="10"/>
      <c r="K1121" s="10">
        <v>210</v>
      </c>
      <c r="L1121" s="10">
        <v>72</v>
      </c>
      <c r="M1121" s="4" t="s">
        <v>48</v>
      </c>
    </row>
    <row r="1122" spans="1:13" ht="15.75" customHeight="1">
      <c r="A1122" s="8">
        <v>46291</v>
      </c>
      <c r="B1122" s="9" t="s">
        <v>14</v>
      </c>
      <c r="C1122" s="4" t="s">
        <v>1802</v>
      </c>
      <c r="D1122" s="4" t="s">
        <v>761</v>
      </c>
      <c r="E1122" s="4">
        <v>1</v>
      </c>
      <c r="F1122" s="4" t="s">
        <v>28</v>
      </c>
      <c r="G1122" s="4" t="s">
        <v>306</v>
      </c>
      <c r="H1122" s="10">
        <v>45</v>
      </c>
      <c r="I1122" s="10">
        <v>65</v>
      </c>
      <c r="J1122" s="10"/>
      <c r="K1122" s="10">
        <v>65</v>
      </c>
      <c r="L1122" s="10">
        <v>20</v>
      </c>
      <c r="M1122" s="4" t="s">
        <v>48</v>
      </c>
    </row>
    <row r="1123" spans="1:13" ht="15.75" customHeight="1">
      <c r="A1123" s="8">
        <v>46291</v>
      </c>
      <c r="B1123" s="9" t="s">
        <v>14</v>
      </c>
      <c r="C1123" s="4" t="s">
        <v>1802</v>
      </c>
      <c r="D1123" s="4" t="s">
        <v>456</v>
      </c>
      <c r="E1123" s="4">
        <v>1</v>
      </c>
      <c r="F1123" s="4" t="s">
        <v>28</v>
      </c>
      <c r="G1123" s="4" t="s">
        <v>54</v>
      </c>
      <c r="H1123" s="10">
        <v>205</v>
      </c>
      <c r="I1123" s="10">
        <v>265</v>
      </c>
      <c r="J1123" s="10"/>
      <c r="K1123" s="10">
        <v>265</v>
      </c>
      <c r="L1123" s="10">
        <v>60</v>
      </c>
      <c r="M1123" s="4" t="s">
        <v>48</v>
      </c>
    </row>
    <row r="1124" spans="1:13" ht="15.75" customHeight="1">
      <c r="A1124" s="8">
        <v>46291</v>
      </c>
      <c r="B1124" s="9" t="s">
        <v>14</v>
      </c>
      <c r="C1124" s="4" t="s">
        <v>1802</v>
      </c>
      <c r="D1124" s="4" t="s">
        <v>797</v>
      </c>
      <c r="E1124" s="4">
        <v>2</v>
      </c>
      <c r="F1124" s="4" t="s">
        <v>28</v>
      </c>
      <c r="G1124" s="4" t="s">
        <v>306</v>
      </c>
      <c r="H1124" s="10">
        <v>17</v>
      </c>
      <c r="I1124" s="10">
        <v>35</v>
      </c>
      <c r="J1124" s="10"/>
      <c r="K1124" s="10">
        <v>70</v>
      </c>
      <c r="L1124" s="10">
        <v>36</v>
      </c>
      <c r="M1124" s="4" t="s">
        <v>48</v>
      </c>
    </row>
    <row r="1125" spans="1:13" ht="15.75" customHeight="1">
      <c r="A1125" s="8">
        <v>46291</v>
      </c>
      <c r="B1125" s="9" t="s">
        <v>14</v>
      </c>
      <c r="C1125" s="4" t="s">
        <v>1802</v>
      </c>
      <c r="D1125" s="4" t="s">
        <v>214</v>
      </c>
      <c r="E1125" s="4">
        <v>2</v>
      </c>
      <c r="F1125" s="4" t="s">
        <v>28</v>
      </c>
      <c r="G1125" s="4" t="s">
        <v>47</v>
      </c>
      <c r="H1125" s="10">
        <v>34.96</v>
      </c>
      <c r="I1125" s="10">
        <v>41</v>
      </c>
      <c r="J1125" s="10"/>
      <c r="K1125" s="10">
        <v>82</v>
      </c>
      <c r="L1125" s="10">
        <v>12.079999999999998</v>
      </c>
      <c r="M1125" s="4" t="s">
        <v>48</v>
      </c>
    </row>
    <row r="1126" spans="1:13" ht="15.75" customHeight="1">
      <c r="A1126" s="8">
        <v>46291</v>
      </c>
      <c r="B1126" s="9" t="s">
        <v>14</v>
      </c>
      <c r="C1126" s="4" t="s">
        <v>1802</v>
      </c>
      <c r="D1126" s="4" t="s">
        <v>148</v>
      </c>
      <c r="E1126" s="4">
        <v>1</v>
      </c>
      <c r="F1126" s="4" t="s">
        <v>28</v>
      </c>
      <c r="G1126" s="4" t="s">
        <v>54</v>
      </c>
      <c r="H1126" s="10">
        <v>15</v>
      </c>
      <c r="I1126" s="10">
        <v>20</v>
      </c>
      <c r="J1126" s="10"/>
      <c r="K1126" s="10">
        <v>20</v>
      </c>
      <c r="L1126" s="10">
        <v>5</v>
      </c>
      <c r="M1126" s="4" t="s">
        <v>48</v>
      </c>
    </row>
    <row r="1127" spans="1:13" ht="15.75" customHeight="1">
      <c r="A1127" s="8">
        <v>46291</v>
      </c>
      <c r="B1127" s="9" t="s">
        <v>14</v>
      </c>
      <c r="C1127" s="4" t="s">
        <v>1803</v>
      </c>
      <c r="D1127" s="4" t="s">
        <v>256</v>
      </c>
      <c r="E1127" s="4">
        <v>5</v>
      </c>
      <c r="F1127" s="4" t="s">
        <v>28</v>
      </c>
      <c r="G1127" s="4" t="s">
        <v>47</v>
      </c>
      <c r="H1127" s="10">
        <v>37.799999999999997</v>
      </c>
      <c r="I1127" s="10">
        <v>42</v>
      </c>
      <c r="J1127" s="10"/>
      <c r="K1127" s="10">
        <v>210</v>
      </c>
      <c r="L1127" s="10">
        <v>21</v>
      </c>
      <c r="M1127" s="4" t="s">
        <v>48</v>
      </c>
    </row>
    <row r="1128" spans="1:13" ht="15.75" customHeight="1">
      <c r="A1128" s="8">
        <v>46291</v>
      </c>
      <c r="B1128" s="9" t="s">
        <v>14</v>
      </c>
      <c r="C1128" s="4" t="s">
        <v>1803</v>
      </c>
      <c r="D1128" s="4" t="s">
        <v>427</v>
      </c>
      <c r="E1128" s="4">
        <v>6</v>
      </c>
      <c r="F1128" s="4" t="s">
        <v>28</v>
      </c>
      <c r="G1128" s="4" t="s">
        <v>54</v>
      </c>
      <c r="H1128" s="10">
        <v>6.5</v>
      </c>
      <c r="I1128" s="10">
        <v>8</v>
      </c>
      <c r="J1128" s="10"/>
      <c r="K1128" s="10">
        <v>48</v>
      </c>
      <c r="L1128" s="10">
        <v>9</v>
      </c>
      <c r="M1128" s="4" t="s">
        <v>48</v>
      </c>
    </row>
    <row r="1129" spans="1:13" ht="15.75" customHeight="1">
      <c r="A1129" s="8">
        <v>46291</v>
      </c>
      <c r="B1129" s="9" t="s">
        <v>14</v>
      </c>
      <c r="C1129" s="4" t="s">
        <v>1803</v>
      </c>
      <c r="D1129" s="4" t="s">
        <v>145</v>
      </c>
      <c r="E1129" s="4">
        <v>2</v>
      </c>
      <c r="F1129" s="4" t="s">
        <v>28</v>
      </c>
      <c r="G1129" s="4" t="s">
        <v>54</v>
      </c>
      <c r="H1129" s="10">
        <v>6.4</v>
      </c>
      <c r="I1129" s="10">
        <v>11</v>
      </c>
      <c r="J1129" s="10"/>
      <c r="K1129" s="10">
        <v>22</v>
      </c>
      <c r="L1129" s="10">
        <v>9.1999999999999993</v>
      </c>
      <c r="M1129" s="4" t="s">
        <v>48</v>
      </c>
    </row>
    <row r="1130" spans="1:13" ht="15.75" customHeight="1">
      <c r="A1130" s="8">
        <v>46291</v>
      </c>
      <c r="B1130" s="9" t="s">
        <v>14</v>
      </c>
      <c r="C1130" s="4" t="s">
        <v>1804</v>
      </c>
      <c r="D1130" s="4" t="s">
        <v>164</v>
      </c>
      <c r="E1130" s="4">
        <v>1</v>
      </c>
      <c r="F1130" s="4" t="s">
        <v>28</v>
      </c>
      <c r="G1130" s="4" t="s">
        <v>82</v>
      </c>
      <c r="H1130" s="10">
        <v>101.5</v>
      </c>
      <c r="I1130" s="10">
        <v>125</v>
      </c>
      <c r="J1130" s="10"/>
      <c r="K1130" s="10">
        <v>125</v>
      </c>
      <c r="L1130" s="10">
        <v>23.5</v>
      </c>
      <c r="M1130" s="4" t="s">
        <v>36</v>
      </c>
    </row>
    <row r="1131" spans="1:13" ht="15.75" customHeight="1">
      <c r="A1131" s="8">
        <v>46291</v>
      </c>
      <c r="B1131" s="9" t="s">
        <v>14</v>
      </c>
      <c r="C1131" s="4" t="s">
        <v>1804</v>
      </c>
      <c r="D1131" s="4" t="s">
        <v>649</v>
      </c>
      <c r="E1131" s="4">
        <v>1</v>
      </c>
      <c r="F1131" s="4" t="s">
        <v>28</v>
      </c>
      <c r="G1131" s="4" t="s">
        <v>54</v>
      </c>
      <c r="H1131" s="10">
        <v>9.1666666666666607</v>
      </c>
      <c r="I1131" s="10">
        <v>15</v>
      </c>
      <c r="J1131" s="10"/>
      <c r="K1131" s="10">
        <v>15</v>
      </c>
      <c r="L1131" s="10">
        <v>5.8333333333333393</v>
      </c>
      <c r="M1131" s="4" t="s">
        <v>48</v>
      </c>
    </row>
    <row r="1132" spans="1:13" ht="15.75" customHeight="1">
      <c r="A1132" s="8">
        <v>46291</v>
      </c>
      <c r="B1132" s="9" t="s">
        <v>14</v>
      </c>
      <c r="C1132" s="4" t="s">
        <v>1805</v>
      </c>
      <c r="D1132" s="4" t="s">
        <v>440</v>
      </c>
      <c r="E1132" s="4">
        <v>10</v>
      </c>
      <c r="F1132" s="4" t="s">
        <v>28</v>
      </c>
      <c r="G1132" s="4" t="s">
        <v>54</v>
      </c>
      <c r="H1132" s="10">
        <v>5</v>
      </c>
      <c r="I1132" s="10">
        <v>8</v>
      </c>
      <c r="J1132" s="10"/>
      <c r="K1132" s="10">
        <v>80</v>
      </c>
      <c r="L1132" s="10">
        <v>30</v>
      </c>
      <c r="M1132" s="4" t="s">
        <v>48</v>
      </c>
    </row>
    <row r="1133" spans="1:13" ht="15.75" customHeight="1">
      <c r="A1133" s="8">
        <v>46291</v>
      </c>
      <c r="B1133" s="9" t="s">
        <v>14</v>
      </c>
      <c r="C1133" s="4" t="s">
        <v>1806</v>
      </c>
      <c r="D1133" s="4" t="s">
        <v>343</v>
      </c>
      <c r="E1133" s="4">
        <v>3</v>
      </c>
      <c r="F1133" s="4" t="s">
        <v>28</v>
      </c>
      <c r="G1133" s="4" t="s">
        <v>47</v>
      </c>
      <c r="H1133" s="10">
        <v>36</v>
      </c>
      <c r="I1133" s="10">
        <v>41</v>
      </c>
      <c r="J1133" s="10"/>
      <c r="K1133" s="10">
        <v>123</v>
      </c>
      <c r="L1133" s="10">
        <v>15</v>
      </c>
      <c r="M1133" s="4" t="s">
        <v>48</v>
      </c>
    </row>
    <row r="1134" spans="1:13" ht="15.75" customHeight="1">
      <c r="A1134" s="8">
        <v>46291</v>
      </c>
      <c r="B1134" s="9" t="s">
        <v>14</v>
      </c>
      <c r="C1134" s="4" t="s">
        <v>1806</v>
      </c>
      <c r="D1134" s="4" t="s">
        <v>93</v>
      </c>
      <c r="E1134" s="4">
        <v>2</v>
      </c>
      <c r="F1134" s="4" t="s">
        <v>28</v>
      </c>
      <c r="G1134" s="4" t="s">
        <v>47</v>
      </c>
      <c r="H1134" s="10">
        <v>46.4</v>
      </c>
      <c r="I1134" s="10">
        <v>52</v>
      </c>
      <c r="J1134" s="10"/>
      <c r="K1134" s="10">
        <v>104</v>
      </c>
      <c r="L1134" s="10">
        <v>11.200000000000003</v>
      </c>
      <c r="M1134" s="4" t="s">
        <v>48</v>
      </c>
    </row>
    <row r="1135" spans="1:13" ht="15.75" customHeight="1">
      <c r="A1135" s="8">
        <v>46291</v>
      </c>
      <c r="B1135" s="9" t="s">
        <v>14</v>
      </c>
      <c r="C1135" s="4" t="s">
        <v>1806</v>
      </c>
      <c r="D1135" s="4" t="s">
        <v>86</v>
      </c>
      <c r="E1135" s="4">
        <v>0.5</v>
      </c>
      <c r="F1135" s="4" t="s">
        <v>28</v>
      </c>
      <c r="G1135" s="4" t="s">
        <v>23</v>
      </c>
      <c r="H1135" s="10">
        <v>67</v>
      </c>
      <c r="I1135" s="10">
        <v>82</v>
      </c>
      <c r="J1135" s="10"/>
      <c r="K1135" s="10">
        <v>41</v>
      </c>
      <c r="L1135" s="10">
        <v>7.5</v>
      </c>
      <c r="M1135" s="4" t="s">
        <v>36</v>
      </c>
    </row>
    <row r="1136" spans="1:13" ht="15.75" customHeight="1">
      <c r="A1136" s="8">
        <v>46291</v>
      </c>
      <c r="B1136" s="9" t="s">
        <v>14</v>
      </c>
      <c r="C1136" s="4" t="s">
        <v>1806</v>
      </c>
      <c r="D1136" s="4" t="s">
        <v>279</v>
      </c>
      <c r="E1136" s="4">
        <v>1</v>
      </c>
      <c r="F1136" s="4" t="s">
        <v>28</v>
      </c>
      <c r="G1136" s="4" t="s">
        <v>54</v>
      </c>
      <c r="H1136" s="10">
        <v>20</v>
      </c>
      <c r="I1136" s="10">
        <v>27</v>
      </c>
      <c r="J1136" s="10"/>
      <c r="K1136" s="10">
        <v>27</v>
      </c>
      <c r="L1136" s="10">
        <v>7</v>
      </c>
      <c r="M1136" s="4" t="s">
        <v>48</v>
      </c>
    </row>
    <row r="1137" spans="1:13" ht="15.75" customHeight="1">
      <c r="A1137" s="8">
        <v>46291</v>
      </c>
      <c r="B1137" s="9" t="s">
        <v>14</v>
      </c>
      <c r="C1137" s="4" t="s">
        <v>1807</v>
      </c>
      <c r="D1137" s="4" t="s">
        <v>427</v>
      </c>
      <c r="E1137" s="4">
        <v>15</v>
      </c>
      <c r="F1137" s="4" t="s">
        <v>28</v>
      </c>
      <c r="G1137" s="4" t="s">
        <v>54</v>
      </c>
      <c r="H1137" s="10">
        <v>6.5</v>
      </c>
      <c r="I1137" s="10">
        <v>8</v>
      </c>
      <c r="J1137" s="10"/>
      <c r="K1137" s="10">
        <v>120</v>
      </c>
      <c r="L1137" s="10">
        <v>22.5</v>
      </c>
      <c r="M1137" s="4" t="s">
        <v>48</v>
      </c>
    </row>
    <row r="1138" spans="1:13" ht="15.75" customHeight="1">
      <c r="A1138" s="8">
        <v>46291</v>
      </c>
      <c r="B1138" s="9" t="s">
        <v>14</v>
      </c>
      <c r="C1138" s="4" t="s">
        <v>1808</v>
      </c>
      <c r="D1138" s="4" t="s">
        <v>160</v>
      </c>
      <c r="E1138" s="4">
        <v>1</v>
      </c>
      <c r="F1138" s="4" t="s">
        <v>28</v>
      </c>
      <c r="G1138" s="4" t="s">
        <v>47</v>
      </c>
      <c r="H1138" s="10">
        <v>42</v>
      </c>
      <c r="I1138" s="10">
        <v>65</v>
      </c>
      <c r="J1138" s="10"/>
      <c r="K1138" s="10">
        <v>65</v>
      </c>
      <c r="L1138" s="10">
        <v>23</v>
      </c>
      <c r="M1138" s="4" t="s">
        <v>48</v>
      </c>
    </row>
    <row r="1139" spans="1:13" ht="15.75" customHeight="1">
      <c r="A1139" s="8">
        <v>46291</v>
      </c>
      <c r="B1139" s="9" t="s">
        <v>14</v>
      </c>
      <c r="C1139" s="4" t="s">
        <v>1808</v>
      </c>
      <c r="D1139" s="4" t="s">
        <v>163</v>
      </c>
      <c r="E1139" s="4">
        <v>0.5</v>
      </c>
      <c r="F1139" s="4" t="s">
        <v>28</v>
      </c>
      <c r="G1139" s="4" t="s">
        <v>47</v>
      </c>
      <c r="H1139" s="10">
        <v>74</v>
      </c>
      <c r="I1139" s="10">
        <v>98</v>
      </c>
      <c r="J1139" s="10"/>
      <c r="K1139" s="10">
        <v>49</v>
      </c>
      <c r="L1139" s="10">
        <v>12</v>
      </c>
      <c r="M1139" s="4" t="s">
        <v>48</v>
      </c>
    </row>
    <row r="1140" spans="1:13" ht="15.75" customHeight="1">
      <c r="A1140" s="8">
        <v>46291</v>
      </c>
      <c r="B1140" s="9" t="s">
        <v>14</v>
      </c>
      <c r="C1140" s="4" t="s">
        <v>1808</v>
      </c>
      <c r="D1140" s="4" t="s">
        <v>165</v>
      </c>
      <c r="E1140" s="4">
        <v>2</v>
      </c>
      <c r="F1140" s="4" t="s">
        <v>28</v>
      </c>
      <c r="G1140" s="4" t="s">
        <v>54</v>
      </c>
      <c r="H1140" s="10">
        <v>14.58</v>
      </c>
      <c r="I1140" s="10">
        <v>18</v>
      </c>
      <c r="J1140" s="10"/>
      <c r="K1140" s="10">
        <v>36</v>
      </c>
      <c r="L1140" s="10">
        <v>6.84</v>
      </c>
      <c r="M1140" s="4" t="s">
        <v>48</v>
      </c>
    </row>
    <row r="1141" spans="1:13" ht="15.75" customHeight="1">
      <c r="A1141" s="8">
        <v>46291</v>
      </c>
      <c r="B1141" s="9" t="s">
        <v>14</v>
      </c>
      <c r="C1141" s="4" t="s">
        <v>1809</v>
      </c>
      <c r="D1141" s="4" t="s">
        <v>214</v>
      </c>
      <c r="E1141" s="4">
        <v>2</v>
      </c>
      <c r="F1141" s="4" t="s">
        <v>28</v>
      </c>
      <c r="G1141" s="4" t="s">
        <v>47</v>
      </c>
      <c r="H1141" s="10">
        <v>34.96</v>
      </c>
      <c r="I1141" s="10">
        <v>41</v>
      </c>
      <c r="J1141" s="10"/>
      <c r="K1141" s="10">
        <v>82</v>
      </c>
      <c r="L1141" s="10">
        <v>12.079999999999998</v>
      </c>
      <c r="M1141" s="4" t="s">
        <v>48</v>
      </c>
    </row>
    <row r="1142" spans="1:13" ht="15.75" customHeight="1">
      <c r="A1142" s="8">
        <v>46291</v>
      </c>
      <c r="B1142" s="9" t="s">
        <v>14</v>
      </c>
      <c r="C1142" s="4" t="s">
        <v>1809</v>
      </c>
      <c r="D1142" s="4" t="s">
        <v>341</v>
      </c>
      <c r="E1142" s="4">
        <v>1</v>
      </c>
      <c r="F1142" s="4" t="s">
        <v>28</v>
      </c>
      <c r="G1142" s="4" t="s">
        <v>47</v>
      </c>
      <c r="H1142" s="10">
        <v>35.200000000000003</v>
      </c>
      <c r="I1142" s="10">
        <v>40</v>
      </c>
      <c r="J1142" s="10"/>
      <c r="K1142" s="10">
        <v>40</v>
      </c>
      <c r="L1142" s="10">
        <v>4.7999999999999972</v>
      </c>
      <c r="M1142" s="4" t="s">
        <v>48</v>
      </c>
    </row>
    <row r="1143" spans="1:13" ht="15.75" customHeight="1">
      <c r="A1143" s="8">
        <v>46291</v>
      </c>
      <c r="B1143" s="9" t="s">
        <v>14</v>
      </c>
      <c r="C1143" s="4" t="s">
        <v>1810</v>
      </c>
      <c r="D1143" s="4" t="s">
        <v>256</v>
      </c>
      <c r="E1143" s="4">
        <v>1.5</v>
      </c>
      <c r="F1143" s="4" t="s">
        <v>28</v>
      </c>
      <c r="G1143" s="4" t="s">
        <v>47</v>
      </c>
      <c r="H1143" s="10">
        <v>37.799999999999997</v>
      </c>
      <c r="I1143" s="10">
        <v>42</v>
      </c>
      <c r="J1143" s="10"/>
      <c r="K1143" s="10">
        <v>63</v>
      </c>
      <c r="L1143" s="10">
        <v>6.3000000000000043</v>
      </c>
      <c r="M1143" s="4" t="s">
        <v>48</v>
      </c>
    </row>
    <row r="1144" spans="1:13" ht="15.75" customHeight="1">
      <c r="A1144" s="8">
        <v>46291</v>
      </c>
      <c r="B1144" s="9" t="s">
        <v>14</v>
      </c>
      <c r="C1144" s="4" t="s">
        <v>1811</v>
      </c>
      <c r="D1144" s="4" t="s">
        <v>99</v>
      </c>
      <c r="E1144" s="4">
        <v>3</v>
      </c>
      <c r="F1144" s="4" t="s">
        <v>28</v>
      </c>
      <c r="G1144" s="4" t="s">
        <v>47</v>
      </c>
      <c r="H1144" s="10">
        <v>26.8</v>
      </c>
      <c r="I1144" s="10">
        <v>32</v>
      </c>
      <c r="J1144" s="10"/>
      <c r="K1144" s="10">
        <v>96</v>
      </c>
      <c r="L1144" s="10">
        <v>15.599999999999994</v>
      </c>
      <c r="M1144" s="4" t="s">
        <v>48</v>
      </c>
    </row>
    <row r="1145" spans="1:13" ht="15.75" customHeight="1">
      <c r="A1145" s="8">
        <v>46291</v>
      </c>
      <c r="B1145" s="9" t="s">
        <v>14</v>
      </c>
      <c r="C1145" s="4" t="s">
        <v>1811</v>
      </c>
      <c r="D1145" s="4" t="s">
        <v>95</v>
      </c>
      <c r="E1145" s="4">
        <v>2</v>
      </c>
      <c r="F1145" s="4" t="s">
        <v>28</v>
      </c>
      <c r="G1145" s="4" t="s">
        <v>47</v>
      </c>
      <c r="H1145" s="10">
        <v>30.46</v>
      </c>
      <c r="I1145" s="10">
        <v>37</v>
      </c>
      <c r="J1145" s="10"/>
      <c r="K1145" s="10">
        <v>74</v>
      </c>
      <c r="L1145" s="10">
        <v>13.079999999999998</v>
      </c>
      <c r="M1145" s="4" t="s">
        <v>48</v>
      </c>
    </row>
    <row r="1146" spans="1:13" ht="15.75" customHeight="1">
      <c r="A1146" s="8">
        <v>46291</v>
      </c>
      <c r="B1146" s="9" t="s">
        <v>14</v>
      </c>
      <c r="C1146" s="4" t="s">
        <v>1811</v>
      </c>
      <c r="D1146" s="4" t="s">
        <v>696</v>
      </c>
      <c r="E1146" s="4">
        <v>4</v>
      </c>
      <c r="F1146" s="4" t="s">
        <v>28</v>
      </c>
      <c r="G1146" s="4" t="s">
        <v>54</v>
      </c>
      <c r="H1146" s="10">
        <v>4.5</v>
      </c>
      <c r="I1146" s="10">
        <v>8</v>
      </c>
      <c r="J1146" s="10"/>
      <c r="K1146" s="10">
        <v>32</v>
      </c>
      <c r="L1146" s="10">
        <v>14</v>
      </c>
      <c r="M1146" s="4" t="s">
        <v>48</v>
      </c>
    </row>
    <row r="1147" spans="1:13" ht="15.75" customHeight="1">
      <c r="A1147" s="8">
        <v>46291</v>
      </c>
      <c r="B1147" s="9" t="s">
        <v>14</v>
      </c>
      <c r="C1147" s="4" t="s">
        <v>1812</v>
      </c>
      <c r="D1147" s="4" t="s">
        <v>256</v>
      </c>
      <c r="E1147" s="4">
        <v>1</v>
      </c>
      <c r="F1147" s="4" t="s">
        <v>28</v>
      </c>
      <c r="G1147" s="4" t="s">
        <v>47</v>
      </c>
      <c r="H1147" s="10">
        <v>37.799999999999997</v>
      </c>
      <c r="I1147" s="10">
        <v>42</v>
      </c>
      <c r="J1147" s="10"/>
      <c r="K1147" s="10">
        <v>42</v>
      </c>
      <c r="L1147" s="10">
        <v>4.2000000000000028</v>
      </c>
      <c r="M1147" s="4" t="s">
        <v>48</v>
      </c>
    </row>
    <row r="1148" spans="1:13" ht="15.75" customHeight="1">
      <c r="A1148" s="8">
        <v>46291</v>
      </c>
      <c r="B1148" s="9" t="s">
        <v>14</v>
      </c>
      <c r="C1148" s="4" t="s">
        <v>1813</v>
      </c>
      <c r="D1148" s="4" t="s">
        <v>340</v>
      </c>
      <c r="E1148" s="4">
        <v>0.5</v>
      </c>
      <c r="F1148" s="4" t="s">
        <v>28</v>
      </c>
      <c r="G1148" s="4" t="s">
        <v>47</v>
      </c>
      <c r="H1148" s="10">
        <v>38</v>
      </c>
      <c r="I1148" s="10">
        <v>42</v>
      </c>
      <c r="J1148" s="10"/>
      <c r="K1148" s="10">
        <v>21</v>
      </c>
      <c r="L1148" s="10">
        <v>2</v>
      </c>
      <c r="M1148" s="4" t="s">
        <v>48</v>
      </c>
    </row>
    <row r="1149" spans="1:13" ht="15.75" customHeight="1">
      <c r="A1149" s="8">
        <v>46291</v>
      </c>
      <c r="B1149" s="9" t="s">
        <v>14</v>
      </c>
      <c r="C1149" s="4" t="s">
        <v>1813</v>
      </c>
      <c r="D1149" s="4" t="s">
        <v>106</v>
      </c>
      <c r="E1149" s="4">
        <v>0.5</v>
      </c>
      <c r="F1149" s="4" t="s">
        <v>28</v>
      </c>
      <c r="G1149" s="4" t="s">
        <v>47</v>
      </c>
      <c r="H1149" s="10">
        <v>58</v>
      </c>
      <c r="I1149" s="10">
        <v>70</v>
      </c>
      <c r="J1149" s="10"/>
      <c r="K1149" s="10">
        <v>35</v>
      </c>
      <c r="L1149" s="10">
        <v>6</v>
      </c>
      <c r="M1149" s="4" t="s">
        <v>48</v>
      </c>
    </row>
    <row r="1150" spans="1:13" ht="15.75" customHeight="1">
      <c r="A1150" s="8">
        <v>46291</v>
      </c>
      <c r="B1150" s="9" t="s">
        <v>14</v>
      </c>
      <c r="C1150" s="4" t="s">
        <v>1814</v>
      </c>
      <c r="D1150" s="4" t="s">
        <v>38</v>
      </c>
      <c r="E1150" s="4">
        <v>1</v>
      </c>
      <c r="F1150" s="4" t="s">
        <v>28</v>
      </c>
      <c r="G1150" s="4" t="s">
        <v>23</v>
      </c>
      <c r="H1150" s="10">
        <v>155</v>
      </c>
      <c r="I1150" s="10">
        <v>175</v>
      </c>
      <c r="J1150" s="10"/>
      <c r="K1150" s="10">
        <v>175</v>
      </c>
      <c r="L1150" s="10">
        <v>20</v>
      </c>
      <c r="M1150" s="4" t="s">
        <v>36</v>
      </c>
    </row>
    <row r="1151" spans="1:13" ht="15.75" customHeight="1">
      <c r="A1151" s="8">
        <v>46291</v>
      </c>
      <c r="B1151" s="9" t="s">
        <v>14</v>
      </c>
      <c r="C1151" s="4" t="s">
        <v>1815</v>
      </c>
      <c r="D1151" s="4" t="s">
        <v>83</v>
      </c>
      <c r="E1151" s="4">
        <v>2</v>
      </c>
      <c r="F1151" s="4" t="s">
        <v>28</v>
      </c>
      <c r="G1151" s="4" t="s">
        <v>23</v>
      </c>
      <c r="H1151" s="10">
        <v>124.44444444444444</v>
      </c>
      <c r="I1151" s="10">
        <v>145</v>
      </c>
      <c r="J1151" s="10"/>
      <c r="K1151" s="10">
        <v>290</v>
      </c>
      <c r="L1151" s="10">
        <v>41.111111111111114</v>
      </c>
      <c r="M1151" s="4" t="s">
        <v>36</v>
      </c>
    </row>
    <row r="1152" spans="1:13" ht="15.75" customHeight="1">
      <c r="A1152" s="8">
        <v>46291</v>
      </c>
      <c r="B1152" s="9" t="s">
        <v>14</v>
      </c>
      <c r="C1152" s="4" t="s">
        <v>1815</v>
      </c>
      <c r="D1152" s="4" t="s">
        <v>274</v>
      </c>
      <c r="E1152" s="4">
        <v>1</v>
      </c>
      <c r="F1152" s="4" t="s">
        <v>28</v>
      </c>
      <c r="G1152" s="4" t="s">
        <v>173</v>
      </c>
      <c r="H1152" s="10">
        <v>140</v>
      </c>
      <c r="I1152" s="10">
        <v>180</v>
      </c>
      <c r="J1152" s="10"/>
      <c r="K1152" s="10">
        <v>180</v>
      </c>
      <c r="L1152" s="10">
        <v>40</v>
      </c>
      <c r="M1152" s="4" t="s">
        <v>36</v>
      </c>
    </row>
    <row r="1153" spans="1:13" ht="15.75" customHeight="1">
      <c r="A1153" s="8">
        <v>46291</v>
      </c>
      <c r="B1153" s="9" t="s">
        <v>14</v>
      </c>
      <c r="C1153" s="4" t="s">
        <v>1816</v>
      </c>
      <c r="D1153" s="4" t="s">
        <v>492</v>
      </c>
      <c r="E1153" s="4">
        <v>7</v>
      </c>
      <c r="F1153" s="4" t="s">
        <v>28</v>
      </c>
      <c r="G1153" s="4" t="s">
        <v>494</v>
      </c>
      <c r="H1153" s="10">
        <v>35</v>
      </c>
      <c r="I1153" s="10">
        <v>70</v>
      </c>
      <c r="J1153" s="10"/>
      <c r="K1153" s="10">
        <v>490</v>
      </c>
      <c r="L1153" s="10">
        <v>245</v>
      </c>
      <c r="M1153" s="4" t="s">
        <v>484</v>
      </c>
    </row>
    <row r="1154" spans="1:13" ht="15.75" customHeight="1">
      <c r="A1154" s="8">
        <v>46291</v>
      </c>
      <c r="B1154" s="9" t="s">
        <v>14</v>
      </c>
      <c r="C1154" s="4" t="s">
        <v>1816</v>
      </c>
      <c r="D1154" s="4" t="s">
        <v>132</v>
      </c>
      <c r="E1154" s="4">
        <v>1</v>
      </c>
      <c r="F1154" s="4" t="s">
        <v>28</v>
      </c>
      <c r="G1154" s="4" t="s">
        <v>133</v>
      </c>
      <c r="H1154" s="10">
        <v>175</v>
      </c>
      <c r="I1154" s="10">
        <v>280</v>
      </c>
      <c r="J1154" s="10"/>
      <c r="K1154" s="10">
        <v>280</v>
      </c>
      <c r="L1154" s="10">
        <v>105</v>
      </c>
      <c r="M1154" s="4" t="s">
        <v>36</v>
      </c>
    </row>
    <row r="1155" spans="1:13" ht="15.75" customHeight="1">
      <c r="A1155" s="8">
        <v>46291</v>
      </c>
      <c r="B1155" s="9" t="s">
        <v>14</v>
      </c>
      <c r="C1155" s="4" t="s">
        <v>1817</v>
      </c>
      <c r="D1155" s="4" t="s">
        <v>427</v>
      </c>
      <c r="E1155" s="4">
        <v>2</v>
      </c>
      <c r="F1155" s="4" t="s">
        <v>28</v>
      </c>
      <c r="G1155" s="4" t="s">
        <v>54</v>
      </c>
      <c r="H1155" s="10">
        <v>6.5</v>
      </c>
      <c r="I1155" s="10">
        <v>8</v>
      </c>
      <c r="J1155" s="10"/>
      <c r="K1155" s="10">
        <v>16</v>
      </c>
      <c r="L1155" s="10">
        <v>3</v>
      </c>
      <c r="M1155" s="4" t="s">
        <v>48</v>
      </c>
    </row>
    <row r="1156" spans="1:13" ht="15.75" customHeight="1">
      <c r="A1156" s="8">
        <v>46291</v>
      </c>
      <c r="B1156" s="9" t="s">
        <v>14</v>
      </c>
      <c r="C1156" s="4" t="s">
        <v>1818</v>
      </c>
      <c r="D1156" s="4" t="s">
        <v>602</v>
      </c>
      <c r="E1156" s="4">
        <v>1</v>
      </c>
      <c r="F1156" s="4" t="s">
        <v>28</v>
      </c>
      <c r="G1156" s="4" t="s">
        <v>54</v>
      </c>
      <c r="H1156" s="10">
        <v>25</v>
      </c>
      <c r="I1156" s="10">
        <v>35</v>
      </c>
      <c r="J1156" s="10"/>
      <c r="K1156" s="10">
        <v>35</v>
      </c>
      <c r="L1156" s="10">
        <v>10</v>
      </c>
      <c r="M1156" s="4" t="s">
        <v>48</v>
      </c>
    </row>
    <row r="1157" spans="1:13" ht="15.75" customHeight="1">
      <c r="A1157" s="8">
        <v>46292</v>
      </c>
      <c r="B1157" s="9" t="s">
        <v>14</v>
      </c>
      <c r="C1157" s="4" t="s">
        <v>1819</v>
      </c>
      <c r="D1157" s="4" t="s">
        <v>139</v>
      </c>
      <c r="E1157" s="4">
        <v>1</v>
      </c>
      <c r="F1157" s="4" t="s">
        <v>28</v>
      </c>
      <c r="G1157" s="4" t="s">
        <v>133</v>
      </c>
      <c r="H1157" s="10">
        <v>185</v>
      </c>
      <c r="I1157" s="10">
        <v>280</v>
      </c>
      <c r="J1157" s="10"/>
      <c r="K1157" s="10">
        <v>280</v>
      </c>
      <c r="L1157" s="10">
        <v>95</v>
      </c>
      <c r="M1157" s="4" t="s">
        <v>36</v>
      </c>
    </row>
    <row r="1158" spans="1:13" ht="15.75" customHeight="1">
      <c r="A1158" s="8">
        <v>46292</v>
      </c>
      <c r="B1158" s="9" t="s">
        <v>14</v>
      </c>
      <c r="C1158" s="4" t="s">
        <v>1819</v>
      </c>
      <c r="D1158" s="4" t="s">
        <v>95</v>
      </c>
      <c r="E1158" s="4">
        <v>25</v>
      </c>
      <c r="F1158" s="4" t="s">
        <v>28</v>
      </c>
      <c r="G1158" s="4" t="s">
        <v>47</v>
      </c>
      <c r="H1158" s="10">
        <v>30.46</v>
      </c>
      <c r="I1158" s="10">
        <v>37</v>
      </c>
      <c r="J1158" s="10"/>
      <c r="K1158" s="10">
        <v>925</v>
      </c>
      <c r="L1158" s="10">
        <v>163.5</v>
      </c>
      <c r="M1158" s="4" t="s">
        <v>48</v>
      </c>
    </row>
    <row r="1159" spans="1:13" ht="15.75" customHeight="1">
      <c r="A1159" s="8">
        <v>46292</v>
      </c>
      <c r="B1159" s="9" t="s">
        <v>14</v>
      </c>
      <c r="C1159" s="4" t="s">
        <v>1819</v>
      </c>
      <c r="D1159" s="4" t="s">
        <v>340</v>
      </c>
      <c r="E1159" s="4">
        <v>1</v>
      </c>
      <c r="F1159" s="4" t="s">
        <v>128</v>
      </c>
      <c r="G1159" s="4" t="s">
        <v>47</v>
      </c>
      <c r="H1159" s="10">
        <v>950</v>
      </c>
      <c r="I1159" s="10">
        <v>995</v>
      </c>
      <c r="J1159" s="10"/>
      <c r="K1159" s="10">
        <v>995</v>
      </c>
      <c r="L1159" s="10">
        <v>45</v>
      </c>
      <c r="M1159" s="4" t="s">
        <v>48</v>
      </c>
    </row>
    <row r="1160" spans="1:13" ht="15.75" customHeight="1">
      <c r="A1160" s="8">
        <v>46292</v>
      </c>
      <c r="B1160" s="9" t="s">
        <v>14</v>
      </c>
      <c r="C1160" s="4" t="s">
        <v>1820</v>
      </c>
      <c r="D1160" s="4" t="s">
        <v>181</v>
      </c>
      <c r="E1160" s="4">
        <v>2</v>
      </c>
      <c r="F1160" s="4" t="s">
        <v>28</v>
      </c>
      <c r="G1160" s="4" t="s">
        <v>47</v>
      </c>
      <c r="H1160" s="10">
        <v>35.799999999999997</v>
      </c>
      <c r="I1160" s="10">
        <v>42</v>
      </c>
      <c r="J1160" s="10"/>
      <c r="K1160" s="10">
        <v>84</v>
      </c>
      <c r="L1160" s="10">
        <v>12.400000000000006</v>
      </c>
      <c r="M1160" s="4" t="s">
        <v>48</v>
      </c>
    </row>
    <row r="1161" spans="1:13" ht="15.75" customHeight="1">
      <c r="A1161" s="8">
        <v>46292</v>
      </c>
      <c r="B1161" s="9" t="s">
        <v>14</v>
      </c>
      <c r="C1161" s="4" t="s">
        <v>1821</v>
      </c>
      <c r="D1161" s="4" t="s">
        <v>164</v>
      </c>
      <c r="E1161" s="4">
        <v>0.4</v>
      </c>
      <c r="F1161" s="4" t="s">
        <v>28</v>
      </c>
      <c r="G1161" s="4" t="s">
        <v>82</v>
      </c>
      <c r="H1161" s="10">
        <v>101.5</v>
      </c>
      <c r="I1161" s="10">
        <v>125</v>
      </c>
      <c r="J1161" s="10"/>
      <c r="K1161" s="10">
        <v>50</v>
      </c>
      <c r="L1161" s="10">
        <v>9.3999999999999986</v>
      </c>
      <c r="M1161" s="4" t="s">
        <v>36</v>
      </c>
    </row>
    <row r="1162" spans="1:13" ht="15.75" customHeight="1">
      <c r="A1162" s="8">
        <v>46292</v>
      </c>
      <c r="B1162" s="9" t="s">
        <v>14</v>
      </c>
      <c r="C1162" s="4" t="s">
        <v>1822</v>
      </c>
      <c r="D1162" s="4" t="s">
        <v>38</v>
      </c>
      <c r="E1162" s="4">
        <v>1</v>
      </c>
      <c r="F1162" s="4" t="s">
        <v>28</v>
      </c>
      <c r="G1162" s="4" t="s">
        <v>23</v>
      </c>
      <c r="H1162" s="10">
        <v>157.5</v>
      </c>
      <c r="I1162" s="10">
        <v>177</v>
      </c>
      <c r="J1162" s="10"/>
      <c r="K1162" s="10">
        <v>177</v>
      </c>
      <c r="L1162" s="10">
        <v>19.5</v>
      </c>
      <c r="M1162" s="4" t="s">
        <v>36</v>
      </c>
    </row>
    <row r="1163" spans="1:13" ht="15.75" customHeight="1">
      <c r="A1163" s="8">
        <v>46292</v>
      </c>
      <c r="B1163" s="9" t="s">
        <v>14</v>
      </c>
      <c r="C1163" s="4" t="s">
        <v>1822</v>
      </c>
      <c r="D1163" s="4" t="s">
        <v>107</v>
      </c>
      <c r="E1163" s="4">
        <v>1</v>
      </c>
      <c r="F1163" s="4" t="s">
        <v>28</v>
      </c>
      <c r="G1163" s="4" t="s">
        <v>82</v>
      </c>
      <c r="H1163" s="10">
        <v>158</v>
      </c>
      <c r="I1163" s="10">
        <v>177</v>
      </c>
      <c r="J1163" s="10"/>
      <c r="K1163" s="10">
        <v>177</v>
      </c>
      <c r="L1163" s="10">
        <v>19</v>
      </c>
      <c r="M1163" s="4" t="s">
        <v>36</v>
      </c>
    </row>
    <row r="1164" spans="1:13" ht="15.75" customHeight="1">
      <c r="A1164" s="8">
        <v>46292</v>
      </c>
      <c r="B1164" s="9" t="s">
        <v>14</v>
      </c>
      <c r="C1164" s="4" t="s">
        <v>1823</v>
      </c>
      <c r="D1164" s="4" t="s">
        <v>95</v>
      </c>
      <c r="E1164" s="4">
        <v>7</v>
      </c>
      <c r="F1164" s="4" t="s">
        <v>28</v>
      </c>
      <c r="G1164" s="4" t="s">
        <v>47</v>
      </c>
      <c r="H1164" s="10">
        <v>30.46</v>
      </c>
      <c r="I1164" s="10">
        <v>37</v>
      </c>
      <c r="J1164" s="10"/>
      <c r="K1164" s="10">
        <v>259</v>
      </c>
      <c r="L1164" s="10">
        <v>45.78</v>
      </c>
      <c r="M1164" s="4" t="s">
        <v>48</v>
      </c>
    </row>
    <row r="1165" spans="1:13" ht="15.75" customHeight="1">
      <c r="A1165" s="8">
        <v>46292</v>
      </c>
      <c r="B1165" s="9" t="s">
        <v>14</v>
      </c>
      <c r="C1165" s="4" t="s">
        <v>1823</v>
      </c>
      <c r="D1165" s="4" t="s">
        <v>313</v>
      </c>
      <c r="E1165" s="4">
        <v>4</v>
      </c>
      <c r="F1165" s="4" t="s">
        <v>28</v>
      </c>
      <c r="G1165" s="4" t="s">
        <v>47</v>
      </c>
      <c r="H1165" s="10">
        <v>35</v>
      </c>
      <c r="I1165" s="10">
        <v>44</v>
      </c>
      <c r="J1165" s="10"/>
      <c r="K1165" s="10">
        <v>176</v>
      </c>
      <c r="L1165" s="10">
        <v>36</v>
      </c>
      <c r="M1165" s="4" t="s">
        <v>48</v>
      </c>
    </row>
    <row r="1166" spans="1:13" ht="15.75" customHeight="1">
      <c r="A1166" s="8">
        <v>46292</v>
      </c>
      <c r="B1166" s="9" t="s">
        <v>14</v>
      </c>
      <c r="C1166" s="4" t="s">
        <v>1823</v>
      </c>
      <c r="D1166" s="4" t="s">
        <v>97</v>
      </c>
      <c r="E1166" s="4">
        <v>1</v>
      </c>
      <c r="F1166" s="4" t="s">
        <v>28</v>
      </c>
      <c r="G1166" s="4" t="s">
        <v>23</v>
      </c>
      <c r="H1166" s="10">
        <v>63.5</v>
      </c>
      <c r="I1166" s="10">
        <v>80</v>
      </c>
      <c r="J1166" s="10"/>
      <c r="K1166" s="10">
        <v>80</v>
      </c>
      <c r="L1166" s="10">
        <v>16.5</v>
      </c>
      <c r="M1166" s="4" t="s">
        <v>36</v>
      </c>
    </row>
    <row r="1167" spans="1:13" ht="15.75" customHeight="1">
      <c r="A1167" s="8">
        <v>46292</v>
      </c>
      <c r="B1167" s="9" t="s">
        <v>14</v>
      </c>
      <c r="C1167" s="4" t="s">
        <v>1824</v>
      </c>
      <c r="D1167" s="4" t="s">
        <v>248</v>
      </c>
      <c r="E1167" s="4">
        <v>2</v>
      </c>
      <c r="F1167" s="4" t="s">
        <v>28</v>
      </c>
      <c r="G1167" s="4" t="s">
        <v>47</v>
      </c>
      <c r="H1167" s="10">
        <v>47.083333333333336</v>
      </c>
      <c r="I1167" s="10">
        <v>53</v>
      </c>
      <c r="J1167" s="10"/>
      <c r="K1167" s="10">
        <v>106</v>
      </c>
      <c r="L1167" s="10">
        <v>11.833333333333329</v>
      </c>
      <c r="M1167" s="4" t="s">
        <v>48</v>
      </c>
    </row>
    <row r="1168" spans="1:13" ht="15.75" customHeight="1">
      <c r="A1168" s="8">
        <v>46292</v>
      </c>
      <c r="B1168" s="9" t="s">
        <v>14</v>
      </c>
      <c r="C1168" s="4" t="s">
        <v>1824</v>
      </c>
      <c r="D1168" s="4" t="s">
        <v>276</v>
      </c>
      <c r="E1168" s="4">
        <v>1</v>
      </c>
      <c r="F1168" s="4" t="s">
        <v>28</v>
      </c>
      <c r="G1168" s="4" t="s">
        <v>47</v>
      </c>
      <c r="H1168" s="10">
        <v>46.25</v>
      </c>
      <c r="I1168" s="10">
        <v>52</v>
      </c>
      <c r="J1168" s="10"/>
      <c r="K1168" s="10">
        <v>52</v>
      </c>
      <c r="L1168" s="10">
        <v>5.75</v>
      </c>
      <c r="M1168" s="4" t="s">
        <v>48</v>
      </c>
    </row>
    <row r="1169" spans="1:13" ht="15.75" customHeight="1">
      <c r="A1169" s="8">
        <v>46292</v>
      </c>
      <c r="B1169" s="9" t="s">
        <v>14</v>
      </c>
      <c r="C1169" s="4" t="s">
        <v>1825</v>
      </c>
      <c r="D1169" s="4" t="s">
        <v>303</v>
      </c>
      <c r="E1169" s="4">
        <v>2</v>
      </c>
      <c r="F1169" s="4" t="s">
        <v>28</v>
      </c>
      <c r="G1169" s="4" t="s">
        <v>47</v>
      </c>
      <c r="H1169" s="10">
        <v>42.4</v>
      </c>
      <c r="I1169" s="10">
        <v>47</v>
      </c>
      <c r="J1169" s="10"/>
      <c r="K1169" s="10">
        <v>94</v>
      </c>
      <c r="L1169" s="10">
        <v>9.2000000000000028</v>
      </c>
      <c r="M1169" s="4" t="s">
        <v>48</v>
      </c>
    </row>
    <row r="1170" spans="1:13" ht="15.75" customHeight="1">
      <c r="A1170" s="8">
        <v>46292</v>
      </c>
      <c r="B1170" s="9" t="s">
        <v>14</v>
      </c>
      <c r="C1170" s="4" t="s">
        <v>1825</v>
      </c>
      <c r="D1170" s="4" t="s">
        <v>302</v>
      </c>
      <c r="E1170" s="4">
        <v>1</v>
      </c>
      <c r="F1170" s="4" t="s">
        <v>28</v>
      </c>
      <c r="G1170" s="4" t="s">
        <v>47</v>
      </c>
      <c r="H1170" s="10">
        <v>39.200000000000003</v>
      </c>
      <c r="I1170" s="10">
        <v>44</v>
      </c>
      <c r="J1170" s="10"/>
      <c r="K1170" s="10">
        <v>44</v>
      </c>
      <c r="L1170" s="10">
        <v>4.7999999999999972</v>
      </c>
      <c r="M1170" s="4" t="s">
        <v>48</v>
      </c>
    </row>
    <row r="1171" spans="1:13" ht="15.75" customHeight="1">
      <c r="A1171" s="8">
        <v>46292</v>
      </c>
      <c r="B1171" s="9" t="s">
        <v>14</v>
      </c>
      <c r="C1171" s="4" t="s">
        <v>1825</v>
      </c>
      <c r="D1171" s="4" t="s">
        <v>53</v>
      </c>
      <c r="E1171" s="4">
        <v>1</v>
      </c>
      <c r="F1171" s="4" t="s">
        <v>28</v>
      </c>
      <c r="G1171" s="4" t="s">
        <v>54</v>
      </c>
      <c r="H1171" s="10">
        <v>13.5</v>
      </c>
      <c r="I1171" s="10">
        <v>18</v>
      </c>
      <c r="J1171" s="10"/>
      <c r="K1171" s="10">
        <v>18</v>
      </c>
      <c r="L1171" s="10">
        <v>4.5</v>
      </c>
      <c r="M1171" s="4" t="s">
        <v>48</v>
      </c>
    </row>
    <row r="1172" spans="1:13" ht="15.75" customHeight="1">
      <c r="A1172" s="8">
        <v>46292</v>
      </c>
      <c r="B1172" s="9" t="s">
        <v>14</v>
      </c>
      <c r="C1172" s="4" t="s">
        <v>1826</v>
      </c>
      <c r="D1172" s="4" t="s">
        <v>86</v>
      </c>
      <c r="E1172" s="4">
        <v>1</v>
      </c>
      <c r="F1172" s="4" t="s">
        <v>128</v>
      </c>
      <c r="G1172" s="4" t="s">
        <v>23</v>
      </c>
      <c r="H1172" s="10">
        <v>1340</v>
      </c>
      <c r="I1172" s="10">
        <v>1500</v>
      </c>
      <c r="J1172" s="10"/>
      <c r="K1172" s="10">
        <v>1500</v>
      </c>
      <c r="L1172" s="10">
        <v>160</v>
      </c>
      <c r="M1172" s="4" t="s">
        <v>36</v>
      </c>
    </row>
    <row r="1173" spans="1:13" ht="15.75" customHeight="1">
      <c r="A1173" s="8">
        <v>46292</v>
      </c>
      <c r="B1173" s="9" t="s">
        <v>14</v>
      </c>
      <c r="C1173" s="4" t="s">
        <v>1827</v>
      </c>
      <c r="D1173" s="4" t="s">
        <v>298</v>
      </c>
      <c r="E1173" s="4">
        <v>1</v>
      </c>
      <c r="F1173" s="4" t="s">
        <v>28</v>
      </c>
      <c r="G1173" s="4" t="s">
        <v>47</v>
      </c>
      <c r="H1173" s="10">
        <v>39.791666666666664</v>
      </c>
      <c r="I1173" s="10">
        <v>46</v>
      </c>
      <c r="J1173" s="10"/>
      <c r="K1173" s="10">
        <v>46</v>
      </c>
      <c r="L1173" s="10">
        <v>6.2083333333333357</v>
      </c>
      <c r="M1173" s="4" t="s">
        <v>48</v>
      </c>
    </row>
    <row r="1174" spans="1:13" ht="15.75" customHeight="1">
      <c r="A1174" s="8">
        <v>46292</v>
      </c>
      <c r="B1174" s="9" t="s">
        <v>14</v>
      </c>
      <c r="C1174" s="4" t="s">
        <v>1828</v>
      </c>
      <c r="D1174" s="4" t="s">
        <v>178</v>
      </c>
      <c r="E1174" s="4">
        <v>3</v>
      </c>
      <c r="F1174" s="4" t="s">
        <v>28</v>
      </c>
      <c r="G1174" s="4" t="s">
        <v>79</v>
      </c>
      <c r="H1174" s="10">
        <v>22.19</v>
      </c>
      <c r="I1174" s="10">
        <v>26</v>
      </c>
      <c r="J1174" s="10"/>
      <c r="K1174" s="10">
        <v>78</v>
      </c>
      <c r="L1174" s="10">
        <v>11.429999999999993</v>
      </c>
      <c r="M1174" s="4" t="s">
        <v>36</v>
      </c>
    </row>
    <row r="1175" spans="1:13" ht="15.75" customHeight="1">
      <c r="A1175" s="8">
        <v>46292</v>
      </c>
      <c r="B1175" s="9" t="s">
        <v>14</v>
      </c>
      <c r="C1175" s="4" t="s">
        <v>1830</v>
      </c>
      <c r="D1175" s="4" t="s">
        <v>713</v>
      </c>
      <c r="E1175" s="4">
        <v>2</v>
      </c>
      <c r="F1175" s="4" t="s">
        <v>28</v>
      </c>
      <c r="G1175" s="4" t="s">
        <v>54</v>
      </c>
      <c r="H1175" s="10">
        <v>5</v>
      </c>
      <c r="I1175" s="10">
        <v>7</v>
      </c>
      <c r="J1175" s="10"/>
      <c r="K1175" s="10">
        <v>14</v>
      </c>
      <c r="L1175" s="10">
        <v>4</v>
      </c>
      <c r="M1175" s="4" t="s">
        <v>48</v>
      </c>
    </row>
    <row r="1176" spans="1:13" ht="15.75" customHeight="1">
      <c r="A1176" s="8">
        <v>46292</v>
      </c>
      <c r="B1176" s="9" t="s">
        <v>14</v>
      </c>
      <c r="C1176" s="4" t="s">
        <v>1830</v>
      </c>
      <c r="D1176" s="4" t="s">
        <v>336</v>
      </c>
      <c r="E1176" s="4">
        <v>1</v>
      </c>
      <c r="F1176" s="4" t="s">
        <v>28</v>
      </c>
      <c r="G1176" s="4" t="s">
        <v>54</v>
      </c>
      <c r="H1176" s="10">
        <v>4.5</v>
      </c>
      <c r="I1176" s="10">
        <v>6</v>
      </c>
      <c r="J1176" s="10"/>
      <c r="K1176" s="10">
        <v>6</v>
      </c>
      <c r="L1176" s="10">
        <v>1.5</v>
      </c>
      <c r="M1176" s="4" t="s">
        <v>48</v>
      </c>
    </row>
    <row r="1177" spans="1:13" ht="15.75" customHeight="1">
      <c r="A1177" s="8">
        <v>46292</v>
      </c>
      <c r="B1177" s="9" t="s">
        <v>14</v>
      </c>
      <c r="C1177" s="4" t="s">
        <v>1831</v>
      </c>
      <c r="D1177" s="4" t="s">
        <v>1434</v>
      </c>
      <c r="E1177" s="4">
        <v>1</v>
      </c>
      <c r="F1177" s="4" t="s">
        <v>28</v>
      </c>
      <c r="G1177" s="4" t="s">
        <v>1429</v>
      </c>
      <c r="H1177" s="10">
        <v>75</v>
      </c>
      <c r="I1177" s="10">
        <v>110</v>
      </c>
      <c r="J1177" s="10"/>
      <c r="K1177" s="10">
        <v>110</v>
      </c>
      <c r="L1177" s="10">
        <v>35</v>
      </c>
      <c r="M1177" s="4" t="s">
        <v>484</v>
      </c>
    </row>
    <row r="1178" spans="1:13" ht="15.75" customHeight="1">
      <c r="A1178" s="8">
        <v>46292</v>
      </c>
      <c r="B1178" s="9" t="s">
        <v>14</v>
      </c>
      <c r="C1178" s="4" t="s">
        <v>1831</v>
      </c>
      <c r="D1178" s="4" t="s">
        <v>94</v>
      </c>
      <c r="E1178" s="4">
        <v>1</v>
      </c>
      <c r="F1178" s="4" t="s">
        <v>28</v>
      </c>
      <c r="G1178" s="4" t="s">
        <v>23</v>
      </c>
      <c r="H1178" s="10">
        <v>172</v>
      </c>
      <c r="I1178" s="10">
        <v>195</v>
      </c>
      <c r="J1178" s="10"/>
      <c r="K1178" s="10">
        <v>195</v>
      </c>
      <c r="L1178" s="10">
        <v>23</v>
      </c>
      <c r="M1178" s="4" t="s">
        <v>36</v>
      </c>
    </row>
    <row r="1179" spans="1:13" ht="15.75" customHeight="1">
      <c r="A1179" s="8">
        <v>46292</v>
      </c>
      <c r="B1179" s="9" t="s">
        <v>14</v>
      </c>
      <c r="C1179" s="4" t="s">
        <v>1831</v>
      </c>
      <c r="D1179" s="4" t="s">
        <v>135</v>
      </c>
      <c r="E1179" s="4">
        <v>2</v>
      </c>
      <c r="F1179" s="4" t="s">
        <v>28</v>
      </c>
      <c r="G1179" s="4" t="s">
        <v>79</v>
      </c>
      <c r="H1179" s="10">
        <v>61</v>
      </c>
      <c r="I1179" s="10">
        <v>78</v>
      </c>
      <c r="J1179" s="10"/>
      <c r="K1179" s="10">
        <v>156</v>
      </c>
      <c r="L1179" s="10">
        <v>34</v>
      </c>
      <c r="M1179" s="4" t="s">
        <v>36</v>
      </c>
    </row>
    <row r="1180" spans="1:13" ht="15.75" customHeight="1">
      <c r="A1180" s="8">
        <v>46292</v>
      </c>
      <c r="B1180" s="9" t="s">
        <v>14</v>
      </c>
      <c r="C1180" s="4" t="s">
        <v>1831</v>
      </c>
      <c r="D1180" s="4" t="s">
        <v>779</v>
      </c>
      <c r="E1180" s="4">
        <v>1</v>
      </c>
      <c r="F1180" s="4" t="s">
        <v>28</v>
      </c>
      <c r="G1180" s="4" t="s">
        <v>43</v>
      </c>
      <c r="H1180" s="10">
        <v>155</v>
      </c>
      <c r="I1180" s="10">
        <v>210</v>
      </c>
      <c r="J1180" s="10"/>
      <c r="K1180" s="10">
        <v>210</v>
      </c>
      <c r="L1180" s="10">
        <v>55</v>
      </c>
      <c r="M1180" s="4" t="s">
        <v>36</v>
      </c>
    </row>
    <row r="1181" spans="1:13" ht="15.75" customHeight="1">
      <c r="A1181" s="8">
        <v>46292</v>
      </c>
      <c r="B1181" s="9" t="s">
        <v>14</v>
      </c>
      <c r="C1181" s="4" t="s">
        <v>1832</v>
      </c>
      <c r="D1181" s="4" t="s">
        <v>109</v>
      </c>
      <c r="E1181" s="4">
        <v>22.5</v>
      </c>
      <c r="F1181" s="4" t="s">
        <v>28</v>
      </c>
      <c r="G1181" s="4" t="s">
        <v>47</v>
      </c>
      <c r="H1181" s="10">
        <v>32.46</v>
      </c>
      <c r="I1181" s="10">
        <v>40</v>
      </c>
      <c r="J1181" s="10"/>
      <c r="K1181" s="10">
        <v>900</v>
      </c>
      <c r="L1181" s="10">
        <v>169.64999999999998</v>
      </c>
      <c r="M1181" s="4" t="s">
        <v>48</v>
      </c>
    </row>
    <row r="1182" spans="1:13" ht="15.75" customHeight="1">
      <c r="A1182" s="8">
        <v>46292</v>
      </c>
      <c r="B1182" s="9" t="s">
        <v>14</v>
      </c>
      <c r="C1182" s="4" t="s">
        <v>1832</v>
      </c>
      <c r="D1182" s="4" t="s">
        <v>312</v>
      </c>
      <c r="E1182" s="4">
        <v>2.3250000000000002</v>
      </c>
      <c r="F1182" s="4" t="s">
        <v>28</v>
      </c>
      <c r="G1182" s="4" t="s">
        <v>47</v>
      </c>
      <c r="H1182" s="10">
        <v>36.9</v>
      </c>
      <c r="I1182" s="10">
        <v>43</v>
      </c>
      <c r="J1182" s="10"/>
      <c r="K1182" s="10">
        <v>99.975000000000009</v>
      </c>
      <c r="L1182" s="10">
        <v>14.182500000000005</v>
      </c>
      <c r="M1182" s="4" t="s">
        <v>48</v>
      </c>
    </row>
    <row r="1183" spans="1:13" ht="15.75" customHeight="1">
      <c r="A1183" s="8">
        <v>46292</v>
      </c>
      <c r="B1183" s="9" t="s">
        <v>14</v>
      </c>
      <c r="C1183" s="4" t="s">
        <v>1832</v>
      </c>
      <c r="D1183" s="4" t="s">
        <v>614</v>
      </c>
      <c r="E1183" s="4">
        <v>1</v>
      </c>
      <c r="F1183" s="4" t="s">
        <v>28</v>
      </c>
      <c r="G1183" s="4" t="s">
        <v>54</v>
      </c>
      <c r="H1183" s="10">
        <v>17</v>
      </c>
      <c r="I1183" s="10">
        <v>25</v>
      </c>
      <c r="J1183" s="10"/>
      <c r="K1183" s="10">
        <v>25</v>
      </c>
      <c r="L1183" s="10">
        <v>8</v>
      </c>
      <c r="M1183" s="4" t="s">
        <v>48</v>
      </c>
    </row>
    <row r="1184" spans="1:13" ht="15.75" customHeight="1">
      <c r="A1184" s="8">
        <v>46292</v>
      </c>
      <c r="B1184" s="9" t="s">
        <v>14</v>
      </c>
      <c r="C1184" s="4" t="s">
        <v>1833</v>
      </c>
      <c r="D1184" s="4" t="s">
        <v>303</v>
      </c>
      <c r="E1184" s="4">
        <v>1</v>
      </c>
      <c r="F1184" s="4" t="s">
        <v>28</v>
      </c>
      <c r="G1184" s="4" t="s">
        <v>47</v>
      </c>
      <c r="H1184" s="10">
        <v>42.4</v>
      </c>
      <c r="I1184" s="10">
        <v>47</v>
      </c>
      <c r="J1184" s="10"/>
      <c r="K1184" s="10">
        <v>47</v>
      </c>
      <c r="L1184" s="10">
        <v>4.6000000000000014</v>
      </c>
      <c r="M1184" s="4" t="s">
        <v>48</v>
      </c>
    </row>
    <row r="1185" spans="1:13" ht="15.75" customHeight="1">
      <c r="A1185" s="8">
        <v>46292</v>
      </c>
      <c r="B1185" s="9" t="s">
        <v>14</v>
      </c>
      <c r="C1185" s="4" t="s">
        <v>1834</v>
      </c>
      <c r="D1185" s="4" t="s">
        <v>25</v>
      </c>
      <c r="E1185" s="4">
        <v>1</v>
      </c>
      <c r="F1185" s="4" t="s">
        <v>28</v>
      </c>
      <c r="G1185" s="4" t="s">
        <v>43</v>
      </c>
      <c r="H1185" s="10">
        <v>100</v>
      </c>
      <c r="I1185" s="10">
        <v>150</v>
      </c>
      <c r="J1185" s="10"/>
      <c r="K1185" s="10">
        <v>150</v>
      </c>
      <c r="L1185" s="10">
        <v>50</v>
      </c>
      <c r="M1185" s="4" t="s">
        <v>36</v>
      </c>
    </row>
    <row r="1186" spans="1:13" ht="15.75" customHeight="1">
      <c r="A1186" s="8">
        <v>46292</v>
      </c>
      <c r="B1186" s="9" t="s">
        <v>14</v>
      </c>
      <c r="C1186" s="4" t="s">
        <v>1835</v>
      </c>
      <c r="D1186" s="4" t="s">
        <v>152</v>
      </c>
      <c r="E1186" s="4">
        <v>1</v>
      </c>
      <c r="F1186" s="4" t="s">
        <v>128</v>
      </c>
      <c r="G1186" s="4" t="s">
        <v>82</v>
      </c>
      <c r="H1186" s="10">
        <v>950</v>
      </c>
      <c r="I1186" s="10">
        <v>1070</v>
      </c>
      <c r="J1186" s="10"/>
      <c r="K1186" s="10">
        <v>1070</v>
      </c>
      <c r="L1186" s="10">
        <v>120</v>
      </c>
      <c r="M1186" s="4" t="s">
        <v>36</v>
      </c>
    </row>
    <row r="1187" spans="1:13" ht="15.75" customHeight="1">
      <c r="A1187" s="8">
        <v>46292</v>
      </c>
      <c r="B1187" s="9" t="s">
        <v>14</v>
      </c>
      <c r="C1187" s="4" t="s">
        <v>1835</v>
      </c>
      <c r="D1187" s="4" t="s">
        <v>132</v>
      </c>
      <c r="E1187" s="4">
        <v>1</v>
      </c>
      <c r="F1187" s="4" t="s">
        <v>28</v>
      </c>
      <c r="G1187" s="4" t="s">
        <v>133</v>
      </c>
      <c r="H1187" s="10">
        <v>175</v>
      </c>
      <c r="I1187" s="10">
        <v>280</v>
      </c>
      <c r="J1187" s="10"/>
      <c r="K1187" s="10">
        <v>280</v>
      </c>
      <c r="L1187" s="10">
        <v>105</v>
      </c>
      <c r="M1187" s="4" t="s">
        <v>36</v>
      </c>
    </row>
    <row r="1188" spans="1:13" ht="15.75" customHeight="1">
      <c r="A1188" s="8">
        <v>46293</v>
      </c>
      <c r="B1188" s="9" t="s">
        <v>14</v>
      </c>
      <c r="C1188" s="4" t="s">
        <v>1836</v>
      </c>
      <c r="D1188" s="4" t="s">
        <v>118</v>
      </c>
      <c r="E1188" s="4">
        <v>1.5</v>
      </c>
      <c r="F1188" s="4" t="s">
        <v>28</v>
      </c>
      <c r="G1188" s="4" t="s">
        <v>82</v>
      </c>
      <c r="H1188" s="10">
        <v>106.81818181818181</v>
      </c>
      <c r="I1188" s="10">
        <v>130</v>
      </c>
      <c r="J1188" s="10"/>
      <c r="K1188" s="10">
        <v>195</v>
      </c>
      <c r="L1188" s="10">
        <v>34.77272727272728</v>
      </c>
      <c r="M1188" s="4" t="s">
        <v>36</v>
      </c>
    </row>
    <row r="1189" spans="1:13" ht="15.75" customHeight="1">
      <c r="A1189" s="8">
        <v>46293</v>
      </c>
      <c r="B1189" s="9" t="s">
        <v>14</v>
      </c>
      <c r="C1189" s="4" t="s">
        <v>1837</v>
      </c>
      <c r="D1189" s="4" t="s">
        <v>312</v>
      </c>
      <c r="E1189" s="4">
        <v>2</v>
      </c>
      <c r="F1189" s="4" t="s">
        <v>28</v>
      </c>
      <c r="G1189" s="4" t="s">
        <v>47</v>
      </c>
      <c r="H1189" s="10">
        <v>36.9</v>
      </c>
      <c r="I1189" s="10">
        <v>43</v>
      </c>
      <c r="J1189" s="10"/>
      <c r="K1189" s="10">
        <v>86</v>
      </c>
      <c r="L1189" s="10">
        <v>12.200000000000003</v>
      </c>
      <c r="M1189" s="4" t="s">
        <v>48</v>
      </c>
    </row>
    <row r="1190" spans="1:13" ht="15.75" customHeight="1">
      <c r="A1190" s="8">
        <v>46293</v>
      </c>
      <c r="B1190" s="9" t="s">
        <v>14</v>
      </c>
      <c r="C1190" s="4" t="s">
        <v>1838</v>
      </c>
      <c r="D1190" s="4" t="s">
        <v>95</v>
      </c>
      <c r="E1190" s="4">
        <v>1</v>
      </c>
      <c r="F1190" s="4" t="s">
        <v>28</v>
      </c>
      <c r="G1190" s="4" t="s">
        <v>47</v>
      </c>
      <c r="H1190" s="10">
        <v>30.46</v>
      </c>
      <c r="I1190" s="10">
        <v>37</v>
      </c>
      <c r="J1190" s="10"/>
      <c r="K1190" s="10">
        <v>37</v>
      </c>
      <c r="L1190" s="10">
        <v>6.5399999999999991</v>
      </c>
      <c r="M1190" s="4" t="s">
        <v>48</v>
      </c>
    </row>
    <row r="1191" spans="1:13" ht="15.75" customHeight="1">
      <c r="A1191" s="8">
        <v>46293</v>
      </c>
      <c r="B1191" s="9" t="s">
        <v>14</v>
      </c>
      <c r="C1191" s="4" t="s">
        <v>1839</v>
      </c>
      <c r="D1191" s="4" t="s">
        <v>276</v>
      </c>
      <c r="E1191" s="4">
        <v>3</v>
      </c>
      <c r="F1191" s="4" t="s">
        <v>28</v>
      </c>
      <c r="G1191" s="4" t="s">
        <v>47</v>
      </c>
      <c r="H1191" s="10">
        <v>46.25</v>
      </c>
      <c r="I1191" s="10">
        <v>52</v>
      </c>
      <c r="J1191" s="10"/>
      <c r="K1191" s="10">
        <v>156</v>
      </c>
      <c r="L1191" s="10">
        <v>17.25</v>
      </c>
      <c r="M1191" s="4" t="s">
        <v>48</v>
      </c>
    </row>
    <row r="1192" spans="1:13" ht="15.75" customHeight="1">
      <c r="A1192" s="8">
        <v>46293</v>
      </c>
      <c r="B1192" s="9" t="s">
        <v>14</v>
      </c>
      <c r="C1192" s="4" t="s">
        <v>1839</v>
      </c>
      <c r="D1192" s="4" t="s">
        <v>298</v>
      </c>
      <c r="E1192" s="4">
        <v>2</v>
      </c>
      <c r="F1192" s="4" t="s">
        <v>28</v>
      </c>
      <c r="G1192" s="4" t="s">
        <v>47</v>
      </c>
      <c r="H1192" s="10">
        <v>39.791666666666664</v>
      </c>
      <c r="I1192" s="10">
        <v>46</v>
      </c>
      <c r="J1192" s="10"/>
      <c r="K1192" s="10">
        <v>92</v>
      </c>
      <c r="L1192" s="10">
        <v>12.416666666666671</v>
      </c>
      <c r="M1192" s="4" t="s">
        <v>48</v>
      </c>
    </row>
    <row r="1193" spans="1:13" ht="15.75" customHeight="1">
      <c r="A1193" s="8">
        <v>46293</v>
      </c>
      <c r="B1193" s="9" t="s">
        <v>14</v>
      </c>
      <c r="C1193" s="4" t="s">
        <v>1839</v>
      </c>
      <c r="D1193" s="4" t="s">
        <v>787</v>
      </c>
      <c r="E1193" s="4">
        <v>2</v>
      </c>
      <c r="F1193" s="4" t="s">
        <v>28</v>
      </c>
      <c r="G1193" s="4" t="s">
        <v>306</v>
      </c>
      <c r="H1193" s="10">
        <v>3.5</v>
      </c>
      <c r="I1193" s="10">
        <v>6</v>
      </c>
      <c r="J1193" s="10"/>
      <c r="K1193" s="10">
        <v>12</v>
      </c>
      <c r="L1193" s="10">
        <v>5</v>
      </c>
      <c r="M1193" s="4" t="s">
        <v>48</v>
      </c>
    </row>
    <row r="1194" spans="1:13" ht="15.75" customHeight="1">
      <c r="A1194" s="8">
        <v>46293</v>
      </c>
      <c r="B1194" s="9" t="s">
        <v>14</v>
      </c>
      <c r="C1194" s="4" t="s">
        <v>1840</v>
      </c>
      <c r="D1194" s="4" t="s">
        <v>86</v>
      </c>
      <c r="E1194" s="4">
        <v>3</v>
      </c>
      <c r="F1194" s="4" t="s">
        <v>28</v>
      </c>
      <c r="G1194" s="4" t="s">
        <v>23</v>
      </c>
      <c r="H1194" s="10">
        <v>67.5</v>
      </c>
      <c r="I1194" s="10">
        <v>82</v>
      </c>
      <c r="J1194" s="10"/>
      <c r="K1194" s="10">
        <v>246</v>
      </c>
      <c r="L1194" s="10">
        <v>43.5</v>
      </c>
      <c r="M1194" s="4" t="s">
        <v>36</v>
      </c>
    </row>
    <row r="1195" spans="1:13" ht="15.75" customHeight="1">
      <c r="A1195" s="8">
        <v>46293</v>
      </c>
      <c r="B1195" s="9" t="s">
        <v>14</v>
      </c>
      <c r="C1195" s="4" t="s">
        <v>1840</v>
      </c>
      <c r="D1195" s="4" t="s">
        <v>1507</v>
      </c>
      <c r="E1195" s="4">
        <v>1</v>
      </c>
      <c r="F1195" s="4" t="s">
        <v>28</v>
      </c>
      <c r="G1195" s="4" t="s">
        <v>1473</v>
      </c>
      <c r="H1195" s="10">
        <v>79</v>
      </c>
      <c r="I1195" s="10">
        <v>110</v>
      </c>
      <c r="J1195" s="10"/>
      <c r="K1195" s="10">
        <v>110</v>
      </c>
      <c r="L1195" s="10">
        <v>31</v>
      </c>
      <c r="M1195" s="4" t="s">
        <v>484</v>
      </c>
    </row>
    <row r="1196" spans="1:13" ht="15.75" customHeight="1">
      <c r="A1196" s="8">
        <v>46293</v>
      </c>
      <c r="B1196" s="9" t="s">
        <v>14</v>
      </c>
      <c r="C1196" s="4" t="s">
        <v>1841</v>
      </c>
      <c r="D1196" s="4" t="s">
        <v>298</v>
      </c>
      <c r="E1196" s="4">
        <v>4</v>
      </c>
      <c r="F1196" s="4" t="s">
        <v>28</v>
      </c>
      <c r="G1196" s="4" t="s">
        <v>47</v>
      </c>
      <c r="H1196" s="10">
        <v>39.791666666666664</v>
      </c>
      <c r="I1196" s="10">
        <v>46</v>
      </c>
      <c r="J1196" s="10"/>
      <c r="K1196" s="10">
        <v>184</v>
      </c>
      <c r="L1196" s="10">
        <v>24.833333333333343</v>
      </c>
      <c r="M1196" s="4" t="s">
        <v>48</v>
      </c>
    </row>
    <row r="1197" spans="1:13" ht="15.75" customHeight="1">
      <c r="A1197" s="8">
        <v>46293</v>
      </c>
      <c r="B1197" s="9" t="s">
        <v>14</v>
      </c>
      <c r="C1197" s="4" t="s">
        <v>1841</v>
      </c>
      <c r="D1197" s="4" t="s">
        <v>336</v>
      </c>
      <c r="E1197" s="4">
        <v>2</v>
      </c>
      <c r="F1197" s="4" t="s">
        <v>28</v>
      </c>
      <c r="G1197" s="4" t="s">
        <v>54</v>
      </c>
      <c r="H1197" s="10">
        <v>4.5</v>
      </c>
      <c r="I1197" s="10">
        <v>6</v>
      </c>
      <c r="J1197" s="10"/>
      <c r="K1197" s="10">
        <v>12</v>
      </c>
      <c r="L1197" s="10">
        <v>3</v>
      </c>
      <c r="M1197" s="4" t="s">
        <v>48</v>
      </c>
    </row>
    <row r="1198" spans="1:13" ht="15.75" customHeight="1">
      <c r="A1198" s="8">
        <v>46293</v>
      </c>
      <c r="B1198" s="9" t="s">
        <v>14</v>
      </c>
      <c r="C1198" s="4" t="s">
        <v>1841</v>
      </c>
      <c r="D1198" s="4" t="s">
        <v>473</v>
      </c>
      <c r="E1198" s="4">
        <v>2</v>
      </c>
      <c r="F1198" s="4" t="s">
        <v>28</v>
      </c>
      <c r="G1198" s="4" t="s">
        <v>54</v>
      </c>
      <c r="H1198" s="10">
        <v>3.5</v>
      </c>
      <c r="I1198" s="10">
        <v>6</v>
      </c>
      <c r="J1198" s="10"/>
      <c r="K1198" s="10">
        <v>12</v>
      </c>
      <c r="L1198" s="10">
        <v>5</v>
      </c>
      <c r="M1198" s="4" t="s">
        <v>48</v>
      </c>
    </row>
    <row r="1199" spans="1:13" ht="15.75" customHeight="1">
      <c r="A1199" s="8">
        <v>46293</v>
      </c>
      <c r="B1199" s="9" t="s">
        <v>14</v>
      </c>
      <c r="C1199" s="4" t="s">
        <v>1841</v>
      </c>
      <c r="D1199" s="4" t="s">
        <v>226</v>
      </c>
      <c r="E1199" s="4">
        <v>2</v>
      </c>
      <c r="F1199" s="4" t="s">
        <v>28</v>
      </c>
      <c r="G1199" s="4" t="s">
        <v>54</v>
      </c>
      <c r="H1199" s="10">
        <v>10.5</v>
      </c>
      <c r="I1199" s="10">
        <v>14</v>
      </c>
      <c r="J1199" s="10"/>
      <c r="K1199" s="10">
        <v>28</v>
      </c>
      <c r="L1199" s="10">
        <v>7</v>
      </c>
      <c r="M1199" s="4" t="s">
        <v>48</v>
      </c>
    </row>
    <row r="1200" spans="1:13" ht="15.75" customHeight="1">
      <c r="A1200" s="8">
        <v>46293</v>
      </c>
      <c r="B1200" s="9" t="s">
        <v>14</v>
      </c>
      <c r="C1200" s="4" t="s">
        <v>1842</v>
      </c>
      <c r="D1200" s="4" t="s">
        <v>312</v>
      </c>
      <c r="E1200" s="4">
        <v>1.1599999999999999</v>
      </c>
      <c r="F1200" s="4" t="s">
        <v>28</v>
      </c>
      <c r="G1200" s="4" t="s">
        <v>47</v>
      </c>
      <c r="H1200" s="10">
        <v>36.9</v>
      </c>
      <c r="I1200" s="10">
        <v>43</v>
      </c>
      <c r="J1200" s="10"/>
      <c r="K1200" s="10">
        <v>49.879999999999995</v>
      </c>
      <c r="L1200" s="10">
        <v>7.0760000000000005</v>
      </c>
      <c r="M1200" s="4" t="s">
        <v>48</v>
      </c>
    </row>
    <row r="1201" spans="1:13" ht="15.75" customHeight="1">
      <c r="A1201" s="8">
        <v>46293</v>
      </c>
      <c r="B1201" s="9" t="s">
        <v>14</v>
      </c>
      <c r="C1201" s="4" t="s">
        <v>1843</v>
      </c>
      <c r="D1201" s="4" t="s">
        <v>237</v>
      </c>
      <c r="E1201" s="4">
        <v>2</v>
      </c>
      <c r="F1201" s="4" t="s">
        <v>28</v>
      </c>
      <c r="G1201" s="4" t="s">
        <v>47</v>
      </c>
      <c r="H1201" s="10">
        <v>33.700000000000003</v>
      </c>
      <c r="I1201" s="10">
        <v>41</v>
      </c>
      <c r="J1201" s="10"/>
      <c r="K1201" s="10">
        <v>82</v>
      </c>
      <c r="L1201" s="10">
        <v>14.599999999999994</v>
      </c>
      <c r="M1201" s="4" t="s">
        <v>48</v>
      </c>
    </row>
    <row r="1202" spans="1:13" ht="15.75" customHeight="1">
      <c r="A1202" s="8">
        <v>46293</v>
      </c>
      <c r="B1202" s="9" t="s">
        <v>14</v>
      </c>
      <c r="C1202" s="4" t="s">
        <v>1844</v>
      </c>
      <c r="D1202" s="4" t="s">
        <v>341</v>
      </c>
      <c r="E1202" s="4">
        <v>1</v>
      </c>
      <c r="F1202" s="4" t="s">
        <v>28</v>
      </c>
      <c r="G1202" s="4" t="s">
        <v>47</v>
      </c>
      <c r="H1202" s="10">
        <v>35.200000000000003</v>
      </c>
      <c r="I1202" s="10">
        <v>40</v>
      </c>
      <c r="J1202" s="10"/>
      <c r="K1202" s="10">
        <v>40</v>
      </c>
      <c r="L1202" s="10">
        <v>4.7999999999999972</v>
      </c>
      <c r="M1202" s="4" t="s">
        <v>48</v>
      </c>
    </row>
    <row r="1203" spans="1:13" ht="15.75" customHeight="1">
      <c r="A1203" s="8">
        <v>46293</v>
      </c>
      <c r="B1203" s="9" t="s">
        <v>14</v>
      </c>
      <c r="C1203" s="4" t="s">
        <v>1845</v>
      </c>
      <c r="D1203" s="4" t="s">
        <v>298</v>
      </c>
      <c r="E1203" s="4">
        <v>1</v>
      </c>
      <c r="F1203" s="4" t="s">
        <v>28</v>
      </c>
      <c r="G1203" s="4" t="s">
        <v>47</v>
      </c>
      <c r="H1203" s="10">
        <v>39.791666666666664</v>
      </c>
      <c r="I1203" s="10">
        <v>46</v>
      </c>
      <c r="J1203" s="10"/>
      <c r="K1203" s="10">
        <v>46</v>
      </c>
      <c r="L1203" s="10">
        <v>6.2083333333333357</v>
      </c>
      <c r="M1203" s="4" t="s">
        <v>48</v>
      </c>
    </row>
    <row r="1204" spans="1:13" ht="15.75" customHeight="1">
      <c r="A1204" s="8">
        <v>46293</v>
      </c>
      <c r="B1204" s="9" t="s">
        <v>14</v>
      </c>
      <c r="C1204" s="4" t="s">
        <v>1846</v>
      </c>
      <c r="D1204" s="4" t="s">
        <v>731</v>
      </c>
      <c r="E1204" s="4">
        <v>1</v>
      </c>
      <c r="F1204" s="4" t="s">
        <v>28</v>
      </c>
      <c r="G1204" s="4" t="s">
        <v>306</v>
      </c>
      <c r="H1204" s="10">
        <v>52</v>
      </c>
      <c r="I1204" s="10">
        <v>70</v>
      </c>
      <c r="J1204" s="10"/>
      <c r="K1204" s="10">
        <v>70</v>
      </c>
      <c r="L1204" s="10">
        <v>18</v>
      </c>
      <c r="M1204" s="4" t="s">
        <v>48</v>
      </c>
    </row>
    <row r="1205" spans="1:13" ht="15.75" customHeight="1">
      <c r="A1205" s="8">
        <v>46293</v>
      </c>
      <c r="B1205" s="9" t="s">
        <v>14</v>
      </c>
      <c r="C1205" s="4" t="s">
        <v>1847</v>
      </c>
      <c r="D1205" s="4" t="s">
        <v>134</v>
      </c>
      <c r="E1205" s="4">
        <v>0.5</v>
      </c>
      <c r="F1205" s="4" t="s">
        <v>28</v>
      </c>
      <c r="G1205" s="4" t="s">
        <v>82</v>
      </c>
      <c r="H1205" s="10">
        <v>168.75</v>
      </c>
      <c r="I1205" s="10">
        <v>200</v>
      </c>
      <c r="J1205" s="10"/>
      <c r="K1205" s="10">
        <v>100</v>
      </c>
      <c r="L1205" s="10">
        <v>15.625</v>
      </c>
      <c r="M1205" s="4" t="s">
        <v>36</v>
      </c>
    </row>
    <row r="1206" spans="1:13" ht="15.75" customHeight="1">
      <c r="A1206" s="8">
        <v>46293</v>
      </c>
      <c r="B1206" s="9" t="s">
        <v>14</v>
      </c>
      <c r="C1206" s="4" t="s">
        <v>1848</v>
      </c>
      <c r="D1206" s="4" t="s">
        <v>61</v>
      </c>
      <c r="E1206" s="4">
        <v>2</v>
      </c>
      <c r="F1206" s="4" t="s">
        <v>28</v>
      </c>
      <c r="G1206" s="4" t="s">
        <v>47</v>
      </c>
      <c r="H1206" s="10">
        <v>30.46</v>
      </c>
      <c r="I1206" s="10">
        <v>37</v>
      </c>
      <c r="J1206" s="10"/>
      <c r="K1206" s="10">
        <v>74</v>
      </c>
      <c r="L1206" s="10">
        <v>13.079999999999998</v>
      </c>
      <c r="M1206" s="4" t="s">
        <v>48</v>
      </c>
    </row>
    <row r="1207" spans="1:13" ht="15.75" customHeight="1">
      <c r="A1207" s="8">
        <v>46293</v>
      </c>
      <c r="B1207" s="9" t="s">
        <v>14</v>
      </c>
      <c r="C1207" s="4" t="s">
        <v>1848</v>
      </c>
      <c r="D1207" s="4" t="s">
        <v>45</v>
      </c>
      <c r="E1207" s="4">
        <v>1</v>
      </c>
      <c r="F1207" s="4" t="s">
        <v>28</v>
      </c>
      <c r="G1207" s="4" t="s">
        <v>47</v>
      </c>
      <c r="H1207" s="10">
        <v>36.6</v>
      </c>
      <c r="I1207" s="10">
        <v>43</v>
      </c>
      <c r="J1207" s="10"/>
      <c r="K1207" s="10">
        <v>43</v>
      </c>
      <c r="L1207" s="10">
        <v>6.3999999999999986</v>
      </c>
      <c r="M1207" s="4" t="s">
        <v>48</v>
      </c>
    </row>
    <row r="1208" spans="1:13" ht="15.75" customHeight="1">
      <c r="A1208" s="8">
        <v>46293</v>
      </c>
      <c r="B1208" s="9" t="s">
        <v>14</v>
      </c>
      <c r="C1208" s="4" t="s">
        <v>1848</v>
      </c>
      <c r="D1208" s="4" t="s">
        <v>210</v>
      </c>
      <c r="E1208" s="4">
        <v>1</v>
      </c>
      <c r="F1208" s="4" t="s">
        <v>28</v>
      </c>
      <c r="G1208" s="4" t="s">
        <v>47</v>
      </c>
      <c r="H1208" s="10">
        <v>34.4</v>
      </c>
      <c r="I1208" s="10">
        <v>39</v>
      </c>
      <c r="J1208" s="10"/>
      <c r="K1208" s="10">
        <v>39</v>
      </c>
      <c r="L1208" s="10">
        <v>4.6000000000000014</v>
      </c>
      <c r="M1208" s="4" t="s">
        <v>48</v>
      </c>
    </row>
    <row r="1209" spans="1:13" ht="15.75" customHeight="1">
      <c r="A1209" s="8">
        <v>46293</v>
      </c>
      <c r="B1209" s="9" t="s">
        <v>14</v>
      </c>
      <c r="C1209" s="4" t="s">
        <v>1849</v>
      </c>
      <c r="D1209" s="4" t="s">
        <v>107</v>
      </c>
      <c r="E1209" s="4">
        <v>0.56399999999999995</v>
      </c>
      <c r="F1209" s="4" t="s">
        <v>28</v>
      </c>
      <c r="G1209" s="4" t="s">
        <v>82</v>
      </c>
      <c r="H1209" s="10">
        <v>158</v>
      </c>
      <c r="I1209" s="10">
        <v>177</v>
      </c>
      <c r="J1209" s="10"/>
      <c r="K1209" s="10">
        <v>99.827999999999989</v>
      </c>
      <c r="L1209" s="10">
        <v>10.715999999999994</v>
      </c>
      <c r="M1209" s="4" t="s">
        <v>36</v>
      </c>
    </row>
    <row r="1210" spans="1:13" ht="15.75" customHeight="1">
      <c r="A1210" s="8">
        <v>46293</v>
      </c>
      <c r="B1210" s="9" t="s">
        <v>14</v>
      </c>
      <c r="C1210" s="4" t="s">
        <v>1850</v>
      </c>
      <c r="D1210" s="4" t="s">
        <v>65</v>
      </c>
      <c r="E1210" s="4">
        <v>1</v>
      </c>
      <c r="F1210" s="4" t="s">
        <v>28</v>
      </c>
      <c r="G1210" s="4" t="s">
        <v>23</v>
      </c>
      <c r="H1210" s="10">
        <v>124.5</v>
      </c>
      <c r="I1210" s="10">
        <v>140</v>
      </c>
      <c r="J1210" s="10"/>
      <c r="K1210" s="10">
        <v>140</v>
      </c>
      <c r="L1210" s="10">
        <v>15.5</v>
      </c>
      <c r="M1210" s="4" t="s">
        <v>36</v>
      </c>
    </row>
    <row r="1211" spans="1:13" ht="15.75" customHeight="1">
      <c r="A1211" s="8">
        <v>46293</v>
      </c>
      <c r="B1211" s="9" t="s">
        <v>14</v>
      </c>
      <c r="C1211" s="4" t="s">
        <v>1851</v>
      </c>
      <c r="D1211" s="4" t="s">
        <v>99</v>
      </c>
      <c r="E1211" s="4">
        <v>3.125</v>
      </c>
      <c r="F1211" s="4" t="s">
        <v>28</v>
      </c>
      <c r="G1211" s="4" t="s">
        <v>47</v>
      </c>
      <c r="H1211" s="10">
        <v>26.8</v>
      </c>
      <c r="I1211" s="10">
        <v>32</v>
      </c>
      <c r="J1211" s="10"/>
      <c r="K1211" s="10">
        <v>100</v>
      </c>
      <c r="L1211" s="10">
        <v>16.25</v>
      </c>
      <c r="M1211" s="4" t="s">
        <v>48</v>
      </c>
    </row>
    <row r="1212" spans="1:13" ht="15.75" customHeight="1">
      <c r="A1212" s="8">
        <v>46293</v>
      </c>
      <c r="B1212" s="9" t="s">
        <v>14</v>
      </c>
      <c r="C1212" s="4" t="s">
        <v>1852</v>
      </c>
      <c r="D1212" s="4" t="s">
        <v>81</v>
      </c>
      <c r="E1212" s="4">
        <v>0.30599999999999999</v>
      </c>
      <c r="F1212" s="4" t="s">
        <v>28</v>
      </c>
      <c r="G1212" s="4" t="s">
        <v>82</v>
      </c>
      <c r="H1212" s="10">
        <v>82</v>
      </c>
      <c r="I1212" s="10">
        <v>98</v>
      </c>
      <c r="J1212" s="10"/>
      <c r="K1212" s="10">
        <v>29.988</v>
      </c>
      <c r="L1212" s="10">
        <v>4.8960000000000008</v>
      </c>
      <c r="M1212" s="4" t="s">
        <v>36</v>
      </c>
    </row>
    <row r="1213" spans="1:13" ht="15.75" customHeight="1">
      <c r="A1213" s="8">
        <v>46293</v>
      </c>
      <c r="B1213" s="9" t="s">
        <v>14</v>
      </c>
      <c r="C1213" s="4" t="s">
        <v>1853</v>
      </c>
      <c r="D1213" s="4" t="s">
        <v>214</v>
      </c>
      <c r="E1213" s="4">
        <v>0.48699999999999999</v>
      </c>
      <c r="F1213" s="4" t="s">
        <v>28</v>
      </c>
      <c r="G1213" s="4" t="s">
        <v>47</v>
      </c>
      <c r="H1213" s="10">
        <v>34.96</v>
      </c>
      <c r="I1213" s="10">
        <v>41</v>
      </c>
      <c r="J1213" s="10"/>
      <c r="K1213" s="10">
        <v>19.966999999999999</v>
      </c>
      <c r="L1213" s="10">
        <v>2.9414799999999985</v>
      </c>
      <c r="M1213" s="4" t="s">
        <v>48</v>
      </c>
    </row>
    <row r="1214" spans="1:13" ht="15.75" customHeight="1">
      <c r="A1214" s="8">
        <v>46293</v>
      </c>
      <c r="B1214" s="9" t="s">
        <v>14</v>
      </c>
      <c r="C1214" s="4" t="s">
        <v>1854</v>
      </c>
      <c r="D1214" s="4" t="s">
        <v>77</v>
      </c>
      <c r="E1214" s="4">
        <v>6</v>
      </c>
      <c r="F1214" s="4" t="s">
        <v>28</v>
      </c>
      <c r="G1214" s="4" t="s">
        <v>79</v>
      </c>
      <c r="H1214" s="10">
        <v>25</v>
      </c>
      <c r="I1214" s="10">
        <v>29</v>
      </c>
      <c r="J1214" s="10"/>
      <c r="K1214" s="10">
        <v>174</v>
      </c>
      <c r="L1214" s="10">
        <v>24</v>
      </c>
      <c r="M1214" s="4" t="s">
        <v>36</v>
      </c>
    </row>
    <row r="1215" spans="1:13" ht="15.75" customHeight="1">
      <c r="A1215" s="8">
        <v>46293</v>
      </c>
      <c r="B1215" s="9" t="s">
        <v>14</v>
      </c>
      <c r="C1215" s="4" t="s">
        <v>1854</v>
      </c>
      <c r="D1215" s="4" t="s">
        <v>183</v>
      </c>
      <c r="E1215" s="4">
        <v>2</v>
      </c>
      <c r="F1215" s="4" t="s">
        <v>28</v>
      </c>
      <c r="G1215" s="4" t="s">
        <v>79</v>
      </c>
      <c r="H1215" s="10">
        <v>15.237500000000001</v>
      </c>
      <c r="I1215" s="10">
        <v>24.5</v>
      </c>
      <c r="J1215" s="10"/>
      <c r="K1215" s="10">
        <v>49</v>
      </c>
      <c r="L1215" s="10">
        <v>18.524999999999999</v>
      </c>
      <c r="M1215" s="4" t="s">
        <v>36</v>
      </c>
    </row>
    <row r="1216" spans="1:13" ht="15.75" customHeight="1">
      <c r="A1216" s="8">
        <v>46293</v>
      </c>
      <c r="B1216" s="9" t="s">
        <v>14</v>
      </c>
      <c r="C1216" s="4" t="s">
        <v>1854</v>
      </c>
      <c r="D1216" s="4" t="s">
        <v>178</v>
      </c>
      <c r="E1216" s="4">
        <v>2</v>
      </c>
      <c r="F1216" s="4" t="s">
        <v>28</v>
      </c>
      <c r="G1216" s="4" t="s">
        <v>79</v>
      </c>
      <c r="H1216" s="10">
        <v>22.19</v>
      </c>
      <c r="I1216" s="10">
        <v>26</v>
      </c>
      <c r="J1216" s="10"/>
      <c r="K1216" s="10">
        <v>52</v>
      </c>
      <c r="L1216" s="10">
        <v>7.6199999999999974</v>
      </c>
      <c r="M1216" s="4" t="s">
        <v>36</v>
      </c>
    </row>
    <row r="1217" spans="1:13" ht="15.75" customHeight="1">
      <c r="A1217" s="8">
        <v>46293</v>
      </c>
      <c r="B1217" s="9" t="s">
        <v>14</v>
      </c>
      <c r="C1217" s="4" t="s">
        <v>1855</v>
      </c>
      <c r="D1217" s="4" t="s">
        <v>77</v>
      </c>
      <c r="E1217" s="4">
        <v>6</v>
      </c>
      <c r="F1217" s="4" t="s">
        <v>28</v>
      </c>
      <c r="G1217" s="4" t="s">
        <v>79</v>
      </c>
      <c r="H1217" s="10">
        <v>25</v>
      </c>
      <c r="I1217" s="10">
        <v>29</v>
      </c>
      <c r="J1217" s="10"/>
      <c r="K1217" s="10">
        <v>174</v>
      </c>
      <c r="L1217" s="10">
        <v>24</v>
      </c>
      <c r="M1217" s="4" t="s">
        <v>36</v>
      </c>
    </row>
    <row r="1218" spans="1:13" ht="15.75" customHeight="1">
      <c r="A1218" s="8">
        <v>46293</v>
      </c>
      <c r="B1218" s="9" t="s">
        <v>14</v>
      </c>
      <c r="C1218" s="4" t="s">
        <v>1856</v>
      </c>
      <c r="D1218" s="4" t="s">
        <v>53</v>
      </c>
      <c r="E1218" s="4">
        <v>4</v>
      </c>
      <c r="F1218" s="4" t="s">
        <v>28</v>
      </c>
      <c r="G1218" s="4" t="s">
        <v>54</v>
      </c>
      <c r="H1218" s="10">
        <v>13.5</v>
      </c>
      <c r="I1218" s="10">
        <v>18</v>
      </c>
      <c r="J1218" s="10"/>
      <c r="K1218" s="10">
        <v>72</v>
      </c>
      <c r="L1218" s="10">
        <v>18</v>
      </c>
      <c r="M1218" s="4" t="s">
        <v>48</v>
      </c>
    </row>
    <row r="1219" spans="1:13" ht="15.75" customHeight="1">
      <c r="A1219" s="8">
        <v>46293</v>
      </c>
      <c r="B1219" s="9" t="s">
        <v>14</v>
      </c>
      <c r="C1219" s="4" t="s">
        <v>1857</v>
      </c>
      <c r="D1219" s="4" t="s">
        <v>276</v>
      </c>
      <c r="E1219" s="4">
        <v>2</v>
      </c>
      <c r="F1219" s="4" t="s">
        <v>28</v>
      </c>
      <c r="G1219" s="4" t="s">
        <v>47</v>
      </c>
      <c r="H1219" s="10">
        <v>46.25</v>
      </c>
      <c r="I1219" s="10">
        <v>52</v>
      </c>
      <c r="J1219" s="10"/>
      <c r="K1219" s="10">
        <v>104</v>
      </c>
      <c r="L1219" s="10">
        <v>11.5</v>
      </c>
      <c r="M1219" s="4" t="s">
        <v>48</v>
      </c>
    </row>
    <row r="1220" spans="1:13" ht="15.75" customHeight="1">
      <c r="A1220" s="8">
        <v>46293</v>
      </c>
      <c r="B1220" s="9" t="s">
        <v>14</v>
      </c>
      <c r="C1220" s="4" t="s">
        <v>1857</v>
      </c>
      <c r="D1220" s="4" t="s">
        <v>181</v>
      </c>
      <c r="E1220" s="4">
        <v>2</v>
      </c>
      <c r="F1220" s="4" t="s">
        <v>28</v>
      </c>
      <c r="G1220" s="4" t="s">
        <v>47</v>
      </c>
      <c r="H1220" s="10">
        <v>35.799999999999997</v>
      </c>
      <c r="I1220" s="10">
        <v>42</v>
      </c>
      <c r="J1220" s="10"/>
      <c r="K1220" s="10">
        <v>84</v>
      </c>
      <c r="L1220" s="10">
        <v>12.400000000000006</v>
      </c>
      <c r="M1220" s="4" t="s">
        <v>48</v>
      </c>
    </row>
    <row r="1221" spans="1:13" ht="15.75" customHeight="1">
      <c r="A1221" s="8">
        <v>46293</v>
      </c>
      <c r="B1221" s="9" t="s">
        <v>14</v>
      </c>
      <c r="C1221" s="4" t="s">
        <v>1857</v>
      </c>
      <c r="D1221" s="4" t="s">
        <v>341</v>
      </c>
      <c r="E1221" s="4">
        <v>2</v>
      </c>
      <c r="F1221" s="4" t="s">
        <v>28</v>
      </c>
      <c r="G1221" s="4" t="s">
        <v>47</v>
      </c>
      <c r="H1221" s="10">
        <v>35.200000000000003</v>
      </c>
      <c r="I1221" s="10">
        <v>40</v>
      </c>
      <c r="J1221" s="10"/>
      <c r="K1221" s="10">
        <v>80</v>
      </c>
      <c r="L1221" s="10">
        <v>9.5999999999999943</v>
      </c>
      <c r="M1221" s="4" t="s">
        <v>48</v>
      </c>
    </row>
    <row r="1222" spans="1:13" ht="15.75" customHeight="1">
      <c r="A1222" s="8">
        <v>46293</v>
      </c>
      <c r="B1222" s="9" t="s">
        <v>14</v>
      </c>
      <c r="C1222" s="4" t="s">
        <v>1858</v>
      </c>
      <c r="D1222" s="4" t="s">
        <v>112</v>
      </c>
      <c r="E1222" s="4">
        <v>20</v>
      </c>
      <c r="F1222" s="4" t="s">
        <v>28</v>
      </c>
      <c r="G1222" s="4" t="s">
        <v>54</v>
      </c>
      <c r="H1222" s="10">
        <v>13</v>
      </c>
      <c r="I1222" s="10">
        <v>18</v>
      </c>
      <c r="J1222" s="10"/>
      <c r="K1222" s="10">
        <v>360</v>
      </c>
      <c r="L1222" s="10">
        <v>100</v>
      </c>
      <c r="M1222" s="4" t="s">
        <v>48</v>
      </c>
    </row>
    <row r="1223" spans="1:13" ht="15.75" customHeight="1">
      <c r="A1223" s="8">
        <v>46293</v>
      </c>
      <c r="B1223" s="9" t="s">
        <v>14</v>
      </c>
      <c r="C1223" s="4" t="s">
        <v>1859</v>
      </c>
      <c r="D1223" s="4" t="s">
        <v>230</v>
      </c>
      <c r="E1223" s="4">
        <v>3</v>
      </c>
      <c r="F1223" s="4" t="s">
        <v>28</v>
      </c>
      <c r="G1223" s="4" t="s">
        <v>47</v>
      </c>
      <c r="H1223" s="10">
        <v>36.4</v>
      </c>
      <c r="I1223" s="10">
        <v>43</v>
      </c>
      <c r="J1223" s="10"/>
      <c r="K1223" s="10">
        <v>129</v>
      </c>
      <c r="L1223" s="10">
        <v>19.800000000000011</v>
      </c>
      <c r="M1223" s="4" t="s">
        <v>48</v>
      </c>
    </row>
    <row r="1224" spans="1:13" ht="15.75" customHeight="1">
      <c r="A1224" s="8">
        <v>46293</v>
      </c>
      <c r="B1224" s="9" t="s">
        <v>14</v>
      </c>
      <c r="C1224" s="4" t="s">
        <v>1859</v>
      </c>
      <c r="D1224" s="4" t="s">
        <v>181</v>
      </c>
      <c r="E1224" s="4">
        <v>2</v>
      </c>
      <c r="F1224" s="4" t="s">
        <v>28</v>
      </c>
      <c r="G1224" s="4" t="s">
        <v>47</v>
      </c>
      <c r="H1224" s="10">
        <v>35.799999999999997</v>
      </c>
      <c r="I1224" s="10">
        <v>42</v>
      </c>
      <c r="J1224" s="10"/>
      <c r="K1224" s="10">
        <v>84</v>
      </c>
      <c r="L1224" s="10">
        <v>12.400000000000006</v>
      </c>
      <c r="M1224" s="4" t="s">
        <v>48</v>
      </c>
    </row>
    <row r="1225" spans="1:13" ht="15.75" customHeight="1">
      <c r="A1225" s="8">
        <v>46293</v>
      </c>
      <c r="B1225" s="9" t="s">
        <v>14</v>
      </c>
      <c r="C1225" s="4" t="s">
        <v>1860</v>
      </c>
      <c r="D1225" s="4" t="s">
        <v>313</v>
      </c>
      <c r="E1225" s="4">
        <v>3</v>
      </c>
      <c r="F1225" s="4" t="s">
        <v>28</v>
      </c>
      <c r="G1225" s="4" t="s">
        <v>47</v>
      </c>
      <c r="H1225" s="10">
        <v>35</v>
      </c>
      <c r="I1225" s="10">
        <v>44</v>
      </c>
      <c r="J1225" s="10"/>
      <c r="K1225" s="10">
        <v>132</v>
      </c>
      <c r="L1225" s="10">
        <v>27</v>
      </c>
      <c r="M1225" s="4" t="s">
        <v>48</v>
      </c>
    </row>
    <row r="1226" spans="1:13" ht="15.75" customHeight="1">
      <c r="A1226" s="8">
        <v>46293</v>
      </c>
      <c r="B1226" s="9" t="s">
        <v>14</v>
      </c>
      <c r="C1226" s="4" t="s">
        <v>1860</v>
      </c>
      <c r="D1226" s="4" t="s">
        <v>343</v>
      </c>
      <c r="E1226" s="4">
        <v>3</v>
      </c>
      <c r="F1226" s="4" t="s">
        <v>28</v>
      </c>
      <c r="G1226" s="4" t="s">
        <v>47</v>
      </c>
      <c r="H1226" s="10">
        <v>36</v>
      </c>
      <c r="I1226" s="10">
        <v>41</v>
      </c>
      <c r="J1226" s="10"/>
      <c r="K1226" s="10">
        <v>123</v>
      </c>
      <c r="L1226" s="10">
        <v>15</v>
      </c>
      <c r="M1226" s="4" t="s">
        <v>48</v>
      </c>
    </row>
    <row r="1227" spans="1:13" ht="15.75" customHeight="1">
      <c r="A1227" s="8">
        <v>46293</v>
      </c>
      <c r="B1227" s="9" t="s">
        <v>14</v>
      </c>
      <c r="C1227" s="4" t="s">
        <v>1860</v>
      </c>
      <c r="D1227" s="4" t="s">
        <v>312</v>
      </c>
      <c r="E1227" s="4">
        <v>3</v>
      </c>
      <c r="F1227" s="4" t="s">
        <v>28</v>
      </c>
      <c r="G1227" s="4" t="s">
        <v>47</v>
      </c>
      <c r="H1227" s="10">
        <v>36.9</v>
      </c>
      <c r="I1227" s="10">
        <v>43</v>
      </c>
      <c r="J1227" s="10"/>
      <c r="K1227" s="10">
        <v>129</v>
      </c>
      <c r="L1227" s="10">
        <v>18.300000000000011</v>
      </c>
      <c r="M1227" s="4" t="s">
        <v>48</v>
      </c>
    </row>
    <row r="1228" spans="1:13" ht="15.75" customHeight="1">
      <c r="A1228" s="8">
        <v>46293</v>
      </c>
      <c r="B1228" s="9" t="s">
        <v>14</v>
      </c>
      <c r="C1228" s="4" t="s">
        <v>1860</v>
      </c>
      <c r="D1228" s="4" t="s">
        <v>223</v>
      </c>
      <c r="E1228" s="4">
        <v>1</v>
      </c>
      <c r="F1228" s="4" t="s">
        <v>28</v>
      </c>
      <c r="G1228" s="4" t="s">
        <v>47</v>
      </c>
      <c r="H1228" s="10">
        <v>58.125</v>
      </c>
      <c r="I1228" s="10">
        <v>61</v>
      </c>
      <c r="J1228" s="10"/>
      <c r="K1228" s="10">
        <v>61</v>
      </c>
      <c r="L1228" s="10">
        <v>2.875</v>
      </c>
      <c r="M1228" s="4" t="s">
        <v>48</v>
      </c>
    </row>
    <row r="1229" spans="1:13" ht="15.75" customHeight="1">
      <c r="A1229" s="8">
        <v>46293</v>
      </c>
      <c r="B1229" s="9" t="s">
        <v>14</v>
      </c>
      <c r="C1229" s="4" t="s">
        <v>1861</v>
      </c>
      <c r="D1229" s="4" t="s">
        <v>88</v>
      </c>
      <c r="E1229" s="4">
        <v>0.5</v>
      </c>
      <c r="F1229" s="4" t="s">
        <v>28</v>
      </c>
      <c r="G1229" s="4" t="s">
        <v>23</v>
      </c>
      <c r="H1229" s="10">
        <v>82</v>
      </c>
      <c r="I1229" s="10">
        <v>93</v>
      </c>
      <c r="J1229" s="10"/>
      <c r="K1229" s="10">
        <v>46.5</v>
      </c>
      <c r="L1229" s="10">
        <v>5.5</v>
      </c>
      <c r="M1229" s="4" t="s">
        <v>36</v>
      </c>
    </row>
    <row r="1230" spans="1:13" ht="15.75" customHeight="1">
      <c r="A1230" s="8">
        <v>46293</v>
      </c>
      <c r="B1230" s="9" t="s">
        <v>14</v>
      </c>
      <c r="C1230" s="4" t="s">
        <v>1862</v>
      </c>
      <c r="D1230" s="4" t="s">
        <v>768</v>
      </c>
      <c r="E1230" s="4">
        <v>1</v>
      </c>
      <c r="F1230" s="4" t="s">
        <v>28</v>
      </c>
      <c r="G1230" s="4" t="s">
        <v>306</v>
      </c>
      <c r="H1230" s="10">
        <v>35</v>
      </c>
      <c r="I1230" s="10">
        <v>55</v>
      </c>
      <c r="J1230" s="10"/>
      <c r="K1230" s="10">
        <v>55</v>
      </c>
      <c r="L1230" s="10">
        <v>20</v>
      </c>
      <c r="M1230" s="4" t="s">
        <v>48</v>
      </c>
    </row>
    <row r="1231" spans="1:13" ht="15.75" customHeight="1">
      <c r="A1231" s="8">
        <v>46293</v>
      </c>
      <c r="B1231" s="9" t="s">
        <v>14</v>
      </c>
      <c r="C1231" s="4" t="s">
        <v>1862</v>
      </c>
      <c r="D1231" s="4" t="s">
        <v>797</v>
      </c>
      <c r="E1231" s="4">
        <v>1</v>
      </c>
      <c r="F1231" s="4" t="s">
        <v>28</v>
      </c>
      <c r="G1231" s="4" t="s">
        <v>306</v>
      </c>
      <c r="H1231" s="10">
        <v>17</v>
      </c>
      <c r="I1231" s="10">
        <v>35</v>
      </c>
      <c r="J1231" s="10"/>
      <c r="K1231" s="10">
        <v>35</v>
      </c>
      <c r="L1231" s="10">
        <v>18</v>
      </c>
      <c r="M1231" s="4" t="s">
        <v>48</v>
      </c>
    </row>
    <row r="1232" spans="1:13" ht="15.75" customHeight="1">
      <c r="A1232" s="8">
        <v>46293</v>
      </c>
      <c r="B1232" s="9" t="s">
        <v>14</v>
      </c>
      <c r="C1232" s="4" t="s">
        <v>1863</v>
      </c>
      <c r="D1232" s="4" t="s">
        <v>313</v>
      </c>
      <c r="E1232" s="4">
        <v>0.5</v>
      </c>
      <c r="F1232" s="4" t="s">
        <v>28</v>
      </c>
      <c r="G1232" s="4" t="s">
        <v>47</v>
      </c>
      <c r="H1232" s="10">
        <v>35</v>
      </c>
      <c r="I1232" s="10">
        <v>44</v>
      </c>
      <c r="J1232" s="10"/>
      <c r="K1232" s="10">
        <v>22</v>
      </c>
      <c r="L1232" s="10">
        <v>4.5</v>
      </c>
      <c r="M1232" s="4" t="s">
        <v>48</v>
      </c>
    </row>
    <row r="1233" spans="1:13" ht="15.75" customHeight="1">
      <c r="A1233" s="8">
        <v>46293</v>
      </c>
      <c r="B1233" s="9" t="s">
        <v>14</v>
      </c>
      <c r="C1233" s="4" t="s">
        <v>1863</v>
      </c>
      <c r="D1233" s="4" t="s">
        <v>341</v>
      </c>
      <c r="E1233" s="4">
        <v>1</v>
      </c>
      <c r="F1233" s="4" t="s">
        <v>28</v>
      </c>
      <c r="G1233" s="4" t="s">
        <v>47</v>
      </c>
      <c r="H1233" s="10">
        <v>35.200000000000003</v>
      </c>
      <c r="I1233" s="10">
        <v>40</v>
      </c>
      <c r="J1233" s="10"/>
      <c r="K1233" s="10">
        <v>40</v>
      </c>
      <c r="L1233" s="10">
        <v>4.7999999999999972</v>
      </c>
      <c r="M1233" s="4" t="s">
        <v>48</v>
      </c>
    </row>
    <row r="1234" spans="1:13" ht="15.75" customHeight="1">
      <c r="A1234" s="8">
        <v>46293</v>
      </c>
      <c r="B1234" s="9" t="s">
        <v>14</v>
      </c>
      <c r="C1234" s="4" t="s">
        <v>1863</v>
      </c>
      <c r="D1234" s="4" t="s">
        <v>450</v>
      </c>
      <c r="E1234" s="4">
        <v>4</v>
      </c>
      <c r="F1234" s="4" t="s">
        <v>28</v>
      </c>
      <c r="G1234" s="4" t="s">
        <v>54</v>
      </c>
      <c r="H1234" s="10">
        <v>4.8</v>
      </c>
      <c r="I1234" s="10">
        <v>8</v>
      </c>
      <c r="J1234" s="10"/>
      <c r="K1234" s="10">
        <v>32</v>
      </c>
      <c r="L1234" s="10">
        <v>12.8</v>
      </c>
      <c r="M1234" s="4" t="s">
        <v>48</v>
      </c>
    </row>
    <row r="1235" spans="1:13" ht="15.75" customHeight="1">
      <c r="A1235" s="8">
        <v>46293</v>
      </c>
      <c r="B1235" s="9" t="s">
        <v>14</v>
      </c>
      <c r="C1235" s="4" t="s">
        <v>1863</v>
      </c>
      <c r="D1235" s="4" t="s">
        <v>696</v>
      </c>
      <c r="E1235" s="4">
        <v>4</v>
      </c>
      <c r="F1235" s="4" t="s">
        <v>28</v>
      </c>
      <c r="G1235" s="4" t="s">
        <v>54</v>
      </c>
      <c r="H1235" s="10">
        <v>4.5</v>
      </c>
      <c r="I1235" s="10">
        <v>8</v>
      </c>
      <c r="J1235" s="10"/>
      <c r="K1235" s="10">
        <v>32</v>
      </c>
      <c r="L1235" s="10">
        <v>14</v>
      </c>
      <c r="M1235" s="4" t="s">
        <v>48</v>
      </c>
    </row>
    <row r="1236" spans="1:13" ht="15.75" customHeight="1">
      <c r="A1236" s="8">
        <v>46293</v>
      </c>
      <c r="B1236" s="9" t="s">
        <v>14</v>
      </c>
      <c r="C1236" s="4" t="s">
        <v>1863</v>
      </c>
      <c r="D1236" s="4" t="s">
        <v>610</v>
      </c>
      <c r="E1236" s="4">
        <v>4</v>
      </c>
      <c r="F1236" s="4" t="s">
        <v>28</v>
      </c>
      <c r="G1236" s="4" t="s">
        <v>54</v>
      </c>
      <c r="H1236" s="10">
        <v>10.5</v>
      </c>
      <c r="I1236" s="10">
        <v>14</v>
      </c>
      <c r="J1236" s="10"/>
      <c r="K1236" s="10">
        <v>56</v>
      </c>
      <c r="L1236" s="10">
        <v>14</v>
      </c>
      <c r="M1236" s="4" t="s">
        <v>48</v>
      </c>
    </row>
    <row r="1237" spans="1:13" ht="15.75" customHeight="1">
      <c r="A1237" s="8">
        <v>46293</v>
      </c>
      <c r="B1237" s="9" t="s">
        <v>14</v>
      </c>
      <c r="C1237" s="4" t="s">
        <v>1864</v>
      </c>
      <c r="D1237" s="4" t="s">
        <v>374</v>
      </c>
      <c r="E1237" s="4">
        <v>2</v>
      </c>
      <c r="F1237" s="4" t="s">
        <v>28</v>
      </c>
      <c r="G1237" s="4" t="s">
        <v>47</v>
      </c>
      <c r="H1237" s="10">
        <v>34</v>
      </c>
      <c r="I1237" s="10">
        <v>39</v>
      </c>
      <c r="J1237" s="10"/>
      <c r="K1237" s="10">
        <v>78</v>
      </c>
      <c r="L1237" s="10">
        <v>10</v>
      </c>
      <c r="M1237" s="4" t="s">
        <v>48</v>
      </c>
    </row>
    <row r="1238" spans="1:13" ht="15.75" customHeight="1">
      <c r="A1238" s="8">
        <v>46293</v>
      </c>
      <c r="B1238" s="9" t="s">
        <v>14</v>
      </c>
      <c r="C1238" s="4" t="s">
        <v>1865</v>
      </c>
      <c r="D1238" s="4" t="s">
        <v>86</v>
      </c>
      <c r="E1238" s="4">
        <v>2</v>
      </c>
      <c r="F1238" s="4" t="s">
        <v>28</v>
      </c>
      <c r="G1238" s="4" t="s">
        <v>23</v>
      </c>
      <c r="H1238" s="10">
        <v>67.5</v>
      </c>
      <c r="I1238" s="10">
        <v>82</v>
      </c>
      <c r="J1238" s="10"/>
      <c r="K1238" s="10">
        <v>164</v>
      </c>
      <c r="L1238" s="10">
        <v>29</v>
      </c>
      <c r="M1238" s="4" t="s">
        <v>36</v>
      </c>
    </row>
    <row r="1239" spans="1:13" ht="15.75" customHeight="1">
      <c r="A1239" s="8">
        <v>46293</v>
      </c>
      <c r="B1239" s="9" t="s">
        <v>14</v>
      </c>
      <c r="C1239" s="4" t="s">
        <v>1866</v>
      </c>
      <c r="D1239" s="4" t="s">
        <v>145</v>
      </c>
      <c r="E1239" s="4">
        <v>2</v>
      </c>
      <c r="F1239" s="4" t="s">
        <v>28</v>
      </c>
      <c r="G1239" s="4" t="s">
        <v>54</v>
      </c>
      <c r="H1239" s="10">
        <v>6.4</v>
      </c>
      <c r="I1239" s="10">
        <v>11</v>
      </c>
      <c r="J1239" s="10"/>
      <c r="K1239" s="10">
        <v>22</v>
      </c>
      <c r="L1239" s="10">
        <v>9.1999999999999993</v>
      </c>
      <c r="M1239" s="4" t="s">
        <v>48</v>
      </c>
    </row>
    <row r="1240" spans="1:13" ht="15.75" customHeight="1">
      <c r="A1240" s="8">
        <v>46293</v>
      </c>
      <c r="B1240" s="9" t="s">
        <v>14</v>
      </c>
      <c r="C1240" s="4" t="s">
        <v>1867</v>
      </c>
      <c r="D1240" s="4" t="s">
        <v>27</v>
      </c>
      <c r="E1240" s="4">
        <v>2.5</v>
      </c>
      <c r="F1240" s="4" t="s">
        <v>28</v>
      </c>
      <c r="G1240" s="4" t="s">
        <v>23</v>
      </c>
      <c r="H1240" s="10">
        <v>152</v>
      </c>
      <c r="I1240" s="10">
        <v>172</v>
      </c>
      <c r="J1240" s="10"/>
      <c r="K1240" s="10">
        <v>430</v>
      </c>
      <c r="L1240" s="10">
        <v>50</v>
      </c>
      <c r="M1240" s="4" t="s">
        <v>36</v>
      </c>
    </row>
    <row r="1241" spans="1:13" ht="15.75" customHeight="1">
      <c r="A1241" s="8">
        <v>46293</v>
      </c>
      <c r="B1241" s="9" t="s">
        <v>14</v>
      </c>
      <c r="C1241" s="4" t="s">
        <v>1868</v>
      </c>
      <c r="D1241" s="4" t="s">
        <v>1186</v>
      </c>
      <c r="E1241" s="4">
        <v>1</v>
      </c>
      <c r="F1241" s="4" t="s">
        <v>28</v>
      </c>
      <c r="G1241" s="4" t="s">
        <v>494</v>
      </c>
      <c r="H1241" s="10">
        <v>95</v>
      </c>
      <c r="I1241" s="10">
        <v>250</v>
      </c>
      <c r="J1241" s="10">
        <v>30</v>
      </c>
      <c r="K1241" s="10">
        <v>220</v>
      </c>
      <c r="L1241" s="10">
        <v>125</v>
      </c>
      <c r="M1241" s="4" t="s">
        <v>484</v>
      </c>
    </row>
    <row r="1242" spans="1:13" ht="15.75" customHeight="1">
      <c r="A1242" s="8">
        <v>46293</v>
      </c>
      <c r="B1242" s="9" t="s">
        <v>14</v>
      </c>
      <c r="C1242" s="4" t="s">
        <v>1868</v>
      </c>
      <c r="D1242" s="4" t="s">
        <v>27</v>
      </c>
      <c r="E1242" s="4">
        <v>1</v>
      </c>
      <c r="F1242" s="4" t="s">
        <v>28</v>
      </c>
      <c r="G1242" s="4" t="s">
        <v>23</v>
      </c>
      <c r="H1242" s="10">
        <v>152</v>
      </c>
      <c r="I1242" s="10">
        <v>172</v>
      </c>
      <c r="J1242" s="10"/>
      <c r="K1242" s="10">
        <v>172</v>
      </c>
      <c r="L1242" s="10">
        <v>20</v>
      </c>
      <c r="M1242" s="4" t="s">
        <v>36</v>
      </c>
    </row>
    <row r="1243" spans="1:13" ht="15.75" customHeight="1">
      <c r="A1243" s="8">
        <v>46293</v>
      </c>
      <c r="B1243" s="9" t="s">
        <v>14</v>
      </c>
      <c r="C1243" s="4" t="s">
        <v>1868</v>
      </c>
      <c r="D1243" s="4" t="s">
        <v>46</v>
      </c>
      <c r="E1243" s="4">
        <v>2</v>
      </c>
      <c r="F1243" s="4" t="s">
        <v>28</v>
      </c>
      <c r="G1243" s="4" t="s">
        <v>23</v>
      </c>
      <c r="H1243" s="10">
        <v>61.25</v>
      </c>
      <c r="I1243" s="10">
        <v>75</v>
      </c>
      <c r="J1243" s="10"/>
      <c r="K1243" s="10">
        <v>150</v>
      </c>
      <c r="L1243" s="10">
        <v>27.5</v>
      </c>
      <c r="M1243" s="4" t="s">
        <v>36</v>
      </c>
    </row>
    <row r="1244" spans="1:13" ht="15.75" customHeight="1">
      <c r="A1244" s="8">
        <v>46293</v>
      </c>
      <c r="B1244" s="9" t="s">
        <v>14</v>
      </c>
      <c r="C1244" s="4" t="s">
        <v>1869</v>
      </c>
      <c r="D1244" s="4" t="s">
        <v>803</v>
      </c>
      <c r="E1244" s="4">
        <v>1</v>
      </c>
      <c r="F1244" s="4" t="s">
        <v>28</v>
      </c>
      <c r="G1244" s="4" t="s">
        <v>306</v>
      </c>
      <c r="H1244" s="10">
        <v>30</v>
      </c>
      <c r="I1244" s="10">
        <v>45</v>
      </c>
      <c r="J1244" s="10"/>
      <c r="K1244" s="10">
        <v>45</v>
      </c>
      <c r="L1244" s="10">
        <v>15</v>
      </c>
      <c r="M1244" s="4" t="s">
        <v>48</v>
      </c>
    </row>
    <row r="1245" spans="1:13" ht="15.75" customHeight="1">
      <c r="A1245" s="8">
        <v>46293</v>
      </c>
      <c r="B1245" s="9" t="s">
        <v>14</v>
      </c>
      <c r="C1245" s="4" t="s">
        <v>1869</v>
      </c>
      <c r="D1245" s="4" t="s">
        <v>109</v>
      </c>
      <c r="E1245" s="4">
        <v>1</v>
      </c>
      <c r="F1245" s="4" t="s">
        <v>28</v>
      </c>
      <c r="G1245" s="4" t="s">
        <v>47</v>
      </c>
      <c r="H1245" s="10">
        <v>32.46</v>
      </c>
      <c r="I1245" s="10">
        <v>40</v>
      </c>
      <c r="J1245" s="10"/>
      <c r="K1245" s="10">
        <v>40</v>
      </c>
      <c r="L1245" s="10">
        <v>7.5399999999999991</v>
      </c>
      <c r="M1245" s="4" t="s">
        <v>48</v>
      </c>
    </row>
    <row r="1246" spans="1:13" ht="15.75" customHeight="1">
      <c r="A1246" s="8">
        <v>46293</v>
      </c>
      <c r="B1246" s="9" t="s">
        <v>14</v>
      </c>
      <c r="C1246" s="4" t="s">
        <v>1870</v>
      </c>
      <c r="D1246" s="4" t="s">
        <v>139</v>
      </c>
      <c r="E1246" s="4">
        <v>2</v>
      </c>
      <c r="F1246" s="4" t="s">
        <v>28</v>
      </c>
      <c r="G1246" s="4" t="s">
        <v>133</v>
      </c>
      <c r="H1246" s="10">
        <v>185</v>
      </c>
      <c r="I1246" s="10">
        <v>280</v>
      </c>
      <c r="J1246" s="10"/>
      <c r="K1246" s="10">
        <v>560</v>
      </c>
      <c r="L1246" s="10">
        <v>190</v>
      </c>
      <c r="M1246" s="4" t="s">
        <v>36</v>
      </c>
    </row>
    <row r="1247" spans="1:13" ht="15.75" customHeight="1">
      <c r="A1247" s="8">
        <v>46293</v>
      </c>
      <c r="B1247" s="9" t="s">
        <v>14</v>
      </c>
      <c r="C1247" s="4" t="s">
        <v>1870</v>
      </c>
      <c r="D1247" s="4" t="s">
        <v>122</v>
      </c>
      <c r="E1247" s="4">
        <v>3</v>
      </c>
      <c r="F1247" s="4" t="s">
        <v>28</v>
      </c>
      <c r="G1247" s="4" t="s">
        <v>82</v>
      </c>
      <c r="H1247" s="10">
        <v>100</v>
      </c>
      <c r="I1247" s="10">
        <v>110</v>
      </c>
      <c r="J1247" s="10"/>
      <c r="K1247" s="10">
        <v>330</v>
      </c>
      <c r="L1247" s="10">
        <v>30</v>
      </c>
      <c r="M1247" s="4" t="s">
        <v>36</v>
      </c>
    </row>
    <row r="1248" spans="1:13" ht="15.75" customHeight="1">
      <c r="A1248" s="8">
        <v>46293</v>
      </c>
      <c r="B1248" s="9" t="s">
        <v>14</v>
      </c>
      <c r="C1248" s="4" t="s">
        <v>1871</v>
      </c>
      <c r="D1248" s="4" t="s">
        <v>107</v>
      </c>
      <c r="E1248" s="4">
        <v>1</v>
      </c>
      <c r="F1248" s="4" t="s">
        <v>28</v>
      </c>
      <c r="G1248" s="4" t="s">
        <v>82</v>
      </c>
      <c r="H1248" s="10">
        <v>158</v>
      </c>
      <c r="I1248" s="10">
        <v>177</v>
      </c>
      <c r="J1248" s="10"/>
      <c r="K1248" s="10">
        <v>177</v>
      </c>
      <c r="L1248" s="10">
        <v>19</v>
      </c>
      <c r="M1248" s="4" t="s">
        <v>36</v>
      </c>
    </row>
    <row r="1249" spans="1:13" ht="15.75" customHeight="1">
      <c r="A1249" s="8">
        <v>46293</v>
      </c>
      <c r="B1249" s="9" t="s">
        <v>14</v>
      </c>
      <c r="C1249" s="4" t="s">
        <v>1871</v>
      </c>
      <c r="D1249" s="4" t="s">
        <v>152</v>
      </c>
      <c r="F1249" s="4" t="s">
        <v>28</v>
      </c>
      <c r="G1249" s="4" t="s">
        <v>1035</v>
      </c>
      <c r="H1249" s="10">
        <v>135.71428571428572</v>
      </c>
      <c r="I1249" s="10">
        <v>165</v>
      </c>
      <c r="J1249" s="10"/>
      <c r="K1249" s="10">
        <v>0</v>
      </c>
      <c r="L1249" s="10">
        <v>0</v>
      </c>
      <c r="M1249" s="4" t="s">
        <v>36</v>
      </c>
    </row>
    <row r="1250" spans="1:13" ht="15.75" customHeight="1">
      <c r="A1250" s="8">
        <v>46294</v>
      </c>
      <c r="B1250" s="9" t="s">
        <v>14</v>
      </c>
      <c r="C1250" s="4" t="s">
        <v>1872</v>
      </c>
      <c r="D1250" s="4" t="s">
        <v>124</v>
      </c>
      <c r="E1250" s="4">
        <v>1</v>
      </c>
      <c r="F1250" s="4" t="s">
        <v>28</v>
      </c>
      <c r="G1250" s="4" t="s">
        <v>54</v>
      </c>
      <c r="H1250" s="10">
        <v>275</v>
      </c>
      <c r="I1250" s="10">
        <v>330</v>
      </c>
      <c r="J1250" s="10"/>
      <c r="K1250" s="10">
        <v>330</v>
      </c>
      <c r="L1250" s="10">
        <v>55</v>
      </c>
      <c r="M1250" s="4" t="s">
        <v>48</v>
      </c>
    </row>
    <row r="1251" spans="1:13" ht="15.75" customHeight="1">
      <c r="A1251" s="8">
        <v>46294</v>
      </c>
      <c r="B1251" s="9" t="s">
        <v>14</v>
      </c>
      <c r="C1251" s="4" t="s">
        <v>1872</v>
      </c>
      <c r="D1251" s="4" t="s">
        <v>787</v>
      </c>
      <c r="E1251" s="4">
        <v>1</v>
      </c>
      <c r="F1251" s="4" t="s">
        <v>28</v>
      </c>
      <c r="G1251" s="4" t="s">
        <v>306</v>
      </c>
      <c r="H1251" s="10">
        <v>3.5</v>
      </c>
      <c r="I1251" s="10">
        <v>6</v>
      </c>
      <c r="J1251" s="10"/>
      <c r="K1251" s="10">
        <v>6</v>
      </c>
      <c r="L1251" s="10">
        <v>2.5</v>
      </c>
      <c r="M1251" s="4" t="s">
        <v>48</v>
      </c>
    </row>
    <row r="1252" spans="1:13" ht="15.75" customHeight="1">
      <c r="A1252" s="8">
        <v>46294</v>
      </c>
      <c r="B1252" s="9" t="s">
        <v>14</v>
      </c>
      <c r="C1252" s="4" t="s">
        <v>1873</v>
      </c>
      <c r="D1252" s="4" t="s">
        <v>773</v>
      </c>
      <c r="E1252" s="4">
        <v>1</v>
      </c>
      <c r="F1252" s="4" t="s">
        <v>28</v>
      </c>
      <c r="G1252" s="4" t="s">
        <v>306</v>
      </c>
      <c r="H1252" s="10">
        <v>365</v>
      </c>
      <c r="I1252" s="10">
        <v>450</v>
      </c>
      <c r="J1252" s="10"/>
      <c r="K1252" s="10">
        <v>450</v>
      </c>
      <c r="L1252" s="10">
        <v>85</v>
      </c>
      <c r="M1252" s="4" t="s">
        <v>48</v>
      </c>
    </row>
    <row r="1253" spans="1:13" ht="15.75" customHeight="1">
      <c r="A1253" s="8">
        <v>46294</v>
      </c>
      <c r="B1253" s="9" t="s">
        <v>14</v>
      </c>
      <c r="C1253" s="4" t="s">
        <v>1873</v>
      </c>
      <c r="D1253" s="4" t="s">
        <v>53</v>
      </c>
      <c r="E1253" s="4">
        <v>5</v>
      </c>
      <c r="F1253" s="4" t="s">
        <v>28</v>
      </c>
      <c r="G1253" s="4" t="s">
        <v>54</v>
      </c>
      <c r="H1253" s="10">
        <v>13.5</v>
      </c>
      <c r="I1253" s="10">
        <v>18</v>
      </c>
      <c r="J1253" s="10"/>
      <c r="K1253" s="10">
        <v>90</v>
      </c>
      <c r="L1253" s="10">
        <v>22.5</v>
      </c>
      <c r="M1253" s="4" t="s">
        <v>48</v>
      </c>
    </row>
    <row r="1254" spans="1:13" ht="15.75" customHeight="1">
      <c r="A1254" s="8">
        <v>46294</v>
      </c>
      <c r="B1254" s="9" t="s">
        <v>14</v>
      </c>
      <c r="C1254" s="4" t="s">
        <v>1873</v>
      </c>
      <c r="D1254" s="4" t="s">
        <v>112</v>
      </c>
      <c r="E1254" s="4">
        <v>10</v>
      </c>
      <c r="F1254" s="4" t="s">
        <v>28</v>
      </c>
      <c r="G1254" s="4" t="s">
        <v>54</v>
      </c>
      <c r="H1254" s="10">
        <v>13</v>
      </c>
      <c r="I1254" s="10">
        <v>18</v>
      </c>
      <c r="J1254" s="10"/>
      <c r="K1254" s="10">
        <v>180</v>
      </c>
      <c r="L1254" s="10">
        <v>50</v>
      </c>
      <c r="M1254" s="4" t="s">
        <v>48</v>
      </c>
    </row>
    <row r="1255" spans="1:13" ht="15.75" customHeight="1">
      <c r="A1255" s="8">
        <v>46294</v>
      </c>
      <c r="B1255" s="9" t="s">
        <v>14</v>
      </c>
      <c r="C1255" s="4" t="s">
        <v>1874</v>
      </c>
      <c r="D1255" s="4" t="s">
        <v>303</v>
      </c>
      <c r="E1255" s="4">
        <v>1</v>
      </c>
      <c r="F1255" s="4" t="s">
        <v>28</v>
      </c>
      <c r="G1255" s="4" t="s">
        <v>47</v>
      </c>
      <c r="H1255" s="10">
        <v>42.4</v>
      </c>
      <c r="I1255" s="10">
        <v>47</v>
      </c>
      <c r="J1255" s="10"/>
      <c r="K1255" s="10">
        <v>47</v>
      </c>
      <c r="L1255" s="10">
        <v>4.6000000000000014</v>
      </c>
      <c r="M1255" s="4" t="s">
        <v>48</v>
      </c>
    </row>
    <row r="1256" spans="1:13" ht="15.75" customHeight="1">
      <c r="A1256" s="8">
        <v>46294</v>
      </c>
      <c r="B1256" s="9" t="s">
        <v>14</v>
      </c>
      <c r="C1256" s="4" t="s">
        <v>1875</v>
      </c>
      <c r="D1256" s="4" t="s">
        <v>298</v>
      </c>
      <c r="E1256" s="4">
        <v>1</v>
      </c>
      <c r="F1256" s="4" t="s">
        <v>28</v>
      </c>
      <c r="G1256" s="4" t="s">
        <v>47</v>
      </c>
      <c r="H1256" s="10">
        <v>39.791666666666664</v>
      </c>
      <c r="I1256" s="10">
        <v>46</v>
      </c>
      <c r="J1256" s="10"/>
      <c r="K1256" s="10">
        <v>46</v>
      </c>
      <c r="L1256" s="10">
        <v>6.2083333333333357</v>
      </c>
      <c r="M1256" s="4" t="s">
        <v>48</v>
      </c>
    </row>
    <row r="1257" spans="1:13" ht="15.75" customHeight="1">
      <c r="A1257" s="8">
        <v>46294</v>
      </c>
      <c r="B1257" s="9" t="s">
        <v>14</v>
      </c>
      <c r="C1257" s="4" t="s">
        <v>1875</v>
      </c>
      <c r="D1257" s="4" t="s">
        <v>93</v>
      </c>
      <c r="E1257" s="4">
        <v>0.5</v>
      </c>
      <c r="F1257" s="4" t="s">
        <v>28</v>
      </c>
      <c r="G1257" s="4" t="s">
        <v>47</v>
      </c>
      <c r="H1257" s="10">
        <v>46.4</v>
      </c>
      <c r="I1257" s="10">
        <v>52</v>
      </c>
      <c r="J1257" s="10"/>
      <c r="K1257" s="10">
        <v>26</v>
      </c>
      <c r="L1257" s="10">
        <v>2.8000000000000007</v>
      </c>
      <c r="M1257" s="4" t="s">
        <v>48</v>
      </c>
    </row>
    <row r="1258" spans="1:13" ht="15.75" customHeight="1">
      <c r="A1258" s="8">
        <v>46294</v>
      </c>
      <c r="B1258" s="9" t="s">
        <v>14</v>
      </c>
      <c r="C1258" s="4" t="s">
        <v>1875</v>
      </c>
      <c r="D1258" s="4" t="s">
        <v>343</v>
      </c>
      <c r="E1258" s="4">
        <v>0.5</v>
      </c>
      <c r="F1258" s="4" t="s">
        <v>28</v>
      </c>
      <c r="G1258" s="4" t="s">
        <v>47</v>
      </c>
      <c r="H1258" s="10">
        <v>36</v>
      </c>
      <c r="I1258" s="10">
        <v>41</v>
      </c>
      <c r="J1258" s="10"/>
      <c r="K1258" s="10">
        <v>20.5</v>
      </c>
      <c r="L1258" s="10">
        <v>2.5</v>
      </c>
      <c r="M1258" s="4" t="s">
        <v>48</v>
      </c>
    </row>
    <row r="1259" spans="1:13" ht="15.75" customHeight="1">
      <c r="A1259" s="8">
        <v>46294</v>
      </c>
      <c r="B1259" s="9" t="s">
        <v>14</v>
      </c>
      <c r="C1259" s="4" t="s">
        <v>1876</v>
      </c>
      <c r="D1259" s="4" t="s">
        <v>303</v>
      </c>
      <c r="E1259" s="4">
        <v>1</v>
      </c>
      <c r="F1259" s="4" t="s">
        <v>28</v>
      </c>
      <c r="G1259" s="4" t="s">
        <v>47</v>
      </c>
      <c r="H1259" s="10">
        <v>42.4</v>
      </c>
      <c r="I1259" s="10">
        <v>47</v>
      </c>
      <c r="J1259" s="10"/>
      <c r="K1259" s="10">
        <v>47</v>
      </c>
      <c r="L1259" s="10">
        <v>4.6000000000000014</v>
      </c>
      <c r="M1259" s="4" t="s">
        <v>48</v>
      </c>
    </row>
    <row r="1260" spans="1:13" ht="15.75" customHeight="1">
      <c r="A1260" s="8">
        <v>46294</v>
      </c>
      <c r="B1260" s="9" t="s">
        <v>14</v>
      </c>
      <c r="C1260" s="4" t="s">
        <v>1877</v>
      </c>
      <c r="D1260" s="4" t="s">
        <v>340</v>
      </c>
      <c r="E1260" s="4">
        <v>0.5</v>
      </c>
      <c r="F1260" s="4" t="s">
        <v>28</v>
      </c>
      <c r="G1260" s="4" t="s">
        <v>47</v>
      </c>
      <c r="H1260" s="10">
        <v>38</v>
      </c>
      <c r="I1260" s="10">
        <v>42</v>
      </c>
      <c r="J1260" s="10"/>
      <c r="K1260" s="10">
        <v>21</v>
      </c>
      <c r="L1260" s="10">
        <v>2</v>
      </c>
      <c r="M1260" s="4" t="s">
        <v>48</v>
      </c>
    </row>
    <row r="1261" spans="1:13" ht="15.75" customHeight="1">
      <c r="A1261" s="8">
        <v>46294</v>
      </c>
      <c r="B1261" s="9" t="s">
        <v>14</v>
      </c>
      <c r="C1261" s="4" t="s">
        <v>1877</v>
      </c>
      <c r="D1261" s="4" t="s">
        <v>797</v>
      </c>
      <c r="E1261" s="4">
        <v>5</v>
      </c>
      <c r="F1261" s="4" t="s">
        <v>28</v>
      </c>
      <c r="G1261" s="4" t="s">
        <v>306</v>
      </c>
      <c r="H1261" s="10">
        <v>17</v>
      </c>
      <c r="I1261" s="10">
        <v>35</v>
      </c>
      <c r="J1261" s="10"/>
      <c r="K1261" s="10">
        <v>175</v>
      </c>
      <c r="L1261" s="10">
        <v>90</v>
      </c>
      <c r="M1261" s="4" t="s">
        <v>48</v>
      </c>
    </row>
    <row r="1262" spans="1:13" ht="15.75" customHeight="1">
      <c r="A1262" s="8">
        <v>46294</v>
      </c>
      <c r="B1262" s="9" t="s">
        <v>14</v>
      </c>
      <c r="C1262" s="4" t="s">
        <v>1878</v>
      </c>
      <c r="D1262" s="4" t="s">
        <v>507</v>
      </c>
      <c r="E1262" s="4">
        <v>1</v>
      </c>
      <c r="F1262" s="4" t="s">
        <v>28</v>
      </c>
      <c r="G1262" s="4" t="s">
        <v>54</v>
      </c>
      <c r="H1262" s="10">
        <v>150</v>
      </c>
      <c r="I1262" s="10">
        <v>190</v>
      </c>
      <c r="J1262" s="10"/>
      <c r="K1262" s="10">
        <v>190</v>
      </c>
      <c r="L1262" s="10">
        <v>40</v>
      </c>
      <c r="M1262" s="4" t="s">
        <v>48</v>
      </c>
    </row>
    <row r="1263" spans="1:13" ht="15.75" customHeight="1">
      <c r="A1263" s="8">
        <v>46294</v>
      </c>
      <c r="B1263" s="9" t="s">
        <v>14</v>
      </c>
      <c r="C1263" s="4" t="s">
        <v>1879</v>
      </c>
      <c r="D1263" s="4" t="s">
        <v>340</v>
      </c>
      <c r="E1263" s="4">
        <v>4</v>
      </c>
      <c r="F1263" s="4" t="s">
        <v>28</v>
      </c>
      <c r="G1263" s="4" t="s">
        <v>47</v>
      </c>
      <c r="H1263" s="10">
        <v>38</v>
      </c>
      <c r="I1263" s="10">
        <v>42</v>
      </c>
      <c r="J1263" s="10"/>
      <c r="K1263" s="10">
        <v>168</v>
      </c>
      <c r="L1263" s="10">
        <v>16</v>
      </c>
      <c r="M1263" s="4" t="s">
        <v>48</v>
      </c>
    </row>
    <row r="1264" spans="1:13" ht="15.75" customHeight="1">
      <c r="A1264" s="8">
        <v>46294</v>
      </c>
      <c r="B1264" s="9" t="s">
        <v>14</v>
      </c>
      <c r="C1264" s="4" t="s">
        <v>1879</v>
      </c>
      <c r="D1264" s="4" t="s">
        <v>145</v>
      </c>
      <c r="E1264" s="4">
        <v>2</v>
      </c>
      <c r="F1264" s="4" t="s">
        <v>28</v>
      </c>
      <c r="G1264" s="4" t="s">
        <v>54</v>
      </c>
      <c r="H1264" s="10">
        <v>6.4</v>
      </c>
      <c r="I1264" s="10">
        <v>11</v>
      </c>
      <c r="J1264" s="10"/>
      <c r="K1264" s="10">
        <v>22</v>
      </c>
      <c r="L1264" s="10">
        <v>9.1999999999999993</v>
      </c>
      <c r="M1264" s="4" t="s">
        <v>48</v>
      </c>
    </row>
    <row r="1265" spans="1:13" ht="15.75" customHeight="1">
      <c r="A1265" s="8">
        <v>46294</v>
      </c>
      <c r="B1265" s="9" t="s">
        <v>14</v>
      </c>
      <c r="C1265" s="4" t="s">
        <v>1879</v>
      </c>
      <c r="D1265" s="4" t="s">
        <v>376</v>
      </c>
      <c r="E1265" s="4">
        <v>0.5</v>
      </c>
      <c r="F1265" s="4" t="s">
        <v>28</v>
      </c>
      <c r="G1265" s="4" t="s">
        <v>47</v>
      </c>
      <c r="H1265" s="10">
        <v>78</v>
      </c>
      <c r="I1265" s="10">
        <v>85</v>
      </c>
      <c r="J1265" s="10"/>
      <c r="K1265" s="10">
        <v>42.5</v>
      </c>
      <c r="L1265" s="10">
        <v>3.5</v>
      </c>
      <c r="M1265" s="4" t="s">
        <v>48</v>
      </c>
    </row>
    <row r="1266" spans="1:13" ht="15.75" customHeight="1">
      <c r="A1266" s="8">
        <v>46294</v>
      </c>
      <c r="B1266" s="9" t="s">
        <v>14</v>
      </c>
      <c r="C1266" s="4" t="s">
        <v>1880</v>
      </c>
      <c r="D1266" s="4" t="s">
        <v>210</v>
      </c>
      <c r="E1266" s="4">
        <v>2</v>
      </c>
      <c r="F1266" s="4" t="s">
        <v>28</v>
      </c>
      <c r="G1266" s="4" t="s">
        <v>47</v>
      </c>
      <c r="H1266" s="10">
        <v>34.4</v>
      </c>
      <c r="I1266" s="10">
        <v>39</v>
      </c>
      <c r="J1266" s="10"/>
      <c r="K1266" s="10">
        <v>78</v>
      </c>
      <c r="L1266" s="10">
        <v>9.2000000000000028</v>
      </c>
      <c r="M1266" s="4" t="s">
        <v>48</v>
      </c>
    </row>
    <row r="1267" spans="1:13" ht="15.75" customHeight="1">
      <c r="A1267" s="8">
        <v>46294</v>
      </c>
      <c r="B1267" s="9" t="s">
        <v>14</v>
      </c>
      <c r="C1267" s="4" t="s">
        <v>1881</v>
      </c>
      <c r="D1267" s="4" t="s">
        <v>228</v>
      </c>
      <c r="E1267" s="4">
        <v>1</v>
      </c>
      <c r="F1267" s="4" t="s">
        <v>28</v>
      </c>
      <c r="G1267" s="4" t="s">
        <v>133</v>
      </c>
      <c r="H1267" s="10">
        <v>90</v>
      </c>
      <c r="I1267" s="10">
        <v>140</v>
      </c>
      <c r="J1267" s="10"/>
      <c r="K1267" s="10">
        <v>140</v>
      </c>
      <c r="L1267" s="10">
        <v>50</v>
      </c>
      <c r="M1267" s="4" t="s">
        <v>36</v>
      </c>
    </row>
    <row r="1268" spans="1:13" ht="15.75" customHeight="1">
      <c r="A1268" s="8">
        <v>46294</v>
      </c>
      <c r="B1268" s="9" t="s">
        <v>14</v>
      </c>
      <c r="C1268" s="4" t="s">
        <v>1882</v>
      </c>
      <c r="D1268" s="4" t="s">
        <v>107</v>
      </c>
      <c r="E1268" s="4">
        <v>1</v>
      </c>
      <c r="F1268" s="4" t="s">
        <v>28</v>
      </c>
      <c r="G1268" s="4" t="s">
        <v>82</v>
      </c>
      <c r="H1268" s="10">
        <v>158</v>
      </c>
      <c r="I1268" s="10">
        <v>177</v>
      </c>
      <c r="J1268" s="10"/>
      <c r="K1268" s="10">
        <v>177</v>
      </c>
      <c r="L1268" s="10">
        <v>19</v>
      </c>
      <c r="M1268" s="4" t="s">
        <v>36</v>
      </c>
    </row>
    <row r="1269" spans="1:13" ht="15.75" customHeight="1">
      <c r="A1269" s="8">
        <v>46294</v>
      </c>
      <c r="B1269" s="9" t="s">
        <v>14</v>
      </c>
      <c r="C1269" s="4" t="s">
        <v>1883</v>
      </c>
      <c r="D1269" s="4" t="s">
        <v>86</v>
      </c>
      <c r="E1269" s="4">
        <v>1</v>
      </c>
      <c r="F1269" s="4" t="s">
        <v>28</v>
      </c>
      <c r="G1269" s="4" t="s">
        <v>23</v>
      </c>
      <c r="H1269" s="10">
        <v>67.5</v>
      </c>
      <c r="I1269" s="10">
        <v>82</v>
      </c>
      <c r="J1269" s="10"/>
      <c r="K1269" s="10">
        <v>82</v>
      </c>
      <c r="L1269" s="10">
        <v>14.5</v>
      </c>
      <c r="M1269" s="4" t="s">
        <v>36</v>
      </c>
    </row>
    <row r="1270" spans="1:13" ht="15.75" customHeight="1">
      <c r="A1270" s="8">
        <v>46294</v>
      </c>
      <c r="B1270" s="9" t="s">
        <v>14</v>
      </c>
      <c r="C1270" s="4" t="s">
        <v>1883</v>
      </c>
      <c r="D1270" s="4" t="s">
        <v>152</v>
      </c>
      <c r="E1270" s="4">
        <v>1</v>
      </c>
      <c r="F1270" s="4" t="s">
        <v>28</v>
      </c>
      <c r="G1270" s="4" t="s">
        <v>82</v>
      </c>
      <c r="H1270" s="10">
        <v>135.71428571428572</v>
      </c>
      <c r="I1270" s="10">
        <v>165</v>
      </c>
      <c r="J1270" s="10"/>
      <c r="K1270" s="10">
        <v>165</v>
      </c>
      <c r="L1270" s="10">
        <v>29.285714285714278</v>
      </c>
      <c r="M1270" s="4" t="s">
        <v>36</v>
      </c>
    </row>
    <row r="1271" spans="1:13" ht="15.75" customHeight="1">
      <c r="A1271" s="8">
        <v>46294</v>
      </c>
      <c r="B1271" s="9" t="s">
        <v>14</v>
      </c>
      <c r="C1271" s="4" t="s">
        <v>1883</v>
      </c>
      <c r="D1271" s="4" t="s">
        <v>71</v>
      </c>
      <c r="E1271" s="4">
        <v>1</v>
      </c>
      <c r="F1271" s="4" t="s">
        <v>28</v>
      </c>
      <c r="G1271" s="4" t="s">
        <v>47</v>
      </c>
      <c r="H1271" s="10">
        <v>46</v>
      </c>
      <c r="I1271" s="10">
        <v>70</v>
      </c>
      <c r="J1271" s="10"/>
      <c r="K1271" s="10">
        <v>70</v>
      </c>
      <c r="L1271" s="10">
        <v>24</v>
      </c>
      <c r="M1271" s="4" t="s">
        <v>48</v>
      </c>
    </row>
    <row r="1272" spans="1:13" ht="15.75" customHeight="1">
      <c r="A1272" s="8">
        <v>46294</v>
      </c>
      <c r="B1272" s="9" t="s">
        <v>14</v>
      </c>
      <c r="C1272" s="4" t="s">
        <v>1883</v>
      </c>
      <c r="D1272" s="4" t="s">
        <v>86</v>
      </c>
      <c r="E1272" s="4">
        <v>1</v>
      </c>
      <c r="F1272" s="4" t="s">
        <v>28</v>
      </c>
      <c r="G1272" s="4" t="s">
        <v>23</v>
      </c>
      <c r="H1272" s="10">
        <v>67.5</v>
      </c>
      <c r="I1272" s="10">
        <v>82</v>
      </c>
      <c r="J1272" s="10"/>
      <c r="K1272" s="10">
        <v>82</v>
      </c>
      <c r="L1272" s="10">
        <v>14.5</v>
      </c>
      <c r="M1272" s="4" t="s">
        <v>36</v>
      </c>
    </row>
    <row r="1273" spans="1:13" ht="15.75" customHeight="1">
      <c r="A1273" s="8">
        <v>46294</v>
      </c>
      <c r="B1273" s="9" t="s">
        <v>14</v>
      </c>
      <c r="C1273" s="4" t="s">
        <v>1884</v>
      </c>
      <c r="D1273" s="4" t="s">
        <v>374</v>
      </c>
      <c r="E1273" s="4">
        <v>10</v>
      </c>
      <c r="F1273" s="4" t="s">
        <v>28</v>
      </c>
      <c r="G1273" s="4" t="s">
        <v>47</v>
      </c>
      <c r="H1273" s="10">
        <v>34</v>
      </c>
      <c r="I1273" s="10">
        <v>39</v>
      </c>
      <c r="J1273" s="10"/>
      <c r="K1273" s="10">
        <v>390</v>
      </c>
      <c r="L1273" s="10">
        <v>50</v>
      </c>
      <c r="M1273" s="4" t="s">
        <v>48</v>
      </c>
    </row>
    <row r="1274" spans="1:13" ht="15.75" customHeight="1">
      <c r="A1274" s="8">
        <v>46294</v>
      </c>
      <c r="B1274" s="9" t="s">
        <v>14</v>
      </c>
      <c r="C1274" s="4" t="s">
        <v>1884</v>
      </c>
      <c r="D1274" s="4" t="s">
        <v>95</v>
      </c>
      <c r="E1274" s="4">
        <v>8</v>
      </c>
      <c r="F1274" s="4" t="s">
        <v>28</v>
      </c>
      <c r="G1274" s="4" t="s">
        <v>47</v>
      </c>
      <c r="H1274" s="10">
        <v>30.46</v>
      </c>
      <c r="I1274" s="10">
        <v>37</v>
      </c>
      <c r="J1274" s="10"/>
      <c r="K1274" s="10">
        <v>296</v>
      </c>
      <c r="L1274" s="10">
        <v>52.319999999999993</v>
      </c>
      <c r="M1274" s="4" t="s">
        <v>48</v>
      </c>
    </row>
    <row r="1275" spans="1:13" ht="15.75" customHeight="1">
      <c r="A1275" s="8">
        <v>46294</v>
      </c>
      <c r="B1275" s="9" t="s">
        <v>14</v>
      </c>
      <c r="C1275" s="4" t="s">
        <v>1884</v>
      </c>
      <c r="D1275" s="4" t="s">
        <v>214</v>
      </c>
      <c r="E1275" s="4">
        <v>4</v>
      </c>
      <c r="F1275" s="4" t="s">
        <v>28</v>
      </c>
      <c r="G1275" s="4" t="s">
        <v>47</v>
      </c>
      <c r="H1275" s="10">
        <v>34.96</v>
      </c>
      <c r="I1275" s="10">
        <v>41</v>
      </c>
      <c r="J1275" s="10"/>
      <c r="K1275" s="10">
        <v>164</v>
      </c>
      <c r="L1275" s="10">
        <v>24.159999999999997</v>
      </c>
      <c r="M1275" s="4" t="s">
        <v>48</v>
      </c>
    </row>
    <row r="1276" spans="1:13" ht="15.75" customHeight="1">
      <c r="A1276" s="8">
        <v>46294</v>
      </c>
      <c r="B1276" s="9" t="s">
        <v>14</v>
      </c>
      <c r="C1276" s="4" t="s">
        <v>1884</v>
      </c>
      <c r="D1276" s="4" t="s">
        <v>566</v>
      </c>
      <c r="E1276" s="4">
        <v>4</v>
      </c>
      <c r="F1276" s="4" t="s">
        <v>28</v>
      </c>
      <c r="G1276" s="4" t="s">
        <v>306</v>
      </c>
      <c r="H1276" s="10">
        <v>10</v>
      </c>
      <c r="I1276" s="10">
        <v>25</v>
      </c>
      <c r="J1276" s="10"/>
      <c r="K1276" s="10">
        <v>100</v>
      </c>
      <c r="L1276" s="10">
        <v>60</v>
      </c>
      <c r="M1276" s="4" t="s">
        <v>48</v>
      </c>
    </row>
    <row r="1277" spans="1:13" ht="15.75" customHeight="1">
      <c r="A1277" s="8">
        <v>46294</v>
      </c>
      <c r="B1277" s="9" t="s">
        <v>14</v>
      </c>
      <c r="C1277" s="4" t="s">
        <v>1885</v>
      </c>
      <c r="D1277" s="4" t="s">
        <v>95</v>
      </c>
      <c r="E1277" s="4">
        <v>9</v>
      </c>
      <c r="F1277" s="4" t="s">
        <v>28</v>
      </c>
      <c r="G1277" s="4" t="s">
        <v>47</v>
      </c>
      <c r="H1277" s="10">
        <v>30.46</v>
      </c>
      <c r="I1277" s="10">
        <v>37</v>
      </c>
      <c r="J1277" s="10"/>
      <c r="K1277" s="10">
        <v>333</v>
      </c>
      <c r="L1277" s="10">
        <v>58.860000000000014</v>
      </c>
      <c r="M1277" s="4" t="s">
        <v>48</v>
      </c>
    </row>
    <row r="1278" spans="1:13" ht="15.75" customHeight="1">
      <c r="A1278" s="8">
        <v>46294</v>
      </c>
      <c r="B1278" s="9" t="s">
        <v>14</v>
      </c>
      <c r="C1278" s="4" t="s">
        <v>1885</v>
      </c>
      <c r="D1278" s="4" t="s">
        <v>214</v>
      </c>
      <c r="E1278" s="4">
        <v>1</v>
      </c>
      <c r="F1278" s="4" t="s">
        <v>28</v>
      </c>
      <c r="G1278" s="4" t="s">
        <v>47</v>
      </c>
      <c r="H1278" s="10">
        <v>34.96</v>
      </c>
      <c r="I1278" s="10">
        <v>41</v>
      </c>
      <c r="J1278" s="10"/>
      <c r="K1278" s="10">
        <v>41</v>
      </c>
      <c r="L1278" s="10">
        <v>6.0399999999999991</v>
      </c>
      <c r="M1278" s="4" t="s">
        <v>48</v>
      </c>
    </row>
    <row r="1279" spans="1:13" ht="15.75" customHeight="1">
      <c r="A1279" s="8">
        <v>46294</v>
      </c>
      <c r="B1279" s="9" t="s">
        <v>14</v>
      </c>
      <c r="C1279" s="4" t="s">
        <v>1886</v>
      </c>
      <c r="D1279" s="4" t="s">
        <v>164</v>
      </c>
      <c r="E1279" s="4">
        <v>0.5</v>
      </c>
      <c r="F1279" s="4" t="s">
        <v>28</v>
      </c>
      <c r="G1279" s="4" t="s">
        <v>82</v>
      </c>
      <c r="H1279" s="10">
        <v>101.5</v>
      </c>
      <c r="I1279" s="10">
        <v>125</v>
      </c>
      <c r="J1279" s="10"/>
      <c r="K1279" s="10">
        <v>62.5</v>
      </c>
      <c r="L1279" s="10">
        <v>11.75</v>
      </c>
      <c r="M1279" s="4" t="s">
        <v>36</v>
      </c>
    </row>
    <row r="1280" spans="1:13" ht="15.75" customHeight="1">
      <c r="A1280" s="8">
        <v>46294</v>
      </c>
      <c r="B1280" s="9" t="s">
        <v>14</v>
      </c>
      <c r="C1280" s="4" t="s">
        <v>1887</v>
      </c>
      <c r="D1280" s="4" t="s">
        <v>50</v>
      </c>
      <c r="E1280" s="4">
        <v>2</v>
      </c>
      <c r="F1280" s="4" t="s">
        <v>28</v>
      </c>
      <c r="G1280" s="4" t="s">
        <v>47</v>
      </c>
      <c r="H1280" s="10">
        <v>39.6</v>
      </c>
      <c r="I1280" s="10">
        <v>43</v>
      </c>
      <c r="J1280" s="10"/>
      <c r="K1280" s="10">
        <v>86</v>
      </c>
      <c r="L1280" s="10">
        <v>6.7999999999999972</v>
      </c>
      <c r="M1280" s="4" t="s">
        <v>48</v>
      </c>
    </row>
    <row r="1281" spans="1:13" ht="15.75" customHeight="1">
      <c r="A1281" s="8">
        <v>46294</v>
      </c>
      <c r="B1281" s="9" t="s">
        <v>14</v>
      </c>
      <c r="C1281" s="4" t="s">
        <v>1887</v>
      </c>
      <c r="D1281" s="4" t="s">
        <v>440</v>
      </c>
      <c r="E1281" s="4">
        <v>10</v>
      </c>
      <c r="F1281" s="4" t="s">
        <v>28</v>
      </c>
      <c r="G1281" s="4" t="s">
        <v>54</v>
      </c>
      <c r="H1281" s="10">
        <v>5</v>
      </c>
      <c r="I1281" s="10">
        <v>8</v>
      </c>
      <c r="J1281" s="10"/>
      <c r="K1281" s="10">
        <v>80</v>
      </c>
      <c r="L1281" s="10">
        <v>30</v>
      </c>
      <c r="M1281" s="4" t="s">
        <v>48</v>
      </c>
    </row>
    <row r="1282" spans="1:13" ht="15.75" customHeight="1">
      <c r="A1282" s="8">
        <v>46294</v>
      </c>
      <c r="B1282" s="9" t="s">
        <v>14</v>
      </c>
      <c r="C1282" s="4" t="s">
        <v>1888</v>
      </c>
      <c r="D1282" s="4" t="s">
        <v>248</v>
      </c>
      <c r="E1282" s="4">
        <v>2</v>
      </c>
      <c r="F1282" s="4" t="s">
        <v>28</v>
      </c>
      <c r="G1282" s="4" t="s">
        <v>47</v>
      </c>
      <c r="H1282" s="10">
        <v>47.083333333333336</v>
      </c>
      <c r="I1282" s="10">
        <v>53</v>
      </c>
      <c r="J1282" s="10"/>
      <c r="K1282" s="10">
        <v>106</v>
      </c>
      <c r="L1282" s="10">
        <v>11.833333333333329</v>
      </c>
      <c r="M1282" s="4" t="s">
        <v>48</v>
      </c>
    </row>
    <row r="1283" spans="1:13" ht="15.75" customHeight="1">
      <c r="A1283" s="8">
        <v>46294</v>
      </c>
      <c r="B1283" s="9" t="s">
        <v>14</v>
      </c>
      <c r="C1283" s="4" t="s">
        <v>1889</v>
      </c>
      <c r="D1283" s="4" t="s">
        <v>276</v>
      </c>
      <c r="E1283" s="4">
        <v>5</v>
      </c>
      <c r="F1283" s="4" t="s">
        <v>28</v>
      </c>
      <c r="G1283" s="4" t="s">
        <v>47</v>
      </c>
      <c r="H1283" s="10">
        <v>46.25</v>
      </c>
      <c r="I1283" s="10">
        <v>52</v>
      </c>
      <c r="J1283" s="10"/>
      <c r="K1283" s="10">
        <v>260</v>
      </c>
      <c r="L1283" s="10">
        <v>28.75</v>
      </c>
      <c r="M1283" s="4" t="s">
        <v>48</v>
      </c>
    </row>
    <row r="1284" spans="1:13" ht="15.75" customHeight="1">
      <c r="A1284" s="8">
        <v>46294</v>
      </c>
      <c r="B1284" s="9" t="s">
        <v>14</v>
      </c>
      <c r="C1284" s="4" t="s">
        <v>1890</v>
      </c>
      <c r="D1284" s="4" t="s">
        <v>167</v>
      </c>
      <c r="E1284" s="4">
        <v>1</v>
      </c>
      <c r="F1284" s="4" t="s">
        <v>28</v>
      </c>
      <c r="G1284" s="4" t="s">
        <v>79</v>
      </c>
      <c r="H1284" s="10">
        <v>71</v>
      </c>
      <c r="I1284" s="10">
        <v>88</v>
      </c>
      <c r="J1284" s="10"/>
      <c r="K1284" s="10">
        <v>88</v>
      </c>
      <c r="L1284" s="10">
        <v>17</v>
      </c>
      <c r="M1284" s="4" t="s">
        <v>36</v>
      </c>
    </row>
    <row r="1285" spans="1:13" ht="15.75" customHeight="1">
      <c r="A1285" s="8">
        <v>46294</v>
      </c>
      <c r="B1285" s="9" t="s">
        <v>14</v>
      </c>
      <c r="C1285" s="4" t="s">
        <v>1891</v>
      </c>
      <c r="D1285" s="4" t="s">
        <v>112</v>
      </c>
      <c r="E1285" s="4">
        <v>4</v>
      </c>
      <c r="F1285" s="4" t="s">
        <v>28</v>
      </c>
      <c r="G1285" s="4" t="s">
        <v>54</v>
      </c>
      <c r="H1285" s="10">
        <v>13</v>
      </c>
      <c r="I1285" s="10">
        <v>18</v>
      </c>
      <c r="J1285" s="10"/>
      <c r="K1285" s="10">
        <v>72</v>
      </c>
      <c r="L1285" s="10">
        <v>20</v>
      </c>
      <c r="M1285" s="4" t="s">
        <v>48</v>
      </c>
    </row>
    <row r="1286" spans="1:13" ht="15.75" customHeight="1">
      <c r="A1286" s="8">
        <v>46294</v>
      </c>
      <c r="B1286" s="9" t="s">
        <v>14</v>
      </c>
      <c r="C1286" s="4" t="s">
        <v>1892</v>
      </c>
      <c r="D1286" s="4" t="s">
        <v>281</v>
      </c>
      <c r="E1286" s="4">
        <v>1</v>
      </c>
      <c r="F1286" s="4" t="s">
        <v>28</v>
      </c>
      <c r="G1286" s="4" t="s">
        <v>173</v>
      </c>
      <c r="H1286" s="10">
        <v>60</v>
      </c>
      <c r="I1286" s="10">
        <v>90</v>
      </c>
      <c r="J1286" s="10"/>
      <c r="K1286" s="10">
        <v>90</v>
      </c>
      <c r="L1286" s="10">
        <v>30</v>
      </c>
      <c r="M1286" s="4" t="s">
        <v>36</v>
      </c>
    </row>
    <row r="1287" spans="1:13" ht="15.75" customHeight="1">
      <c r="A1287" s="8">
        <v>46294</v>
      </c>
      <c r="B1287" s="9" t="s">
        <v>14</v>
      </c>
      <c r="C1287" s="4" t="s">
        <v>1893</v>
      </c>
      <c r="D1287" s="4" t="s">
        <v>164</v>
      </c>
      <c r="E1287" s="4">
        <v>2</v>
      </c>
      <c r="F1287" s="4" t="s">
        <v>28</v>
      </c>
      <c r="G1287" s="4" t="s">
        <v>82</v>
      </c>
      <c r="H1287" s="10">
        <v>101.5</v>
      </c>
      <c r="I1287" s="10">
        <v>125</v>
      </c>
      <c r="J1287" s="10"/>
      <c r="K1287" s="10">
        <v>250</v>
      </c>
      <c r="L1287" s="10">
        <v>47</v>
      </c>
      <c r="M1287" s="4" t="s">
        <v>36</v>
      </c>
    </row>
    <row r="1288" spans="1:13" ht="15.75" customHeight="1">
      <c r="A1288" s="8">
        <v>46294</v>
      </c>
      <c r="B1288" s="9" t="s">
        <v>14</v>
      </c>
      <c r="C1288" s="4" t="s">
        <v>1893</v>
      </c>
      <c r="D1288" s="4" t="s">
        <v>107</v>
      </c>
      <c r="E1288" s="4">
        <v>2</v>
      </c>
      <c r="F1288" s="4" t="s">
        <v>28</v>
      </c>
      <c r="G1288" s="4" t="s">
        <v>82</v>
      </c>
      <c r="H1288" s="10">
        <v>158</v>
      </c>
      <c r="I1288" s="10">
        <v>177</v>
      </c>
      <c r="J1288" s="10"/>
      <c r="K1288" s="10">
        <v>354</v>
      </c>
      <c r="L1288" s="10">
        <v>38</v>
      </c>
      <c r="M1288" s="4" t="s">
        <v>36</v>
      </c>
    </row>
    <row r="1289" spans="1:13" ht="15.75" customHeight="1">
      <c r="A1289" s="8">
        <v>46294</v>
      </c>
      <c r="B1289" s="9" t="s">
        <v>14</v>
      </c>
      <c r="C1289" s="4" t="s">
        <v>1893</v>
      </c>
      <c r="D1289" s="4" t="s">
        <v>160</v>
      </c>
      <c r="E1289" s="4">
        <v>2</v>
      </c>
      <c r="F1289" s="4" t="s">
        <v>28</v>
      </c>
      <c r="G1289" s="4" t="s">
        <v>47</v>
      </c>
      <c r="H1289" s="10">
        <v>42</v>
      </c>
      <c r="I1289" s="10">
        <v>65</v>
      </c>
      <c r="J1289" s="10"/>
      <c r="K1289" s="10">
        <v>130</v>
      </c>
      <c r="L1289" s="10">
        <v>46</v>
      </c>
      <c r="M1289" s="4" t="s">
        <v>48</v>
      </c>
    </row>
    <row r="1290" spans="1:13" ht="15.75" customHeight="1">
      <c r="A1290" s="8">
        <v>46294</v>
      </c>
      <c r="B1290" s="9" t="s">
        <v>14</v>
      </c>
      <c r="C1290" s="4" t="s">
        <v>1893</v>
      </c>
      <c r="D1290" s="4" t="s">
        <v>132</v>
      </c>
      <c r="E1290" s="4">
        <v>1</v>
      </c>
      <c r="F1290" s="4" t="s">
        <v>28</v>
      </c>
      <c r="G1290" s="4" t="s">
        <v>133</v>
      </c>
      <c r="H1290" s="10">
        <v>175</v>
      </c>
      <c r="I1290" s="10">
        <v>280</v>
      </c>
      <c r="J1290" s="10"/>
      <c r="K1290" s="10">
        <v>280</v>
      </c>
      <c r="L1290" s="10">
        <v>105</v>
      </c>
      <c r="M1290" s="4" t="s">
        <v>36</v>
      </c>
    </row>
    <row r="1291" spans="1:13" ht="15.75" customHeight="1">
      <c r="A1291" s="8">
        <v>46294</v>
      </c>
      <c r="B1291" s="9" t="s">
        <v>14</v>
      </c>
      <c r="C1291" s="4" t="s">
        <v>1894</v>
      </c>
      <c r="D1291" s="4" t="s">
        <v>223</v>
      </c>
      <c r="E1291" s="4">
        <v>1</v>
      </c>
      <c r="F1291" s="4" t="s">
        <v>28</v>
      </c>
      <c r="G1291" s="4" t="s">
        <v>47</v>
      </c>
      <c r="H1291" s="10">
        <v>58.125</v>
      </c>
      <c r="I1291" s="10">
        <v>61</v>
      </c>
      <c r="J1291" s="10"/>
      <c r="K1291" s="10">
        <v>61</v>
      </c>
      <c r="L1291" s="10">
        <v>2.875</v>
      </c>
      <c r="M1291" s="4" t="s">
        <v>48</v>
      </c>
    </row>
    <row r="1292" spans="1:13" ht="15.75" customHeight="1">
      <c r="A1292" s="8">
        <v>46294</v>
      </c>
      <c r="B1292" s="9" t="s">
        <v>14</v>
      </c>
      <c r="C1292" s="4" t="s">
        <v>1895</v>
      </c>
      <c r="D1292" s="4" t="s">
        <v>93</v>
      </c>
      <c r="E1292" s="4">
        <v>0.5</v>
      </c>
      <c r="F1292" s="4" t="s">
        <v>28</v>
      </c>
      <c r="G1292" s="4" t="s">
        <v>47</v>
      </c>
      <c r="H1292" s="10">
        <v>46.4</v>
      </c>
      <c r="I1292" s="10">
        <v>52</v>
      </c>
      <c r="J1292" s="10"/>
      <c r="K1292" s="10">
        <v>26</v>
      </c>
      <c r="L1292" s="10">
        <v>2.8000000000000007</v>
      </c>
      <c r="M1292" s="4" t="s">
        <v>48</v>
      </c>
    </row>
    <row r="1293" spans="1:13" ht="15.75" customHeight="1">
      <c r="A1293" s="8">
        <v>46294</v>
      </c>
      <c r="B1293" s="9" t="s">
        <v>14</v>
      </c>
      <c r="C1293" s="4" t="s">
        <v>1896</v>
      </c>
      <c r="D1293" s="4" t="s">
        <v>298</v>
      </c>
      <c r="E1293" s="4">
        <v>3</v>
      </c>
      <c r="F1293" s="4" t="s">
        <v>28</v>
      </c>
      <c r="G1293" s="4" t="s">
        <v>47</v>
      </c>
      <c r="H1293" s="10">
        <v>39.791666666666664</v>
      </c>
      <c r="I1293" s="10">
        <v>46</v>
      </c>
      <c r="J1293" s="10"/>
      <c r="K1293" s="10">
        <v>138</v>
      </c>
      <c r="L1293" s="10">
        <v>18.625</v>
      </c>
      <c r="M1293" s="4" t="s">
        <v>48</v>
      </c>
    </row>
    <row r="1294" spans="1:13" ht="15.75" customHeight="1">
      <c r="A1294" s="8">
        <v>46294</v>
      </c>
      <c r="B1294" s="9" t="s">
        <v>14</v>
      </c>
      <c r="C1294" s="4" t="s">
        <v>1896</v>
      </c>
      <c r="D1294" s="4" t="s">
        <v>53</v>
      </c>
      <c r="E1294" s="4">
        <v>1</v>
      </c>
      <c r="F1294" s="4" t="s">
        <v>28</v>
      </c>
      <c r="G1294" s="4" t="s">
        <v>54</v>
      </c>
      <c r="H1294" s="10">
        <v>13.5</v>
      </c>
      <c r="I1294" s="10">
        <v>18</v>
      </c>
      <c r="J1294" s="10"/>
      <c r="K1294" s="10">
        <v>18</v>
      </c>
      <c r="L1294" s="10">
        <v>4.5</v>
      </c>
      <c r="M1294" s="4" t="s">
        <v>48</v>
      </c>
    </row>
    <row r="1295" spans="1:13" ht="15.75" customHeight="1">
      <c r="A1295" s="8">
        <v>46294</v>
      </c>
      <c r="B1295" s="9" t="s">
        <v>14</v>
      </c>
      <c r="C1295" s="4" t="s">
        <v>1897</v>
      </c>
      <c r="D1295" s="4" t="s">
        <v>633</v>
      </c>
      <c r="E1295" s="4">
        <v>1</v>
      </c>
      <c r="F1295" s="4" t="s">
        <v>28</v>
      </c>
      <c r="G1295" s="4" t="s">
        <v>54</v>
      </c>
      <c r="H1295" s="10">
        <v>160</v>
      </c>
      <c r="I1295" s="10">
        <v>190</v>
      </c>
      <c r="J1295" s="10"/>
      <c r="K1295" s="10">
        <v>190</v>
      </c>
      <c r="L1295" s="10">
        <v>30</v>
      </c>
      <c r="M1295" s="4" t="s">
        <v>48</v>
      </c>
    </row>
    <row r="1296" spans="1:13" ht="15.75" customHeight="1">
      <c r="A1296" s="8">
        <v>46294</v>
      </c>
      <c r="B1296" s="9" t="s">
        <v>14</v>
      </c>
      <c r="C1296" s="4" t="s">
        <v>1898</v>
      </c>
      <c r="D1296" s="4" t="s">
        <v>450</v>
      </c>
      <c r="E1296" s="4">
        <v>2</v>
      </c>
      <c r="F1296" s="4" t="s">
        <v>28</v>
      </c>
      <c r="G1296" s="4" t="s">
        <v>54</v>
      </c>
      <c r="H1296" s="10">
        <v>4.8</v>
      </c>
      <c r="I1296" s="10">
        <v>8</v>
      </c>
      <c r="J1296" s="10"/>
      <c r="K1296" s="10">
        <v>16</v>
      </c>
      <c r="L1296" s="10">
        <v>6.4</v>
      </c>
      <c r="M1296" s="4" t="s">
        <v>48</v>
      </c>
    </row>
    <row r="1297" spans="1:13" ht="15.75" customHeight="1">
      <c r="A1297" s="8">
        <v>46294</v>
      </c>
      <c r="B1297" s="9" t="s">
        <v>14</v>
      </c>
      <c r="C1297" s="4" t="s">
        <v>1898</v>
      </c>
      <c r="D1297" s="4" t="s">
        <v>226</v>
      </c>
      <c r="E1297" s="4">
        <v>2</v>
      </c>
      <c r="F1297" s="4" t="s">
        <v>28</v>
      </c>
      <c r="G1297" s="4" t="s">
        <v>54</v>
      </c>
      <c r="H1297" s="10">
        <v>10.5</v>
      </c>
      <c r="I1297" s="10">
        <v>14</v>
      </c>
      <c r="J1297" s="10"/>
      <c r="K1297" s="10">
        <v>28</v>
      </c>
      <c r="L1297" s="10">
        <v>7</v>
      </c>
      <c r="M1297" s="4" t="s">
        <v>48</v>
      </c>
    </row>
    <row r="1298" spans="1:13" ht="15.75" customHeight="1">
      <c r="A1298" s="8">
        <v>46294</v>
      </c>
      <c r="B1298" s="9" t="s">
        <v>14</v>
      </c>
      <c r="C1298" s="4" t="s">
        <v>1898</v>
      </c>
      <c r="D1298" s="4" t="s">
        <v>513</v>
      </c>
      <c r="E1298" s="4">
        <v>2</v>
      </c>
      <c r="F1298" s="4" t="s">
        <v>28</v>
      </c>
      <c r="G1298" s="4" t="s">
        <v>54</v>
      </c>
      <c r="H1298" s="10">
        <v>10.5</v>
      </c>
      <c r="I1298" s="10">
        <v>14</v>
      </c>
      <c r="J1298" s="10"/>
      <c r="K1298" s="10">
        <v>28</v>
      </c>
      <c r="L1298" s="10">
        <v>7</v>
      </c>
      <c r="M1298" s="4" t="s">
        <v>48</v>
      </c>
    </row>
    <row r="1299" spans="1:13" ht="15.75" customHeight="1">
      <c r="A1299" s="8">
        <v>46294</v>
      </c>
      <c r="B1299" s="9" t="s">
        <v>14</v>
      </c>
      <c r="C1299" s="4" t="s">
        <v>1898</v>
      </c>
      <c r="D1299" s="4" t="s">
        <v>696</v>
      </c>
      <c r="E1299" s="4">
        <v>2</v>
      </c>
      <c r="F1299" s="4" t="s">
        <v>28</v>
      </c>
      <c r="G1299" s="4" t="s">
        <v>54</v>
      </c>
      <c r="H1299" s="10">
        <v>4.5</v>
      </c>
      <c r="I1299" s="10">
        <v>8</v>
      </c>
      <c r="J1299" s="10"/>
      <c r="K1299" s="10">
        <v>16</v>
      </c>
      <c r="L1299" s="10">
        <v>7</v>
      </c>
      <c r="M1299" s="4" t="s">
        <v>48</v>
      </c>
    </row>
    <row r="1300" spans="1:13" ht="15.75" customHeight="1">
      <c r="A1300" s="8">
        <v>46294</v>
      </c>
      <c r="B1300" s="9" t="s">
        <v>14</v>
      </c>
      <c r="C1300" s="4" t="s">
        <v>1899</v>
      </c>
      <c r="D1300" s="4" t="s">
        <v>117</v>
      </c>
      <c r="E1300" s="4">
        <v>1</v>
      </c>
      <c r="F1300" s="4" t="s">
        <v>28</v>
      </c>
      <c r="G1300" s="4" t="s">
        <v>47</v>
      </c>
      <c r="H1300" s="10">
        <v>41.666666666666664</v>
      </c>
      <c r="I1300" s="10">
        <v>47</v>
      </c>
      <c r="J1300" s="10"/>
      <c r="K1300" s="10">
        <v>47</v>
      </c>
      <c r="L1300" s="10">
        <v>5.3333333333333357</v>
      </c>
      <c r="M1300" s="4" t="s">
        <v>48</v>
      </c>
    </row>
    <row r="1301" spans="1:13" ht="15.75" customHeight="1">
      <c r="A1301" s="8">
        <v>46294</v>
      </c>
      <c r="B1301" s="9" t="s">
        <v>14</v>
      </c>
      <c r="C1301" s="4" t="s">
        <v>1899</v>
      </c>
      <c r="D1301" s="4" t="s">
        <v>298</v>
      </c>
      <c r="E1301" s="4">
        <v>1</v>
      </c>
      <c r="F1301" s="4" t="s">
        <v>28</v>
      </c>
      <c r="G1301" s="4" t="s">
        <v>47</v>
      </c>
      <c r="H1301" s="10">
        <v>39.791666666666664</v>
      </c>
      <c r="I1301" s="10">
        <v>46</v>
      </c>
      <c r="J1301" s="10"/>
      <c r="K1301" s="10">
        <v>46</v>
      </c>
      <c r="L1301" s="10">
        <v>6.2083333333333357</v>
      </c>
      <c r="M1301" s="4" t="s">
        <v>48</v>
      </c>
    </row>
    <row r="1302" spans="1:13" ht="15.75" customHeight="1">
      <c r="A1302" s="8">
        <v>46294</v>
      </c>
      <c r="B1302" s="9" t="s">
        <v>14</v>
      </c>
      <c r="C1302" s="4" t="s">
        <v>1900</v>
      </c>
      <c r="D1302" s="4" t="s">
        <v>1469</v>
      </c>
      <c r="E1302" s="4">
        <v>1</v>
      </c>
      <c r="F1302" s="4" t="s">
        <v>28</v>
      </c>
      <c r="G1302" s="4" t="s">
        <v>1461</v>
      </c>
      <c r="H1302" s="10">
        <v>35.450000000000003</v>
      </c>
      <c r="I1302" s="10">
        <v>70</v>
      </c>
      <c r="J1302" s="10"/>
      <c r="K1302" s="10">
        <v>70</v>
      </c>
      <c r="L1302" s="10">
        <v>34.549999999999997</v>
      </c>
      <c r="M1302" s="4" t="s">
        <v>484</v>
      </c>
    </row>
    <row r="1303" spans="1:13" ht="15.75" customHeight="1">
      <c r="A1303" s="8">
        <v>46294</v>
      </c>
      <c r="B1303" s="9" t="s">
        <v>14</v>
      </c>
      <c r="C1303" s="4" t="s">
        <v>1901</v>
      </c>
      <c r="D1303" s="4" t="s">
        <v>107</v>
      </c>
      <c r="E1303" s="4">
        <v>1</v>
      </c>
      <c r="F1303" s="4" t="s">
        <v>28</v>
      </c>
      <c r="G1303" s="4" t="s">
        <v>82</v>
      </c>
      <c r="H1303" s="10">
        <v>158</v>
      </c>
      <c r="I1303" s="10">
        <v>177</v>
      </c>
      <c r="J1303" s="10"/>
      <c r="K1303" s="10">
        <v>177</v>
      </c>
      <c r="L1303" s="10">
        <v>19</v>
      </c>
      <c r="M1303" s="4" t="s">
        <v>36</v>
      </c>
    </row>
    <row r="1304" spans="1:13" ht="15.75" customHeight="1">
      <c r="A1304" s="8">
        <v>46294</v>
      </c>
      <c r="B1304" s="9" t="s">
        <v>14</v>
      </c>
      <c r="C1304" s="4" t="s">
        <v>1902</v>
      </c>
      <c r="D1304" s="4" t="s">
        <v>112</v>
      </c>
      <c r="E1304" s="4">
        <v>4</v>
      </c>
      <c r="F1304" s="4" t="s">
        <v>28</v>
      </c>
      <c r="G1304" s="4" t="s">
        <v>54</v>
      </c>
      <c r="H1304" s="10">
        <v>13</v>
      </c>
      <c r="I1304" s="10">
        <v>18</v>
      </c>
      <c r="J1304" s="10"/>
      <c r="K1304" s="10">
        <v>72</v>
      </c>
      <c r="L1304" s="10">
        <v>20</v>
      </c>
      <c r="M1304" s="4" t="s">
        <v>48</v>
      </c>
    </row>
    <row r="1305" spans="1:13" ht="15.75" customHeight="1">
      <c r="A1305" s="8">
        <v>46294</v>
      </c>
      <c r="B1305" s="9" t="s">
        <v>14</v>
      </c>
      <c r="C1305" s="4" t="s">
        <v>1902</v>
      </c>
      <c r="D1305" s="4" t="s">
        <v>476</v>
      </c>
      <c r="E1305" s="4">
        <v>10</v>
      </c>
      <c r="F1305" s="4" t="s">
        <v>28</v>
      </c>
      <c r="G1305" s="4" t="s">
        <v>54</v>
      </c>
      <c r="H1305" s="10">
        <v>4.7692307692307692</v>
      </c>
      <c r="I1305" s="10">
        <v>9</v>
      </c>
      <c r="J1305" s="10"/>
      <c r="K1305" s="10">
        <v>90</v>
      </c>
      <c r="L1305" s="10">
        <v>42.307692307692307</v>
      </c>
      <c r="M1305" s="4" t="s">
        <v>48</v>
      </c>
    </row>
    <row r="1306" spans="1:13" ht="15.75" customHeight="1">
      <c r="A1306" s="8">
        <v>46294</v>
      </c>
      <c r="B1306" s="9" t="s">
        <v>14</v>
      </c>
      <c r="C1306" s="4" t="s">
        <v>1902</v>
      </c>
      <c r="D1306" s="4" t="s">
        <v>279</v>
      </c>
      <c r="E1306" s="4">
        <v>3</v>
      </c>
      <c r="F1306" s="4" t="s">
        <v>28</v>
      </c>
      <c r="G1306" s="4" t="s">
        <v>54</v>
      </c>
      <c r="H1306" s="10">
        <v>20</v>
      </c>
      <c r="I1306" s="10">
        <v>27</v>
      </c>
      <c r="J1306" s="10"/>
      <c r="K1306" s="10">
        <v>81</v>
      </c>
      <c r="L1306" s="10">
        <v>21</v>
      </c>
      <c r="M1306" s="4" t="s">
        <v>48</v>
      </c>
    </row>
    <row r="1307" spans="1:13" ht="15.75" customHeight="1">
      <c r="A1307" s="8">
        <v>46294</v>
      </c>
      <c r="B1307" s="9" t="s">
        <v>14</v>
      </c>
      <c r="C1307" s="4" t="s">
        <v>1902</v>
      </c>
      <c r="D1307" s="4" t="s">
        <v>443</v>
      </c>
      <c r="E1307" s="4">
        <v>10</v>
      </c>
      <c r="F1307" s="4" t="s">
        <v>28</v>
      </c>
      <c r="G1307" s="4" t="s">
        <v>54</v>
      </c>
      <c r="H1307" s="10">
        <v>5.5</v>
      </c>
      <c r="I1307" s="10">
        <v>8</v>
      </c>
      <c r="J1307" s="10"/>
      <c r="K1307" s="10">
        <v>80</v>
      </c>
      <c r="L1307" s="10">
        <v>25</v>
      </c>
      <c r="M1307" s="4" t="s">
        <v>48</v>
      </c>
    </row>
    <row r="1308" spans="1:13" ht="15.75" customHeight="1">
      <c r="A1308" s="8">
        <v>46294</v>
      </c>
      <c r="B1308" s="9" t="s">
        <v>14</v>
      </c>
      <c r="C1308" s="4" t="s">
        <v>1903</v>
      </c>
      <c r="D1308" s="4" t="s">
        <v>343</v>
      </c>
      <c r="E1308" s="4">
        <v>3</v>
      </c>
      <c r="F1308" s="4" t="s">
        <v>28</v>
      </c>
      <c r="G1308" s="4" t="s">
        <v>47</v>
      </c>
      <c r="H1308" s="10">
        <v>36</v>
      </c>
      <c r="I1308" s="10">
        <v>41</v>
      </c>
      <c r="J1308" s="10"/>
      <c r="K1308" s="10">
        <v>123</v>
      </c>
      <c r="L1308" s="10">
        <v>15</v>
      </c>
      <c r="M1308" s="4" t="s">
        <v>48</v>
      </c>
    </row>
    <row r="1309" spans="1:13" ht="15.75" customHeight="1">
      <c r="A1309" s="8">
        <v>46294</v>
      </c>
      <c r="B1309" s="9" t="s">
        <v>14</v>
      </c>
      <c r="C1309" s="4" t="s">
        <v>1904</v>
      </c>
      <c r="D1309" s="4" t="s">
        <v>132</v>
      </c>
      <c r="E1309" s="4">
        <v>1</v>
      </c>
      <c r="F1309" s="4" t="s">
        <v>28</v>
      </c>
      <c r="G1309" s="4" t="s">
        <v>133</v>
      </c>
      <c r="H1309" s="10">
        <v>175</v>
      </c>
      <c r="I1309" s="10">
        <v>280</v>
      </c>
      <c r="J1309" s="10"/>
      <c r="K1309" s="10">
        <v>280</v>
      </c>
      <c r="L1309" s="10">
        <v>105</v>
      </c>
      <c r="M1309" s="4" t="s">
        <v>36</v>
      </c>
    </row>
    <row r="1310" spans="1:13" ht="15.75" customHeight="1">
      <c r="A1310" s="8">
        <v>46294</v>
      </c>
      <c r="B1310" s="9" t="s">
        <v>14</v>
      </c>
      <c r="C1310" s="4" t="s">
        <v>1905</v>
      </c>
      <c r="D1310" s="4" t="s">
        <v>936</v>
      </c>
      <c r="E1310" s="4">
        <v>1</v>
      </c>
      <c r="F1310" s="4" t="s">
        <v>28</v>
      </c>
      <c r="G1310" s="4" t="s">
        <v>494</v>
      </c>
      <c r="H1310" s="10">
        <v>880</v>
      </c>
      <c r="I1310" s="10">
        <v>1250</v>
      </c>
      <c r="J1310" s="10"/>
      <c r="K1310" s="10">
        <v>1250</v>
      </c>
      <c r="L1310" s="10">
        <v>370</v>
      </c>
      <c r="M1310" s="4" t="s">
        <v>484</v>
      </c>
    </row>
    <row r="1311" spans="1:13" ht="15.75" customHeight="1">
      <c r="A1311" s="8">
        <v>46294</v>
      </c>
      <c r="B1311" s="9" t="s">
        <v>14</v>
      </c>
      <c r="C1311" s="4" t="s">
        <v>1906</v>
      </c>
      <c r="D1311" s="4" t="s">
        <v>120</v>
      </c>
      <c r="E1311" s="4">
        <v>1</v>
      </c>
      <c r="F1311" s="4" t="s">
        <v>28</v>
      </c>
      <c r="G1311" s="4" t="s">
        <v>47</v>
      </c>
      <c r="H1311" s="10">
        <v>33.46</v>
      </c>
      <c r="I1311" s="10">
        <v>40</v>
      </c>
      <c r="J1311" s="10"/>
      <c r="K1311" s="10">
        <v>40</v>
      </c>
      <c r="L1311" s="10">
        <v>6.5399999999999991</v>
      </c>
      <c r="M1311" s="4" t="s">
        <v>48</v>
      </c>
    </row>
    <row r="1312" spans="1:13" ht="15.75" customHeight="1">
      <c r="A1312" s="8">
        <v>46294</v>
      </c>
      <c r="B1312" s="9" t="s">
        <v>14</v>
      </c>
      <c r="C1312" s="4" t="s">
        <v>1907</v>
      </c>
      <c r="D1312" s="4" t="s">
        <v>323</v>
      </c>
      <c r="E1312" s="4">
        <v>0.5</v>
      </c>
      <c r="F1312" s="4" t="s">
        <v>28</v>
      </c>
      <c r="G1312" s="4" t="s">
        <v>47</v>
      </c>
      <c r="H1312" s="10">
        <v>38.666666666666664</v>
      </c>
      <c r="I1312" s="10">
        <v>45</v>
      </c>
      <c r="J1312" s="10"/>
      <c r="K1312" s="10">
        <v>22.5</v>
      </c>
      <c r="L1312" s="10">
        <v>3.1666666666666679</v>
      </c>
      <c r="M1312" s="4" t="s">
        <v>48</v>
      </c>
    </row>
    <row r="1313" spans="1:13" ht="15.75" customHeight="1">
      <c r="A1313" s="8">
        <v>46294</v>
      </c>
      <c r="B1313" s="9" t="s">
        <v>14</v>
      </c>
      <c r="C1313" s="4" t="s">
        <v>1908</v>
      </c>
      <c r="D1313" s="4" t="s">
        <v>417</v>
      </c>
      <c r="E1313" s="4">
        <v>4</v>
      </c>
      <c r="F1313" s="4" t="s">
        <v>28</v>
      </c>
      <c r="G1313" s="4" t="s">
        <v>54</v>
      </c>
      <c r="H1313" s="10">
        <v>11</v>
      </c>
      <c r="I1313" s="10">
        <v>15</v>
      </c>
      <c r="J1313" s="10"/>
      <c r="K1313" s="10">
        <v>60</v>
      </c>
      <c r="L1313" s="10">
        <v>16</v>
      </c>
      <c r="M1313" s="4" t="s">
        <v>48</v>
      </c>
    </row>
    <row r="1314" spans="1:13" ht="15.75" customHeight="1">
      <c r="A1314" s="8">
        <v>46294</v>
      </c>
      <c r="B1314" s="9" t="s">
        <v>14</v>
      </c>
      <c r="C1314" s="4" t="s">
        <v>1909</v>
      </c>
      <c r="D1314" s="4" t="s">
        <v>256</v>
      </c>
      <c r="E1314" s="4">
        <v>1</v>
      </c>
      <c r="F1314" s="4" t="s">
        <v>28</v>
      </c>
      <c r="G1314" s="4" t="s">
        <v>47</v>
      </c>
      <c r="H1314" s="10">
        <v>37.799999999999997</v>
      </c>
      <c r="I1314" s="10">
        <v>42</v>
      </c>
      <c r="J1314" s="10"/>
      <c r="K1314" s="10">
        <v>42</v>
      </c>
      <c r="L1314" s="10">
        <v>4.2000000000000028</v>
      </c>
      <c r="M1314" s="4" t="s">
        <v>48</v>
      </c>
    </row>
    <row r="1315" spans="1:13" ht="15.75" customHeight="1">
      <c r="A1315" s="8">
        <v>46294</v>
      </c>
      <c r="B1315" s="9" t="s">
        <v>14</v>
      </c>
      <c r="C1315" s="4" t="s">
        <v>1910</v>
      </c>
      <c r="D1315" s="4" t="s">
        <v>93</v>
      </c>
      <c r="E1315" s="4">
        <v>0.5</v>
      </c>
      <c r="F1315" s="4" t="s">
        <v>28</v>
      </c>
      <c r="G1315" s="4" t="s">
        <v>47</v>
      </c>
      <c r="H1315" s="10">
        <v>46.4</v>
      </c>
      <c r="I1315" s="10">
        <v>52</v>
      </c>
      <c r="J1315" s="10"/>
      <c r="K1315" s="10">
        <v>26</v>
      </c>
      <c r="L1315" s="10">
        <v>2.8000000000000007</v>
      </c>
      <c r="M1315" s="4" t="s">
        <v>48</v>
      </c>
    </row>
    <row r="1316" spans="1:13" ht="15.75" customHeight="1">
      <c r="A1316" s="8">
        <v>46294</v>
      </c>
      <c r="B1316" s="9" t="s">
        <v>14</v>
      </c>
      <c r="C1316" s="4" t="s">
        <v>1911</v>
      </c>
      <c r="D1316" s="4" t="s">
        <v>50</v>
      </c>
      <c r="E1316" s="4">
        <v>0.5</v>
      </c>
      <c r="F1316" s="4" t="s">
        <v>28</v>
      </c>
      <c r="G1316" s="4" t="s">
        <v>47</v>
      </c>
      <c r="H1316" s="10">
        <v>39.6</v>
      </c>
      <c r="I1316" s="10">
        <v>43</v>
      </c>
      <c r="J1316" s="10"/>
      <c r="K1316" s="10">
        <v>21.5</v>
      </c>
      <c r="L1316" s="10">
        <v>1.6999999999999993</v>
      </c>
      <c r="M1316" s="4" t="s">
        <v>48</v>
      </c>
    </row>
    <row r="1317" spans="1:13" ht="15.75" customHeight="1">
      <c r="A1317" s="8">
        <v>46295</v>
      </c>
      <c r="B1317" s="9" t="s">
        <v>14</v>
      </c>
      <c r="C1317" s="4" t="s">
        <v>1912</v>
      </c>
      <c r="D1317" s="4" t="s">
        <v>602</v>
      </c>
      <c r="E1317" s="4">
        <v>1</v>
      </c>
      <c r="F1317" s="4" t="s">
        <v>28</v>
      </c>
      <c r="G1317" s="4" t="s">
        <v>54</v>
      </c>
      <c r="H1317" s="10">
        <v>25</v>
      </c>
      <c r="I1317" s="10">
        <v>35</v>
      </c>
      <c r="J1317" s="10"/>
      <c r="K1317" s="10">
        <v>35</v>
      </c>
      <c r="L1317" s="10">
        <v>10</v>
      </c>
      <c r="M1317" s="4" t="s">
        <v>48</v>
      </c>
    </row>
    <row r="1318" spans="1:13" ht="15.75" customHeight="1">
      <c r="A1318" s="8">
        <v>46295</v>
      </c>
      <c r="B1318" s="9" t="s">
        <v>14</v>
      </c>
      <c r="C1318" s="4" t="s">
        <v>1913</v>
      </c>
      <c r="D1318" s="4" t="s">
        <v>183</v>
      </c>
      <c r="E1318" s="4">
        <v>4</v>
      </c>
      <c r="F1318" s="4" t="s">
        <v>28</v>
      </c>
      <c r="G1318" s="4" t="s">
        <v>79</v>
      </c>
      <c r="H1318" s="10">
        <v>15.237500000000001</v>
      </c>
      <c r="I1318" s="10">
        <v>24.5</v>
      </c>
      <c r="J1318" s="10"/>
      <c r="K1318" s="10">
        <v>98</v>
      </c>
      <c r="L1318" s="10">
        <v>37.049999999999997</v>
      </c>
      <c r="M1318" s="4" t="s">
        <v>36</v>
      </c>
    </row>
    <row r="1319" spans="1:13" ht="15.75" customHeight="1">
      <c r="A1319" s="8">
        <v>46295</v>
      </c>
      <c r="B1319" s="9" t="s">
        <v>14</v>
      </c>
      <c r="C1319" s="4" t="s">
        <v>1914</v>
      </c>
      <c r="D1319" s="4" t="s">
        <v>61</v>
      </c>
      <c r="E1319" s="4">
        <v>2</v>
      </c>
      <c r="F1319" s="4" t="s">
        <v>28</v>
      </c>
      <c r="G1319" s="4" t="s">
        <v>47</v>
      </c>
      <c r="H1319" s="10">
        <v>30.46</v>
      </c>
      <c r="I1319" s="10">
        <v>37</v>
      </c>
      <c r="J1319" s="10"/>
      <c r="K1319" s="10">
        <v>74</v>
      </c>
      <c r="L1319" s="10">
        <v>13.079999999999998</v>
      </c>
      <c r="M1319" s="4" t="s">
        <v>48</v>
      </c>
    </row>
    <row r="1320" spans="1:13" ht="15.75" customHeight="1">
      <c r="A1320" s="8">
        <v>46295</v>
      </c>
      <c r="B1320" s="9" t="s">
        <v>14</v>
      </c>
      <c r="C1320" s="4" t="s">
        <v>1914</v>
      </c>
      <c r="D1320" s="4" t="s">
        <v>313</v>
      </c>
      <c r="E1320" s="4">
        <v>0.5</v>
      </c>
      <c r="F1320" s="4" t="s">
        <v>28</v>
      </c>
      <c r="G1320" s="4" t="s">
        <v>47</v>
      </c>
      <c r="H1320" s="10">
        <v>35</v>
      </c>
      <c r="I1320" s="10">
        <v>44</v>
      </c>
      <c r="J1320" s="10"/>
      <c r="K1320" s="10">
        <v>22</v>
      </c>
      <c r="L1320" s="10">
        <v>4.5</v>
      </c>
      <c r="M1320" s="4" t="s">
        <v>48</v>
      </c>
    </row>
    <row r="1321" spans="1:13" ht="15.75" customHeight="1">
      <c r="A1321" s="8">
        <v>46295</v>
      </c>
      <c r="B1321" s="9" t="s">
        <v>14</v>
      </c>
      <c r="C1321" s="4" t="s">
        <v>1915</v>
      </c>
      <c r="D1321" s="4" t="s">
        <v>71</v>
      </c>
      <c r="E1321" s="4">
        <v>1</v>
      </c>
      <c r="F1321" s="4" t="s">
        <v>28</v>
      </c>
      <c r="G1321" s="4" t="s">
        <v>47</v>
      </c>
      <c r="H1321" s="10">
        <v>46</v>
      </c>
      <c r="I1321" s="10">
        <v>70</v>
      </c>
      <c r="J1321" s="10"/>
      <c r="K1321" s="10">
        <v>70</v>
      </c>
      <c r="L1321" s="10">
        <v>24</v>
      </c>
      <c r="M1321" s="4" t="s">
        <v>48</v>
      </c>
    </row>
    <row r="1322" spans="1:13" ht="15.75" customHeight="1">
      <c r="A1322" s="8">
        <v>46295</v>
      </c>
      <c r="B1322" s="9" t="s">
        <v>14</v>
      </c>
      <c r="C1322" s="4" t="s">
        <v>1916</v>
      </c>
      <c r="D1322" s="4" t="s">
        <v>348</v>
      </c>
      <c r="E1322" s="4">
        <v>0.5</v>
      </c>
      <c r="F1322" s="4" t="s">
        <v>28</v>
      </c>
      <c r="G1322" s="4" t="s">
        <v>47</v>
      </c>
      <c r="H1322" s="10">
        <v>47.5</v>
      </c>
      <c r="I1322" s="10">
        <v>57</v>
      </c>
      <c r="J1322" s="10"/>
      <c r="K1322" s="10">
        <v>28.5</v>
      </c>
      <c r="L1322" s="10">
        <v>4.75</v>
      </c>
      <c r="M1322" s="4" t="s">
        <v>48</v>
      </c>
    </row>
    <row r="1323" spans="1:13" ht="15.75" customHeight="1">
      <c r="A1323" s="8">
        <v>46295</v>
      </c>
      <c r="B1323" s="9" t="s">
        <v>14</v>
      </c>
      <c r="C1323" s="4" t="s">
        <v>1916</v>
      </c>
      <c r="D1323" s="4" t="s">
        <v>712</v>
      </c>
      <c r="E1323" s="4">
        <v>1</v>
      </c>
      <c r="F1323" s="4" t="s">
        <v>28</v>
      </c>
      <c r="G1323" s="4" t="s">
        <v>54</v>
      </c>
      <c r="H1323" s="10">
        <v>80</v>
      </c>
      <c r="I1323" s="10">
        <v>90</v>
      </c>
      <c r="J1323" s="10"/>
      <c r="K1323" s="10">
        <v>90</v>
      </c>
      <c r="L1323" s="10">
        <v>10</v>
      </c>
      <c r="M1323" s="4" t="s">
        <v>48</v>
      </c>
    </row>
    <row r="1324" spans="1:13" ht="15.75" customHeight="1">
      <c r="A1324" s="8">
        <v>46295</v>
      </c>
      <c r="B1324" s="9" t="s">
        <v>14</v>
      </c>
      <c r="C1324" s="4" t="s">
        <v>1917</v>
      </c>
      <c r="D1324" s="4" t="s">
        <v>790</v>
      </c>
      <c r="E1324" s="4">
        <v>2</v>
      </c>
      <c r="F1324" s="4" t="s">
        <v>28</v>
      </c>
      <c r="G1324" s="4" t="s">
        <v>306</v>
      </c>
      <c r="H1324" s="10">
        <v>5</v>
      </c>
      <c r="I1324" s="10">
        <v>12</v>
      </c>
      <c r="J1324" s="10"/>
      <c r="K1324" s="10">
        <v>24</v>
      </c>
      <c r="L1324" s="10">
        <v>14</v>
      </c>
      <c r="M1324" s="4" t="s">
        <v>48</v>
      </c>
    </row>
    <row r="1325" spans="1:13" ht="15.75" customHeight="1">
      <c r="A1325" s="8">
        <v>46295</v>
      </c>
      <c r="B1325" s="9" t="s">
        <v>14</v>
      </c>
      <c r="C1325" s="4" t="s">
        <v>1917</v>
      </c>
      <c r="D1325" s="4" t="s">
        <v>789</v>
      </c>
      <c r="E1325" s="4">
        <v>1</v>
      </c>
      <c r="F1325" s="4" t="s">
        <v>28</v>
      </c>
      <c r="G1325" s="4" t="s">
        <v>306</v>
      </c>
      <c r="H1325" s="10">
        <v>4.5</v>
      </c>
      <c r="I1325" s="10">
        <v>8</v>
      </c>
      <c r="J1325" s="10"/>
      <c r="K1325" s="10">
        <v>8</v>
      </c>
      <c r="L1325" s="10">
        <v>3.5</v>
      </c>
      <c r="M1325" s="4" t="s">
        <v>48</v>
      </c>
    </row>
    <row r="1326" spans="1:13" ht="15.75" customHeight="1">
      <c r="A1326" s="8">
        <v>46295</v>
      </c>
      <c r="B1326" s="9" t="s">
        <v>14</v>
      </c>
      <c r="C1326" s="4" t="s">
        <v>1918</v>
      </c>
      <c r="D1326" s="4" t="s">
        <v>179</v>
      </c>
      <c r="E1326" s="4">
        <v>2</v>
      </c>
      <c r="F1326" s="4" t="s">
        <v>28</v>
      </c>
      <c r="G1326" s="4" t="s">
        <v>79</v>
      </c>
      <c r="H1326" s="10">
        <v>63</v>
      </c>
      <c r="I1326" s="10">
        <v>70</v>
      </c>
      <c r="J1326" s="10"/>
      <c r="K1326" s="10">
        <v>140</v>
      </c>
      <c r="L1326" s="10">
        <v>14</v>
      </c>
      <c r="M1326" s="4" t="s">
        <v>36</v>
      </c>
    </row>
    <row r="1327" spans="1:13" ht="15.75" customHeight="1">
      <c r="A1327" s="8">
        <v>46295</v>
      </c>
      <c r="B1327" s="9" t="s">
        <v>14</v>
      </c>
      <c r="C1327" s="4" t="s">
        <v>1919</v>
      </c>
      <c r="D1327" s="4" t="s">
        <v>936</v>
      </c>
      <c r="E1327" s="4">
        <v>1</v>
      </c>
      <c r="F1327" s="4" t="s">
        <v>28</v>
      </c>
      <c r="G1327" s="4" t="s">
        <v>494</v>
      </c>
      <c r="H1327" s="10">
        <v>880</v>
      </c>
      <c r="I1327" s="10">
        <v>1250</v>
      </c>
      <c r="J1327" s="10"/>
      <c r="K1327" s="10">
        <v>1250</v>
      </c>
      <c r="L1327" s="10">
        <v>370</v>
      </c>
      <c r="M1327" s="4" t="s">
        <v>484</v>
      </c>
    </row>
    <row r="1328" spans="1:13" ht="15.75" customHeight="1">
      <c r="A1328" s="8">
        <v>46295</v>
      </c>
      <c r="B1328" s="9" t="s">
        <v>14</v>
      </c>
      <c r="C1328" s="4" t="s">
        <v>1920</v>
      </c>
      <c r="D1328" s="4" t="s">
        <v>96</v>
      </c>
      <c r="E1328" s="4">
        <v>6</v>
      </c>
      <c r="F1328" s="4" t="s">
        <v>28</v>
      </c>
      <c r="G1328" s="4" t="s">
        <v>47</v>
      </c>
      <c r="H1328" s="10">
        <v>39</v>
      </c>
      <c r="I1328" s="10">
        <v>44</v>
      </c>
      <c r="J1328" s="10"/>
      <c r="K1328" s="10">
        <v>264</v>
      </c>
      <c r="L1328" s="10">
        <v>30</v>
      </c>
      <c r="M1328" s="4" t="s">
        <v>48</v>
      </c>
    </row>
    <row r="1329" spans="1:13" ht="15.75" customHeight="1">
      <c r="A1329" s="8">
        <v>46295</v>
      </c>
      <c r="B1329" s="9" t="s">
        <v>14</v>
      </c>
      <c r="C1329" s="4" t="s">
        <v>1921</v>
      </c>
      <c r="D1329" s="4" t="s">
        <v>77</v>
      </c>
      <c r="E1329" s="4">
        <v>1</v>
      </c>
      <c r="F1329" s="4" t="s">
        <v>28</v>
      </c>
      <c r="G1329" s="4" t="s">
        <v>79</v>
      </c>
      <c r="H1329" s="10">
        <v>25</v>
      </c>
      <c r="I1329" s="10">
        <v>29</v>
      </c>
      <c r="J1329" s="10"/>
      <c r="K1329" s="10">
        <v>29</v>
      </c>
      <c r="L1329" s="10">
        <v>4</v>
      </c>
      <c r="M1329" s="4" t="s">
        <v>36</v>
      </c>
    </row>
    <row r="1330" spans="1:13" ht="15.75" customHeight="1">
      <c r="A1330" s="8">
        <v>46295</v>
      </c>
      <c r="B1330" s="9" t="s">
        <v>14</v>
      </c>
      <c r="C1330" s="4" t="s">
        <v>1922</v>
      </c>
      <c r="D1330" s="4" t="s">
        <v>165</v>
      </c>
      <c r="E1330" s="4">
        <v>1</v>
      </c>
      <c r="F1330" s="4" t="s">
        <v>28</v>
      </c>
      <c r="G1330" s="4" t="s">
        <v>54</v>
      </c>
      <c r="H1330" s="10">
        <v>14.58</v>
      </c>
      <c r="I1330" s="10">
        <v>18</v>
      </c>
      <c r="J1330" s="10"/>
      <c r="K1330" s="10">
        <v>18</v>
      </c>
      <c r="L1330" s="10">
        <v>3.42</v>
      </c>
      <c r="M1330" s="4" t="s">
        <v>48</v>
      </c>
    </row>
    <row r="1331" spans="1:13" ht="15.75" customHeight="1">
      <c r="A1331" s="8">
        <v>46295</v>
      </c>
      <c r="B1331" s="9" t="s">
        <v>14</v>
      </c>
      <c r="C1331" s="4" t="s">
        <v>1922</v>
      </c>
      <c r="D1331" s="4" t="s">
        <v>160</v>
      </c>
      <c r="E1331" s="4">
        <v>1</v>
      </c>
      <c r="F1331" s="4" t="s">
        <v>28</v>
      </c>
      <c r="G1331" s="4" t="s">
        <v>47</v>
      </c>
      <c r="H1331" s="10">
        <v>42</v>
      </c>
      <c r="I1331" s="10">
        <v>65</v>
      </c>
      <c r="J1331" s="10"/>
      <c r="K1331" s="10">
        <v>65</v>
      </c>
      <c r="L1331" s="10">
        <v>23</v>
      </c>
      <c r="M1331" s="4" t="s">
        <v>48</v>
      </c>
    </row>
    <row r="1332" spans="1:13" ht="15.75" customHeight="1">
      <c r="A1332" s="8">
        <v>46295</v>
      </c>
      <c r="B1332" s="9" t="s">
        <v>14</v>
      </c>
      <c r="C1332" s="4" t="s">
        <v>1922</v>
      </c>
      <c r="D1332" s="4" t="s">
        <v>163</v>
      </c>
      <c r="E1332" s="4">
        <v>0.75</v>
      </c>
      <c r="F1332" s="4" t="s">
        <v>28</v>
      </c>
      <c r="G1332" s="4" t="s">
        <v>47</v>
      </c>
      <c r="H1332" s="10">
        <v>74</v>
      </c>
      <c r="I1332" s="10">
        <v>98</v>
      </c>
      <c r="J1332" s="10"/>
      <c r="K1332" s="10">
        <v>73.5</v>
      </c>
      <c r="L1332" s="10">
        <v>18</v>
      </c>
      <c r="M1332" s="4" t="s">
        <v>48</v>
      </c>
    </row>
    <row r="1333" spans="1:13" ht="15.75" customHeight="1">
      <c r="A1333" s="8">
        <v>46295</v>
      </c>
      <c r="B1333" s="9" t="s">
        <v>14</v>
      </c>
      <c r="C1333" s="4" t="s">
        <v>1922</v>
      </c>
      <c r="D1333" s="4" t="s">
        <v>189</v>
      </c>
      <c r="E1333" s="4">
        <v>0.5</v>
      </c>
      <c r="F1333" s="4" t="s">
        <v>28</v>
      </c>
      <c r="G1333" s="4" t="s">
        <v>47</v>
      </c>
      <c r="H1333" s="10">
        <v>70</v>
      </c>
      <c r="I1333" s="10">
        <v>78</v>
      </c>
      <c r="J1333" s="10"/>
      <c r="K1333" s="10">
        <v>39</v>
      </c>
      <c r="L1333" s="10">
        <v>4</v>
      </c>
      <c r="M1333" s="4" t="s">
        <v>48</v>
      </c>
    </row>
    <row r="1334" spans="1:13" ht="15.75" customHeight="1">
      <c r="A1334" s="8">
        <v>46295</v>
      </c>
      <c r="B1334" s="9" t="s">
        <v>14</v>
      </c>
      <c r="C1334" s="4" t="s">
        <v>1923</v>
      </c>
      <c r="D1334" s="4" t="s">
        <v>50</v>
      </c>
      <c r="E1334" s="4">
        <v>3</v>
      </c>
      <c r="F1334" s="4" t="s">
        <v>28</v>
      </c>
      <c r="G1334" s="4" t="s">
        <v>47</v>
      </c>
      <c r="H1334" s="10">
        <v>39.6</v>
      </c>
      <c r="I1334" s="10">
        <v>43</v>
      </c>
      <c r="J1334" s="10"/>
      <c r="K1334" s="10">
        <v>129</v>
      </c>
      <c r="L1334" s="10">
        <v>10.199999999999989</v>
      </c>
      <c r="M1334" s="4" t="s">
        <v>48</v>
      </c>
    </row>
    <row r="1335" spans="1:13" ht="15.75" customHeight="1">
      <c r="A1335" s="8">
        <v>46295</v>
      </c>
      <c r="B1335" s="9" t="s">
        <v>14</v>
      </c>
      <c r="C1335" s="4" t="s">
        <v>1924</v>
      </c>
      <c r="D1335" s="4" t="s">
        <v>312</v>
      </c>
      <c r="E1335" s="4">
        <v>2</v>
      </c>
      <c r="F1335" s="4" t="s">
        <v>28</v>
      </c>
      <c r="G1335" s="4" t="s">
        <v>47</v>
      </c>
      <c r="H1335" s="10">
        <v>36.9</v>
      </c>
      <c r="I1335" s="10">
        <v>43</v>
      </c>
      <c r="J1335" s="10"/>
      <c r="K1335" s="10">
        <v>86</v>
      </c>
      <c r="L1335" s="10">
        <v>12.200000000000003</v>
      </c>
      <c r="M1335" s="4" t="s">
        <v>48</v>
      </c>
    </row>
    <row r="1336" spans="1:13" ht="15.75" customHeight="1">
      <c r="A1336" s="8">
        <v>46295</v>
      </c>
      <c r="B1336" s="9" t="s">
        <v>14</v>
      </c>
      <c r="C1336" s="4" t="s">
        <v>1925</v>
      </c>
      <c r="D1336" s="4" t="s">
        <v>139</v>
      </c>
      <c r="E1336" s="4">
        <v>1</v>
      </c>
      <c r="F1336" s="4" t="s">
        <v>28</v>
      </c>
      <c r="G1336" s="4" t="s">
        <v>133</v>
      </c>
      <c r="H1336" s="10">
        <v>185</v>
      </c>
      <c r="I1336" s="10">
        <v>280</v>
      </c>
      <c r="J1336" s="10"/>
      <c r="K1336" s="10">
        <v>280</v>
      </c>
      <c r="L1336" s="10">
        <v>95</v>
      </c>
      <c r="M1336" s="4" t="s">
        <v>36</v>
      </c>
    </row>
    <row r="1337" spans="1:13" ht="15.75" customHeight="1">
      <c r="A1337" s="8">
        <v>46295</v>
      </c>
      <c r="B1337" s="9" t="s">
        <v>14</v>
      </c>
      <c r="C1337" s="4" t="s">
        <v>1926</v>
      </c>
      <c r="D1337" s="4" t="s">
        <v>86</v>
      </c>
      <c r="E1337" s="4">
        <v>2.4390000000000001</v>
      </c>
      <c r="F1337" s="4" t="s">
        <v>28</v>
      </c>
      <c r="G1337" s="4" t="s">
        <v>23</v>
      </c>
      <c r="H1337" s="10">
        <v>67.5</v>
      </c>
      <c r="I1337" s="10">
        <v>82</v>
      </c>
      <c r="J1337" s="10"/>
      <c r="K1337" s="10">
        <v>199.99799999999999</v>
      </c>
      <c r="L1337" s="10">
        <v>35.365499999999997</v>
      </c>
      <c r="M1337" s="4" t="s">
        <v>36</v>
      </c>
    </row>
    <row r="1338" spans="1:13" ht="15.75" customHeight="1">
      <c r="A1338" s="8">
        <v>46295</v>
      </c>
      <c r="B1338" s="9" t="s">
        <v>14</v>
      </c>
      <c r="C1338" s="4" t="s">
        <v>1927</v>
      </c>
      <c r="D1338" s="4" t="s">
        <v>566</v>
      </c>
      <c r="E1338" s="4">
        <v>2</v>
      </c>
      <c r="F1338" s="4" t="s">
        <v>28</v>
      </c>
      <c r="G1338" s="4" t="s">
        <v>306</v>
      </c>
      <c r="H1338" s="10">
        <v>10</v>
      </c>
      <c r="I1338" s="10">
        <v>25</v>
      </c>
      <c r="J1338" s="10"/>
      <c r="K1338" s="10">
        <v>50</v>
      </c>
      <c r="L1338" s="10">
        <v>30</v>
      </c>
      <c r="M1338" s="4" t="s">
        <v>48</v>
      </c>
    </row>
    <row r="1339" spans="1:13" ht="15.75" customHeight="1">
      <c r="A1339" s="8">
        <v>46295</v>
      </c>
      <c r="B1339" s="9" t="s">
        <v>14</v>
      </c>
      <c r="C1339" s="4" t="s">
        <v>1928</v>
      </c>
      <c r="D1339" s="4" t="s">
        <v>50</v>
      </c>
      <c r="E1339" s="4">
        <v>1</v>
      </c>
      <c r="F1339" s="4" t="s">
        <v>28</v>
      </c>
      <c r="G1339" s="4" t="s">
        <v>47</v>
      </c>
      <c r="H1339" s="10">
        <v>39.6</v>
      </c>
      <c r="I1339" s="10">
        <v>43</v>
      </c>
      <c r="J1339" s="10"/>
      <c r="K1339" s="10">
        <v>43</v>
      </c>
      <c r="L1339" s="10">
        <v>3.3999999999999986</v>
      </c>
      <c r="M1339" s="4" t="s">
        <v>48</v>
      </c>
    </row>
    <row r="1340" spans="1:13" ht="15.75" customHeight="1">
      <c r="A1340" s="8">
        <v>46295</v>
      </c>
      <c r="B1340" s="9" t="s">
        <v>14</v>
      </c>
      <c r="C1340" s="4" t="s">
        <v>1929</v>
      </c>
      <c r="D1340" s="4" t="s">
        <v>81</v>
      </c>
      <c r="E1340" s="4">
        <v>0.51019999999999999</v>
      </c>
      <c r="F1340" s="4" t="s">
        <v>28</v>
      </c>
      <c r="G1340" s="4" t="s">
        <v>82</v>
      </c>
      <c r="H1340" s="10">
        <v>82</v>
      </c>
      <c r="I1340" s="10">
        <v>98</v>
      </c>
      <c r="J1340" s="10"/>
      <c r="K1340" s="10">
        <v>49.999600000000001</v>
      </c>
      <c r="L1340" s="10">
        <v>8.1632000000000033</v>
      </c>
      <c r="M1340" s="4" t="s">
        <v>36</v>
      </c>
    </row>
    <row r="1341" spans="1:13" ht="15.75" customHeight="1">
      <c r="A1341" s="8">
        <v>46295</v>
      </c>
      <c r="B1341" s="9" t="s">
        <v>14</v>
      </c>
      <c r="C1341" s="4" t="s">
        <v>1930</v>
      </c>
      <c r="D1341" s="4" t="s">
        <v>456</v>
      </c>
      <c r="E1341" s="4">
        <v>1</v>
      </c>
      <c r="F1341" s="4" t="s">
        <v>28</v>
      </c>
      <c r="G1341" s="4" t="s">
        <v>54</v>
      </c>
      <c r="H1341" s="10">
        <v>205</v>
      </c>
      <c r="I1341" s="10">
        <v>265</v>
      </c>
      <c r="J1341" s="10"/>
      <c r="K1341" s="10">
        <v>265</v>
      </c>
      <c r="L1341" s="10">
        <v>60</v>
      </c>
      <c r="M1341" s="4" t="s">
        <v>48</v>
      </c>
    </row>
    <row r="1342" spans="1:13" ht="15.75" customHeight="1">
      <c r="A1342" s="8">
        <v>46295</v>
      </c>
      <c r="B1342" s="9" t="s">
        <v>14</v>
      </c>
      <c r="C1342" s="4" t="s">
        <v>1931</v>
      </c>
      <c r="D1342" s="4" t="s">
        <v>787</v>
      </c>
      <c r="E1342" s="4">
        <v>1</v>
      </c>
      <c r="F1342" s="4" t="s">
        <v>28</v>
      </c>
      <c r="G1342" s="4" t="s">
        <v>306</v>
      </c>
      <c r="H1342" s="10">
        <v>3.5</v>
      </c>
      <c r="I1342" s="10">
        <v>6</v>
      </c>
      <c r="J1342" s="10"/>
      <c r="K1342" s="10">
        <v>6</v>
      </c>
      <c r="L1342" s="10">
        <v>2.5</v>
      </c>
      <c r="M1342" s="4" t="s">
        <v>48</v>
      </c>
    </row>
    <row r="1343" spans="1:13" ht="15.75" customHeight="1">
      <c r="A1343" s="8">
        <v>46295</v>
      </c>
      <c r="B1343" s="9" t="s">
        <v>14</v>
      </c>
      <c r="C1343" s="4" t="s">
        <v>1932</v>
      </c>
      <c r="D1343" s="4" t="s">
        <v>181</v>
      </c>
      <c r="E1343" s="4">
        <v>2</v>
      </c>
      <c r="F1343" s="4" t="s">
        <v>28</v>
      </c>
      <c r="G1343" s="4" t="s">
        <v>47</v>
      </c>
      <c r="H1343" s="10">
        <v>35.799999999999997</v>
      </c>
      <c r="I1343" s="10">
        <v>42</v>
      </c>
      <c r="J1343" s="10"/>
      <c r="K1343" s="10">
        <v>84</v>
      </c>
      <c r="L1343" s="10">
        <v>12.400000000000006</v>
      </c>
      <c r="M1343" s="4" t="s">
        <v>48</v>
      </c>
    </row>
    <row r="1344" spans="1:13" ht="15.75" customHeight="1">
      <c r="A1344" s="8">
        <v>46295</v>
      </c>
      <c r="B1344" s="9" t="s">
        <v>14</v>
      </c>
      <c r="C1344" s="4" t="s">
        <v>1932</v>
      </c>
      <c r="D1344" s="4" t="s">
        <v>276</v>
      </c>
      <c r="E1344" s="4">
        <v>2</v>
      </c>
      <c r="F1344" s="4" t="s">
        <v>28</v>
      </c>
      <c r="G1344" s="4" t="s">
        <v>47</v>
      </c>
      <c r="H1344" s="10">
        <v>46.25</v>
      </c>
      <c r="I1344" s="10">
        <v>52</v>
      </c>
      <c r="J1344" s="10"/>
      <c r="K1344" s="10">
        <v>104</v>
      </c>
      <c r="L1344" s="10">
        <v>11.5</v>
      </c>
      <c r="M1344" s="4" t="s">
        <v>48</v>
      </c>
    </row>
    <row r="1345" spans="1:13" ht="15.75" customHeight="1">
      <c r="A1345" s="8">
        <v>46295</v>
      </c>
      <c r="B1345" s="9" t="s">
        <v>14</v>
      </c>
      <c r="C1345" s="4" t="s">
        <v>1932</v>
      </c>
      <c r="D1345" s="4" t="s">
        <v>341</v>
      </c>
      <c r="E1345" s="4">
        <v>1</v>
      </c>
      <c r="F1345" s="4" t="s">
        <v>28</v>
      </c>
      <c r="G1345" s="4" t="s">
        <v>47</v>
      </c>
      <c r="H1345" s="10">
        <v>35.200000000000003</v>
      </c>
      <c r="I1345" s="10">
        <v>40</v>
      </c>
      <c r="J1345" s="10"/>
      <c r="K1345" s="10">
        <v>40</v>
      </c>
      <c r="L1345" s="10">
        <v>4.7999999999999972</v>
      </c>
      <c r="M1345" s="4" t="s">
        <v>48</v>
      </c>
    </row>
    <row r="1346" spans="1:13" ht="15.75" customHeight="1">
      <c r="A1346" s="8">
        <v>46295</v>
      </c>
      <c r="B1346" s="9" t="s">
        <v>14</v>
      </c>
      <c r="C1346" s="4" t="s">
        <v>1933</v>
      </c>
      <c r="D1346" s="4" t="s">
        <v>86</v>
      </c>
      <c r="E1346" s="4">
        <v>2</v>
      </c>
      <c r="F1346" s="4" t="s">
        <v>28</v>
      </c>
      <c r="G1346" s="4" t="s">
        <v>23</v>
      </c>
      <c r="H1346" s="10">
        <v>67.5</v>
      </c>
      <c r="I1346" s="10">
        <v>82</v>
      </c>
      <c r="J1346" s="10"/>
      <c r="K1346" s="10">
        <v>164</v>
      </c>
      <c r="L1346" s="10">
        <v>29</v>
      </c>
      <c r="M1346" s="4" t="s">
        <v>36</v>
      </c>
    </row>
    <row r="1347" spans="1:13" ht="15.75" customHeight="1">
      <c r="A1347" s="8">
        <v>46295</v>
      </c>
      <c r="B1347" s="9" t="s">
        <v>14</v>
      </c>
      <c r="C1347" s="4" t="s">
        <v>1934</v>
      </c>
      <c r="D1347" s="4" t="s">
        <v>312</v>
      </c>
      <c r="E1347" s="4">
        <v>3</v>
      </c>
      <c r="F1347" s="4" t="s">
        <v>28</v>
      </c>
      <c r="G1347" s="4" t="s">
        <v>47</v>
      </c>
      <c r="H1347" s="10">
        <v>36.9</v>
      </c>
      <c r="I1347" s="10">
        <v>43</v>
      </c>
      <c r="J1347" s="10"/>
      <c r="K1347" s="10">
        <v>129</v>
      </c>
      <c r="L1347" s="10">
        <v>18.300000000000011</v>
      </c>
      <c r="M1347" s="4" t="s">
        <v>48</v>
      </c>
    </row>
    <row r="1348" spans="1:13" ht="15.75" customHeight="1">
      <c r="A1348" s="8">
        <v>46295</v>
      </c>
      <c r="B1348" s="9" t="s">
        <v>14</v>
      </c>
      <c r="C1348" s="4" t="s">
        <v>1935</v>
      </c>
      <c r="D1348" s="4" t="s">
        <v>95</v>
      </c>
      <c r="E1348" s="4">
        <v>5</v>
      </c>
      <c r="F1348" s="4" t="s">
        <v>28</v>
      </c>
      <c r="G1348" s="4" t="s">
        <v>47</v>
      </c>
      <c r="H1348" s="10">
        <v>30.46</v>
      </c>
      <c r="I1348" s="10">
        <v>37</v>
      </c>
      <c r="J1348" s="10"/>
      <c r="K1348" s="10">
        <v>185</v>
      </c>
      <c r="L1348" s="10">
        <v>32.699999999999989</v>
      </c>
      <c r="M1348" s="4" t="s">
        <v>48</v>
      </c>
    </row>
    <row r="1349" spans="1:13" ht="15.75" customHeight="1">
      <c r="A1349" s="8">
        <v>46295</v>
      </c>
      <c r="B1349" s="9" t="s">
        <v>14</v>
      </c>
      <c r="C1349" s="4" t="s">
        <v>1935</v>
      </c>
      <c r="D1349" s="4" t="s">
        <v>313</v>
      </c>
      <c r="E1349" s="4">
        <v>1</v>
      </c>
      <c r="F1349" s="4" t="s">
        <v>28</v>
      </c>
      <c r="G1349" s="4" t="s">
        <v>47</v>
      </c>
      <c r="H1349" s="10">
        <v>35</v>
      </c>
      <c r="I1349" s="10">
        <v>44</v>
      </c>
      <c r="J1349" s="10"/>
      <c r="K1349" s="10">
        <v>44</v>
      </c>
      <c r="L1349" s="10">
        <v>9</v>
      </c>
      <c r="M1349" s="4" t="s">
        <v>48</v>
      </c>
    </row>
    <row r="1350" spans="1:13" ht="15.75" customHeight="1">
      <c r="A1350" s="8">
        <v>46295</v>
      </c>
      <c r="B1350" s="9" t="s">
        <v>14</v>
      </c>
      <c r="C1350" s="4" t="s">
        <v>1936</v>
      </c>
      <c r="D1350" s="4" t="s">
        <v>96</v>
      </c>
      <c r="E1350" s="4">
        <v>1</v>
      </c>
      <c r="F1350" s="4" t="s">
        <v>28</v>
      </c>
      <c r="G1350" s="4" t="s">
        <v>47</v>
      </c>
      <c r="H1350" s="10">
        <v>39</v>
      </c>
      <c r="I1350" s="10">
        <v>44</v>
      </c>
      <c r="J1350" s="10"/>
      <c r="K1350" s="10">
        <v>44</v>
      </c>
      <c r="L1350" s="10">
        <v>5</v>
      </c>
      <c r="M1350" s="4" t="s">
        <v>48</v>
      </c>
    </row>
    <row r="1351" spans="1:13" ht="15.75" customHeight="1">
      <c r="A1351" s="8">
        <v>46295</v>
      </c>
      <c r="B1351" s="9" t="s">
        <v>14</v>
      </c>
      <c r="C1351" s="4" t="s">
        <v>1937</v>
      </c>
      <c r="D1351" s="4" t="s">
        <v>374</v>
      </c>
      <c r="E1351" s="4">
        <v>1.25</v>
      </c>
      <c r="F1351" s="4" t="s">
        <v>28</v>
      </c>
      <c r="G1351" s="4" t="s">
        <v>47</v>
      </c>
      <c r="H1351" s="10">
        <v>34</v>
      </c>
      <c r="I1351" s="10">
        <v>39</v>
      </c>
      <c r="J1351" s="10"/>
      <c r="K1351" s="10">
        <v>48.75</v>
      </c>
      <c r="L1351" s="10">
        <v>6.25</v>
      </c>
      <c r="M1351" s="4" t="s">
        <v>48</v>
      </c>
    </row>
    <row r="1352" spans="1:13" ht="15.75" customHeight="1">
      <c r="A1352" s="8">
        <v>46295</v>
      </c>
      <c r="B1352" s="9" t="s">
        <v>14</v>
      </c>
      <c r="C1352" s="4" t="s">
        <v>1938</v>
      </c>
      <c r="D1352" s="4" t="s">
        <v>95</v>
      </c>
      <c r="E1352" s="4">
        <v>1</v>
      </c>
      <c r="F1352" s="4" t="s">
        <v>28</v>
      </c>
      <c r="G1352" s="4" t="s">
        <v>47</v>
      </c>
      <c r="H1352" s="10">
        <v>30.46</v>
      </c>
      <c r="I1352" s="10">
        <v>37</v>
      </c>
      <c r="J1352" s="10"/>
      <c r="K1352" s="10">
        <v>37</v>
      </c>
      <c r="L1352" s="10">
        <v>6.5399999999999991</v>
      </c>
      <c r="M1352" s="4" t="s">
        <v>48</v>
      </c>
    </row>
    <row r="1353" spans="1:13" ht="15.75" customHeight="1">
      <c r="A1353" s="8">
        <v>46295</v>
      </c>
      <c r="B1353" s="9" t="s">
        <v>14</v>
      </c>
      <c r="C1353" s="4" t="s">
        <v>1939</v>
      </c>
      <c r="D1353" s="4" t="s">
        <v>109</v>
      </c>
      <c r="E1353" s="4">
        <v>1</v>
      </c>
      <c r="F1353" s="4" t="s">
        <v>28</v>
      </c>
      <c r="G1353" s="4" t="s">
        <v>47</v>
      </c>
      <c r="H1353" s="10">
        <v>32.46</v>
      </c>
      <c r="I1353" s="10">
        <v>40</v>
      </c>
      <c r="J1353" s="10"/>
      <c r="K1353" s="10">
        <v>40</v>
      </c>
      <c r="L1353" s="10">
        <v>7.5399999999999991</v>
      </c>
      <c r="M1353" s="4" t="s">
        <v>48</v>
      </c>
    </row>
    <row r="1354" spans="1:13" ht="15.75" customHeight="1">
      <c r="A1354" s="8">
        <v>46295</v>
      </c>
      <c r="B1354" s="9" t="s">
        <v>14</v>
      </c>
      <c r="C1354" s="4" t="s">
        <v>1940</v>
      </c>
      <c r="D1354" s="4" t="s">
        <v>491</v>
      </c>
      <c r="E1354" s="4">
        <v>4</v>
      </c>
      <c r="F1354" s="4" t="s">
        <v>28</v>
      </c>
      <c r="G1354" s="4" t="s">
        <v>54</v>
      </c>
      <c r="H1354" s="10">
        <v>10.34</v>
      </c>
      <c r="I1354" s="10">
        <v>15</v>
      </c>
      <c r="J1354" s="10"/>
      <c r="K1354" s="10">
        <v>60</v>
      </c>
      <c r="L1354" s="10">
        <v>18.64</v>
      </c>
      <c r="M1354" s="4" t="s">
        <v>48</v>
      </c>
    </row>
    <row r="1355" spans="1:13" ht="15.75" customHeight="1">
      <c r="A1355" s="8">
        <v>46295</v>
      </c>
      <c r="B1355" s="9" t="s">
        <v>14</v>
      </c>
      <c r="C1355" s="4" t="s">
        <v>1940</v>
      </c>
      <c r="D1355" s="4" t="s">
        <v>298</v>
      </c>
      <c r="E1355" s="4">
        <v>1</v>
      </c>
      <c r="F1355" s="4" t="s">
        <v>28</v>
      </c>
      <c r="G1355" s="4" t="s">
        <v>47</v>
      </c>
      <c r="H1355" s="10">
        <v>39.791666666666664</v>
      </c>
      <c r="I1355" s="10">
        <v>46</v>
      </c>
      <c r="J1355" s="10"/>
      <c r="K1355" s="10">
        <v>46</v>
      </c>
      <c r="L1355" s="10">
        <v>6.2083333333333357</v>
      </c>
      <c r="M1355" s="4" t="s">
        <v>48</v>
      </c>
    </row>
    <row r="1356" spans="1:13" ht="15.75" customHeight="1">
      <c r="A1356" s="8">
        <v>46295</v>
      </c>
      <c r="B1356" s="9" t="s">
        <v>14</v>
      </c>
      <c r="C1356" s="4" t="s">
        <v>1941</v>
      </c>
      <c r="D1356" s="4" t="s">
        <v>237</v>
      </c>
      <c r="E1356" s="4">
        <v>3</v>
      </c>
      <c r="F1356" s="4" t="s">
        <v>28</v>
      </c>
      <c r="G1356" s="4" t="s">
        <v>47</v>
      </c>
      <c r="H1356" s="10">
        <v>33.700000000000003</v>
      </c>
      <c r="I1356" s="10">
        <v>41</v>
      </c>
      <c r="J1356" s="10"/>
      <c r="K1356" s="10">
        <v>123</v>
      </c>
      <c r="L1356" s="10">
        <v>21.899999999999991</v>
      </c>
      <c r="M1356" s="4" t="s">
        <v>48</v>
      </c>
    </row>
    <row r="1357" spans="1:13" ht="15.75" customHeight="1">
      <c r="A1357" s="8">
        <v>46295</v>
      </c>
      <c r="B1357" s="9" t="s">
        <v>14</v>
      </c>
      <c r="C1357" s="4" t="s">
        <v>1942</v>
      </c>
      <c r="D1357" s="4" t="s">
        <v>163</v>
      </c>
      <c r="E1357" s="4">
        <v>1</v>
      </c>
      <c r="F1357" s="4" t="s">
        <v>28</v>
      </c>
      <c r="G1357" s="4" t="s">
        <v>47</v>
      </c>
      <c r="H1357" s="10">
        <v>74</v>
      </c>
      <c r="I1357" s="10">
        <v>98</v>
      </c>
      <c r="J1357" s="10"/>
      <c r="K1357" s="10">
        <v>98</v>
      </c>
      <c r="L1357" s="10">
        <v>24</v>
      </c>
      <c r="M1357" s="4" t="s">
        <v>48</v>
      </c>
    </row>
    <row r="1358" spans="1:13" ht="15.75" customHeight="1">
      <c r="A1358" s="8">
        <v>46295</v>
      </c>
      <c r="B1358" s="9" t="s">
        <v>14</v>
      </c>
      <c r="C1358" s="4" t="s">
        <v>1942</v>
      </c>
      <c r="D1358" s="4" t="s">
        <v>189</v>
      </c>
      <c r="E1358" s="4">
        <v>1</v>
      </c>
      <c r="F1358" s="4" t="s">
        <v>28</v>
      </c>
      <c r="G1358" s="4" t="s">
        <v>47</v>
      </c>
      <c r="H1358" s="10">
        <v>70</v>
      </c>
      <c r="I1358" s="10">
        <v>78</v>
      </c>
      <c r="J1358" s="10"/>
      <c r="K1358" s="10">
        <v>78</v>
      </c>
      <c r="L1358" s="10">
        <v>8</v>
      </c>
      <c r="M1358" s="4" t="s">
        <v>48</v>
      </c>
    </row>
    <row r="1359" spans="1:13" ht="15.75" customHeight="1"/>
    <row r="1360" spans="1:13"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sheetData>
  <pageMargins left="0.75" right="0.75" top="1" bottom="1"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outlinePr summaryBelow="0" summaryRight="0"/>
  </sheetPr>
  <dimension ref="A1:N1045"/>
  <sheetViews>
    <sheetView workbookViewId="0">
      <selection activeCell="O24" sqref="O24:S25"/>
    </sheetView>
  </sheetViews>
  <sheetFormatPr defaultColWidth="14.42578125" defaultRowHeight="15" customHeight="1"/>
  <cols>
    <col min="1" max="1" width="36.28515625" bestFit="1" customWidth="1"/>
    <col min="2" max="2" width="20.140625" bestFit="1" customWidth="1"/>
    <col min="5" max="5" width="17.42578125" customWidth="1"/>
    <col min="6" max="6" width="17.5703125" customWidth="1"/>
    <col min="7" max="7" width="19.85546875" customWidth="1"/>
    <col min="11" max="11" width="14.85546875" customWidth="1"/>
  </cols>
  <sheetData>
    <row r="1" spans="1:14" ht="15.75" thickBot="1">
      <c r="A1" s="23" t="s">
        <v>13</v>
      </c>
      <c r="B1" s="23" t="s">
        <v>15</v>
      </c>
      <c r="C1" s="23" t="s">
        <v>12</v>
      </c>
      <c r="D1" s="23" t="s">
        <v>22</v>
      </c>
      <c r="E1" s="23" t="s">
        <v>24</v>
      </c>
      <c r="F1" s="23" t="s">
        <v>26</v>
      </c>
      <c r="G1" s="23" t="s">
        <v>29</v>
      </c>
      <c r="H1" s="23" t="s">
        <v>30</v>
      </c>
      <c r="I1" s="23" t="s">
        <v>31</v>
      </c>
      <c r="J1" s="23" t="s">
        <v>32</v>
      </c>
      <c r="K1" s="23" t="s">
        <v>33</v>
      </c>
      <c r="L1" s="23" t="s">
        <v>34</v>
      </c>
      <c r="M1" s="23" t="s">
        <v>35</v>
      </c>
      <c r="N1" s="23" t="s">
        <v>37</v>
      </c>
    </row>
    <row r="2" spans="1:14" ht="15.75" thickBot="1">
      <c r="A2" s="23" t="s">
        <v>27</v>
      </c>
      <c r="B2" s="23" t="s">
        <v>23</v>
      </c>
      <c r="C2" s="23" t="s">
        <v>36</v>
      </c>
      <c r="D2" s="24">
        <v>20</v>
      </c>
      <c r="E2" s="25">
        <v>3040</v>
      </c>
      <c r="F2" s="24">
        <v>-7.5</v>
      </c>
      <c r="G2" s="24">
        <v>40</v>
      </c>
      <c r="H2" s="24">
        <v>10.5441</v>
      </c>
      <c r="I2" s="24">
        <v>21.9559</v>
      </c>
      <c r="J2" s="24">
        <v>0</v>
      </c>
      <c r="K2" s="24">
        <v>21.9559</v>
      </c>
      <c r="L2" s="23"/>
      <c r="M2" s="23" t="s">
        <v>1674</v>
      </c>
      <c r="N2" s="23"/>
    </row>
    <row r="3" spans="1:14" ht="15.75" thickBot="1">
      <c r="A3" s="23" t="s">
        <v>38</v>
      </c>
      <c r="B3" s="23" t="s">
        <v>23</v>
      </c>
      <c r="C3" s="23" t="s">
        <v>36</v>
      </c>
      <c r="D3" s="24">
        <v>20</v>
      </c>
      <c r="E3" s="25">
        <v>3150</v>
      </c>
      <c r="F3" s="24">
        <v>26</v>
      </c>
      <c r="G3" s="24">
        <v>0</v>
      </c>
      <c r="H3" s="24">
        <v>5</v>
      </c>
      <c r="I3" s="24">
        <v>21</v>
      </c>
      <c r="J3" s="24">
        <v>0</v>
      </c>
      <c r="K3" s="24">
        <v>21</v>
      </c>
      <c r="L3" s="23"/>
      <c r="M3" s="23" t="s">
        <v>1674</v>
      </c>
      <c r="N3" s="23"/>
    </row>
    <row r="4" spans="1:14" ht="15.75" thickBot="1">
      <c r="A4" s="23" t="s">
        <v>39</v>
      </c>
      <c r="B4" s="23" t="s">
        <v>23</v>
      </c>
      <c r="C4" s="23" t="s">
        <v>36</v>
      </c>
      <c r="D4" s="24">
        <v>10</v>
      </c>
      <c r="E4" s="25">
        <v>1540</v>
      </c>
      <c r="F4" s="23"/>
      <c r="G4" s="24">
        <v>0</v>
      </c>
      <c r="H4" s="24">
        <v>0</v>
      </c>
      <c r="I4" s="24">
        <v>0</v>
      </c>
      <c r="J4" s="24">
        <v>0</v>
      </c>
      <c r="K4" s="24">
        <v>0</v>
      </c>
      <c r="L4" s="23"/>
      <c r="M4" s="23" t="s">
        <v>1676</v>
      </c>
      <c r="N4" s="23" t="s">
        <v>1677</v>
      </c>
    </row>
    <row r="5" spans="1:14" ht="15.75" thickBot="1">
      <c r="A5" s="23" t="s">
        <v>40</v>
      </c>
      <c r="B5" s="23" t="s">
        <v>23</v>
      </c>
      <c r="C5" s="23" t="s">
        <v>36</v>
      </c>
      <c r="D5" s="24">
        <v>10</v>
      </c>
      <c r="E5" s="25">
        <v>1640</v>
      </c>
      <c r="F5" s="23"/>
      <c r="G5" s="24">
        <v>0</v>
      </c>
      <c r="H5" s="24">
        <v>0</v>
      </c>
      <c r="I5" s="24">
        <v>0</v>
      </c>
      <c r="J5" s="24">
        <v>0</v>
      </c>
      <c r="K5" s="24">
        <v>0</v>
      </c>
      <c r="L5" s="23"/>
      <c r="M5" s="23" t="s">
        <v>1676</v>
      </c>
      <c r="N5" s="23" t="s">
        <v>1677</v>
      </c>
    </row>
    <row r="6" spans="1:14" ht="15.75" thickBot="1">
      <c r="A6" s="23" t="s">
        <v>42</v>
      </c>
      <c r="B6" s="23" t="s">
        <v>23</v>
      </c>
      <c r="C6" s="23" t="s">
        <v>36</v>
      </c>
      <c r="D6" s="24">
        <v>22.7</v>
      </c>
      <c r="E6" s="25">
        <v>2650</v>
      </c>
      <c r="F6" s="23"/>
      <c r="G6" s="24">
        <v>0</v>
      </c>
      <c r="H6" s="24">
        <v>0</v>
      </c>
      <c r="I6" s="24">
        <v>0</v>
      </c>
      <c r="J6" s="24">
        <v>0</v>
      </c>
      <c r="K6" s="24">
        <v>0</v>
      </c>
      <c r="L6" s="23"/>
      <c r="M6" s="23" t="s">
        <v>1676</v>
      </c>
      <c r="N6" s="23" t="s">
        <v>1677</v>
      </c>
    </row>
    <row r="7" spans="1:14" ht="15.75" thickBot="1">
      <c r="A7" s="23" t="s">
        <v>44</v>
      </c>
      <c r="B7" s="23" t="s">
        <v>23</v>
      </c>
      <c r="C7" s="23" t="s">
        <v>36</v>
      </c>
      <c r="D7" s="24">
        <v>22.7</v>
      </c>
      <c r="E7" s="25">
        <v>3340</v>
      </c>
      <c r="F7" s="23"/>
      <c r="G7" s="24">
        <v>0</v>
      </c>
      <c r="H7" s="24">
        <v>0</v>
      </c>
      <c r="I7" s="24">
        <v>0</v>
      </c>
      <c r="J7" s="24">
        <v>0</v>
      </c>
      <c r="K7" s="24">
        <v>0</v>
      </c>
      <c r="L7" s="23"/>
      <c r="M7" s="23" t="s">
        <v>1676</v>
      </c>
      <c r="N7" s="23" t="s">
        <v>1677</v>
      </c>
    </row>
    <row r="8" spans="1:14" ht="15.75" thickBot="1">
      <c r="A8" s="23" t="s">
        <v>46</v>
      </c>
      <c r="B8" s="23" t="s">
        <v>23</v>
      </c>
      <c r="C8" s="23" t="s">
        <v>36</v>
      </c>
      <c r="D8" s="24">
        <v>8</v>
      </c>
      <c r="E8" s="25">
        <v>490</v>
      </c>
      <c r="F8" s="24">
        <v>8</v>
      </c>
      <c r="G8" s="24">
        <v>24</v>
      </c>
      <c r="H8" s="24">
        <v>10</v>
      </c>
      <c r="I8" s="24">
        <v>22</v>
      </c>
      <c r="J8" s="24">
        <v>0</v>
      </c>
      <c r="K8" s="24">
        <v>22</v>
      </c>
      <c r="L8" s="23"/>
      <c r="M8" s="23" t="s">
        <v>1674</v>
      </c>
      <c r="N8" s="23"/>
    </row>
    <row r="9" spans="1:14" ht="15.75" thickBot="1">
      <c r="A9" s="23" t="s">
        <v>49</v>
      </c>
      <c r="B9" s="23" t="s">
        <v>23</v>
      </c>
      <c r="C9" s="23" t="s">
        <v>36</v>
      </c>
      <c r="D9" s="24">
        <v>8</v>
      </c>
      <c r="E9" s="25">
        <v>520</v>
      </c>
      <c r="F9" s="23"/>
      <c r="G9" s="24">
        <v>0</v>
      </c>
      <c r="H9" s="24">
        <v>0</v>
      </c>
      <c r="I9" s="24">
        <v>0</v>
      </c>
      <c r="J9" s="24">
        <v>0</v>
      </c>
      <c r="K9" s="24">
        <v>0</v>
      </c>
      <c r="L9" s="23"/>
      <c r="M9" s="23" t="s">
        <v>1676</v>
      </c>
      <c r="N9" s="23" t="s">
        <v>1677</v>
      </c>
    </row>
    <row r="10" spans="1:14" ht="15.75" thickBot="1">
      <c r="A10" s="23" t="s">
        <v>51</v>
      </c>
      <c r="B10" s="23" t="s">
        <v>23</v>
      </c>
      <c r="C10" s="23" t="s">
        <v>36</v>
      </c>
      <c r="D10" s="24">
        <v>15</v>
      </c>
      <c r="E10" s="25">
        <v>2460</v>
      </c>
      <c r="F10" s="24">
        <v>8.5</v>
      </c>
      <c r="G10" s="24">
        <v>15</v>
      </c>
      <c r="H10" s="24">
        <v>9.5</v>
      </c>
      <c r="I10" s="24">
        <v>11</v>
      </c>
      <c r="J10" s="24">
        <v>3</v>
      </c>
      <c r="K10" s="24">
        <v>14</v>
      </c>
      <c r="L10" s="23"/>
      <c r="M10" s="23" t="s">
        <v>1674</v>
      </c>
      <c r="N10" s="23"/>
    </row>
    <row r="11" spans="1:14" ht="15.75" thickBot="1">
      <c r="A11" s="23" t="s">
        <v>55</v>
      </c>
      <c r="B11" s="23" t="s">
        <v>23</v>
      </c>
      <c r="C11" s="23" t="s">
        <v>36</v>
      </c>
      <c r="D11" s="24">
        <v>15</v>
      </c>
      <c r="E11" s="25">
        <v>2460</v>
      </c>
      <c r="F11" s="24">
        <v>4.21</v>
      </c>
      <c r="G11" s="24">
        <v>0</v>
      </c>
      <c r="H11" s="24">
        <v>3</v>
      </c>
      <c r="I11" s="24">
        <v>1.21</v>
      </c>
      <c r="J11" s="24">
        <v>0</v>
      </c>
      <c r="K11" s="24">
        <v>1.21</v>
      </c>
      <c r="L11" s="23"/>
      <c r="M11" s="23" t="s">
        <v>1674</v>
      </c>
      <c r="N11" s="23"/>
    </row>
    <row r="12" spans="1:14" ht="15.75" thickBot="1">
      <c r="A12" s="23" t="s">
        <v>58</v>
      </c>
      <c r="B12" s="23" t="s">
        <v>23</v>
      </c>
      <c r="C12" s="23" t="s">
        <v>36</v>
      </c>
      <c r="D12" s="24">
        <v>20</v>
      </c>
      <c r="E12" s="25">
        <v>2180</v>
      </c>
      <c r="F12" s="24">
        <v>4.5380000000000003</v>
      </c>
      <c r="G12" s="24">
        <v>20</v>
      </c>
      <c r="H12" s="24">
        <v>4.5380000000000003</v>
      </c>
      <c r="I12" s="24">
        <v>20</v>
      </c>
      <c r="J12" s="24">
        <v>0</v>
      </c>
      <c r="K12" s="24">
        <v>20</v>
      </c>
      <c r="L12" s="23"/>
      <c r="M12" s="23" t="s">
        <v>1674</v>
      </c>
      <c r="N12" s="23"/>
    </row>
    <row r="13" spans="1:14" ht="15.75" thickBot="1">
      <c r="A13" s="23" t="s">
        <v>59</v>
      </c>
      <c r="B13" s="23" t="s">
        <v>23</v>
      </c>
      <c r="C13" s="23" t="s">
        <v>36</v>
      </c>
      <c r="D13" s="24">
        <v>20</v>
      </c>
      <c r="E13" s="25">
        <v>2950</v>
      </c>
      <c r="F13" s="23"/>
      <c r="G13" s="24">
        <v>0</v>
      </c>
      <c r="H13" s="24">
        <v>0</v>
      </c>
      <c r="I13" s="24">
        <v>0</v>
      </c>
      <c r="J13" s="24">
        <v>0</v>
      </c>
      <c r="K13" s="24">
        <v>0</v>
      </c>
      <c r="L13" s="23"/>
      <c r="M13" s="23" t="s">
        <v>1676</v>
      </c>
      <c r="N13" s="23" t="s">
        <v>1677</v>
      </c>
    </row>
    <row r="14" spans="1:14" ht="15.75" thickBot="1">
      <c r="A14" s="23" t="s">
        <v>62</v>
      </c>
      <c r="B14" s="23" t="s">
        <v>23</v>
      </c>
      <c r="C14" s="23" t="s">
        <v>36</v>
      </c>
      <c r="D14" s="24">
        <v>22</v>
      </c>
      <c r="E14" s="25">
        <v>2450</v>
      </c>
      <c r="F14" s="23"/>
      <c r="G14" s="24">
        <v>0</v>
      </c>
      <c r="H14" s="24">
        <v>0</v>
      </c>
      <c r="I14" s="24">
        <v>0</v>
      </c>
      <c r="J14" s="24">
        <v>0</v>
      </c>
      <c r="K14" s="24">
        <v>0</v>
      </c>
      <c r="L14" s="23"/>
      <c r="M14" s="23" t="s">
        <v>1676</v>
      </c>
      <c r="N14" s="23" t="s">
        <v>1677</v>
      </c>
    </row>
    <row r="15" spans="1:14" ht="15.75" thickBot="1">
      <c r="A15" s="23" t="s">
        <v>64</v>
      </c>
      <c r="B15" s="23" t="s">
        <v>23</v>
      </c>
      <c r="C15" s="23" t="s">
        <v>36</v>
      </c>
      <c r="D15" s="24">
        <v>20</v>
      </c>
      <c r="E15" s="25">
        <v>2490</v>
      </c>
      <c r="F15" s="24">
        <v>1</v>
      </c>
      <c r="G15" s="24">
        <v>40</v>
      </c>
      <c r="H15" s="24">
        <v>9</v>
      </c>
      <c r="I15" s="24">
        <v>29</v>
      </c>
      <c r="J15" s="24">
        <v>3</v>
      </c>
      <c r="K15" s="24">
        <v>32</v>
      </c>
      <c r="L15" s="23"/>
      <c r="M15" s="23" t="s">
        <v>1674</v>
      </c>
      <c r="N15" s="23"/>
    </row>
    <row r="16" spans="1:14" ht="15.75" thickBot="1">
      <c r="A16" s="23" t="s">
        <v>66</v>
      </c>
      <c r="B16" s="23" t="s">
        <v>23</v>
      </c>
      <c r="C16" s="23" t="s">
        <v>36</v>
      </c>
      <c r="D16" s="24">
        <v>15</v>
      </c>
      <c r="E16" s="25">
        <v>2320</v>
      </c>
      <c r="F16" s="24">
        <v>9</v>
      </c>
      <c r="G16" s="24">
        <v>0</v>
      </c>
      <c r="H16" s="24">
        <v>0</v>
      </c>
      <c r="I16" s="24">
        <v>9</v>
      </c>
      <c r="J16" s="24">
        <v>0</v>
      </c>
      <c r="K16" s="24">
        <v>9</v>
      </c>
      <c r="L16" s="23"/>
      <c r="M16" s="23" t="s">
        <v>1674</v>
      </c>
      <c r="N16" s="23"/>
    </row>
    <row r="17" spans="1:14" ht="15.75" thickBot="1">
      <c r="A17" s="23" t="s">
        <v>65</v>
      </c>
      <c r="B17" s="23" t="s">
        <v>23</v>
      </c>
      <c r="C17" s="23" t="s">
        <v>36</v>
      </c>
      <c r="D17" s="24">
        <v>20</v>
      </c>
      <c r="E17" s="25">
        <v>2490</v>
      </c>
      <c r="F17" s="24">
        <v>-3</v>
      </c>
      <c r="G17" s="24">
        <v>40</v>
      </c>
      <c r="H17" s="24">
        <v>23.228000000000002</v>
      </c>
      <c r="I17" s="24">
        <v>10.772</v>
      </c>
      <c r="J17" s="24">
        <v>3</v>
      </c>
      <c r="K17" s="24">
        <v>13.772</v>
      </c>
      <c r="L17" s="23"/>
      <c r="M17" s="23" t="s">
        <v>1674</v>
      </c>
      <c r="N17" s="23"/>
    </row>
    <row r="18" spans="1:14" ht="15.75" thickBot="1">
      <c r="A18" s="23" t="s">
        <v>70</v>
      </c>
      <c r="B18" s="23" t="s">
        <v>23</v>
      </c>
      <c r="C18" s="23" t="s">
        <v>36</v>
      </c>
      <c r="D18" s="24">
        <v>10</v>
      </c>
      <c r="E18" s="25">
        <v>1720</v>
      </c>
      <c r="F18" s="23"/>
      <c r="G18" s="24">
        <v>0</v>
      </c>
      <c r="H18" s="24">
        <v>0</v>
      </c>
      <c r="I18" s="24">
        <v>0</v>
      </c>
      <c r="J18" s="24">
        <v>0</v>
      </c>
      <c r="K18" s="24">
        <v>0</v>
      </c>
      <c r="L18" s="23"/>
      <c r="M18" s="23" t="s">
        <v>1676</v>
      </c>
      <c r="N18" s="23" t="s">
        <v>1677</v>
      </c>
    </row>
    <row r="19" spans="1:14" ht="15.75" thickBot="1">
      <c r="A19" s="23" t="s">
        <v>72</v>
      </c>
      <c r="B19" s="23" t="s">
        <v>23</v>
      </c>
      <c r="C19" s="23" t="s">
        <v>36</v>
      </c>
      <c r="D19" s="24">
        <v>8</v>
      </c>
      <c r="E19" s="25">
        <v>1624</v>
      </c>
      <c r="F19" s="23"/>
      <c r="G19" s="24">
        <v>0</v>
      </c>
      <c r="H19" s="24">
        <v>0</v>
      </c>
      <c r="I19" s="24">
        <v>0</v>
      </c>
      <c r="J19" s="24">
        <v>0</v>
      </c>
      <c r="K19" s="24">
        <v>0</v>
      </c>
      <c r="L19" s="23"/>
      <c r="M19" s="23" t="s">
        <v>1676</v>
      </c>
      <c r="N19" s="23" t="s">
        <v>1677</v>
      </c>
    </row>
    <row r="20" spans="1:14" ht="15.75" thickBot="1">
      <c r="A20" s="23" t="s">
        <v>73</v>
      </c>
      <c r="B20" s="23" t="s">
        <v>23</v>
      </c>
      <c r="C20" s="23" t="s">
        <v>36</v>
      </c>
      <c r="D20" s="24">
        <v>8</v>
      </c>
      <c r="E20" s="25">
        <v>1622</v>
      </c>
      <c r="F20" s="23"/>
      <c r="G20" s="24">
        <v>0</v>
      </c>
      <c r="H20" s="24">
        <v>0</v>
      </c>
      <c r="I20" s="24">
        <v>0</v>
      </c>
      <c r="J20" s="24">
        <v>0</v>
      </c>
      <c r="K20" s="24">
        <v>0</v>
      </c>
      <c r="L20" s="23"/>
      <c r="M20" s="23" t="s">
        <v>1676</v>
      </c>
      <c r="N20" s="23" t="s">
        <v>1677</v>
      </c>
    </row>
    <row r="21" spans="1:14" ht="15.75" thickBot="1">
      <c r="A21" s="23" t="s">
        <v>75</v>
      </c>
      <c r="B21" s="23" t="s">
        <v>23</v>
      </c>
      <c r="C21" s="23" t="s">
        <v>36</v>
      </c>
      <c r="D21" s="24">
        <v>18.18</v>
      </c>
      <c r="E21" s="25">
        <v>1500</v>
      </c>
      <c r="F21" s="23"/>
      <c r="G21" s="24">
        <v>0</v>
      </c>
      <c r="H21" s="24">
        <v>0</v>
      </c>
      <c r="I21" s="24">
        <v>0</v>
      </c>
      <c r="J21" s="24">
        <v>0</v>
      </c>
      <c r="K21" s="24">
        <v>0</v>
      </c>
      <c r="L21" s="23"/>
      <c r="M21" s="23" t="s">
        <v>1676</v>
      </c>
      <c r="N21" s="23" t="s">
        <v>1677</v>
      </c>
    </row>
    <row r="22" spans="1:14" ht="15.75" thickBot="1">
      <c r="A22" s="23" t="s">
        <v>78</v>
      </c>
      <c r="B22" s="23" t="s">
        <v>23</v>
      </c>
      <c r="C22" s="23" t="s">
        <v>36</v>
      </c>
      <c r="D22" s="24">
        <v>20</v>
      </c>
      <c r="E22" s="25">
        <v>1880</v>
      </c>
      <c r="F22" s="23"/>
      <c r="G22" s="24">
        <v>0</v>
      </c>
      <c r="H22" s="24">
        <v>0</v>
      </c>
      <c r="I22" s="24">
        <v>0</v>
      </c>
      <c r="J22" s="24">
        <v>0</v>
      </c>
      <c r="K22" s="24">
        <v>0</v>
      </c>
      <c r="L22" s="23"/>
      <c r="M22" s="23" t="s">
        <v>1676</v>
      </c>
      <c r="N22" s="23" t="s">
        <v>1677</v>
      </c>
    </row>
    <row r="23" spans="1:14" ht="15.75" thickBot="1">
      <c r="A23" s="23" t="s">
        <v>80</v>
      </c>
      <c r="B23" s="23" t="s">
        <v>23</v>
      </c>
      <c r="C23" s="23" t="s">
        <v>36</v>
      </c>
      <c r="D23" s="24">
        <v>15</v>
      </c>
      <c r="E23" s="25">
        <v>1900</v>
      </c>
      <c r="F23" s="23"/>
      <c r="G23" s="24">
        <v>0</v>
      </c>
      <c r="H23" s="24">
        <v>0</v>
      </c>
      <c r="I23" s="24">
        <v>0</v>
      </c>
      <c r="J23" s="24">
        <v>0</v>
      </c>
      <c r="K23" s="24">
        <v>0</v>
      </c>
      <c r="L23" s="23"/>
      <c r="M23" s="23" t="s">
        <v>1676</v>
      </c>
      <c r="N23" s="23" t="s">
        <v>1677</v>
      </c>
    </row>
    <row r="24" spans="1:14" ht="15.75" thickBot="1">
      <c r="A24" s="23" t="s">
        <v>83</v>
      </c>
      <c r="B24" s="23" t="s">
        <v>23</v>
      </c>
      <c r="C24" s="23" t="s">
        <v>36</v>
      </c>
      <c r="D24" s="24">
        <v>9</v>
      </c>
      <c r="E24" s="25">
        <v>1120</v>
      </c>
      <c r="F24" s="24">
        <v>27</v>
      </c>
      <c r="G24" s="24">
        <v>54</v>
      </c>
      <c r="H24" s="24">
        <v>27.448</v>
      </c>
      <c r="I24" s="24">
        <v>53.552</v>
      </c>
      <c r="J24" s="24">
        <v>0</v>
      </c>
      <c r="K24" s="24">
        <v>53.552</v>
      </c>
      <c r="L24" s="23"/>
      <c r="M24" s="23" t="s">
        <v>1674</v>
      </c>
      <c r="N24" s="23"/>
    </row>
    <row r="25" spans="1:14" ht="15.75" thickBot="1">
      <c r="A25" s="23" t="s">
        <v>85</v>
      </c>
      <c r="B25" s="23" t="s">
        <v>23</v>
      </c>
      <c r="C25" s="23" t="s">
        <v>36</v>
      </c>
      <c r="D25" s="24">
        <v>9</v>
      </c>
      <c r="E25" s="25">
        <v>1150</v>
      </c>
      <c r="F25" s="23"/>
      <c r="G25" s="24">
        <v>27</v>
      </c>
      <c r="H25" s="24">
        <v>1</v>
      </c>
      <c r="I25" s="24">
        <v>26</v>
      </c>
      <c r="J25" s="24">
        <v>0</v>
      </c>
      <c r="K25" s="24">
        <v>26</v>
      </c>
      <c r="L25" s="23"/>
      <c r="M25" s="23" t="s">
        <v>1674</v>
      </c>
      <c r="N25" s="23"/>
    </row>
    <row r="26" spans="1:14" ht="15.75" thickBot="1">
      <c r="A26" s="23" t="s">
        <v>86</v>
      </c>
      <c r="B26" s="23" t="s">
        <v>23</v>
      </c>
      <c r="C26" s="23" t="s">
        <v>36</v>
      </c>
      <c r="D26" s="24">
        <v>20</v>
      </c>
      <c r="E26" s="25">
        <v>1350</v>
      </c>
      <c r="F26" s="24">
        <v>42</v>
      </c>
      <c r="G26" s="24">
        <v>500</v>
      </c>
      <c r="H26" s="24">
        <v>292.79399999999998</v>
      </c>
      <c r="I26" s="24">
        <v>244.20599999999999</v>
      </c>
      <c r="J26" s="24">
        <v>5</v>
      </c>
      <c r="K26" s="24">
        <v>249.20599999999999</v>
      </c>
      <c r="L26" s="23"/>
      <c r="M26" s="23" t="s">
        <v>1674</v>
      </c>
      <c r="N26" s="23"/>
    </row>
    <row r="27" spans="1:14" ht="15.75" thickBot="1">
      <c r="A27" s="23" t="s">
        <v>88</v>
      </c>
      <c r="B27" s="23" t="s">
        <v>23</v>
      </c>
      <c r="C27" s="23" t="s">
        <v>36</v>
      </c>
      <c r="D27" s="24">
        <v>20</v>
      </c>
      <c r="E27" s="25">
        <v>1640</v>
      </c>
      <c r="F27" s="24">
        <v>16.111999999999998</v>
      </c>
      <c r="G27" s="24">
        <v>60</v>
      </c>
      <c r="H27" s="24">
        <v>16.611999999999998</v>
      </c>
      <c r="I27" s="24">
        <v>54.5</v>
      </c>
      <c r="J27" s="24">
        <v>5</v>
      </c>
      <c r="K27" s="24">
        <v>59.5</v>
      </c>
      <c r="L27" s="23"/>
      <c r="M27" s="23" t="s">
        <v>1674</v>
      </c>
      <c r="N27" s="23"/>
    </row>
    <row r="28" spans="1:14" ht="15.75" thickBot="1">
      <c r="A28" s="23" t="s">
        <v>90</v>
      </c>
      <c r="B28" s="23" t="s">
        <v>23</v>
      </c>
      <c r="C28" s="23" t="s">
        <v>36</v>
      </c>
      <c r="D28" s="24">
        <v>20</v>
      </c>
      <c r="E28" s="25">
        <v>2400</v>
      </c>
      <c r="F28" s="24">
        <v>8</v>
      </c>
      <c r="G28" s="24">
        <v>0</v>
      </c>
      <c r="H28" s="24">
        <v>1.03</v>
      </c>
      <c r="I28" s="24">
        <v>6.97</v>
      </c>
      <c r="J28" s="24">
        <v>0</v>
      </c>
      <c r="K28" s="24">
        <v>6.97</v>
      </c>
      <c r="L28" s="23"/>
      <c r="M28" s="23" t="s">
        <v>1674</v>
      </c>
      <c r="N28" s="23"/>
    </row>
    <row r="29" spans="1:14" ht="15.75" thickBot="1">
      <c r="A29" s="23" t="s">
        <v>91</v>
      </c>
      <c r="B29" s="23" t="s">
        <v>23</v>
      </c>
      <c r="C29" s="23" t="s">
        <v>36</v>
      </c>
      <c r="D29" s="24">
        <v>20</v>
      </c>
      <c r="E29" s="25">
        <v>2725</v>
      </c>
      <c r="F29" s="23"/>
      <c r="G29" s="24">
        <v>0</v>
      </c>
      <c r="H29" s="24">
        <v>0</v>
      </c>
      <c r="I29" s="24">
        <v>0</v>
      </c>
      <c r="J29" s="24">
        <v>0</v>
      </c>
      <c r="K29" s="24">
        <v>0</v>
      </c>
      <c r="L29" s="23"/>
      <c r="M29" s="23" t="s">
        <v>1676</v>
      </c>
      <c r="N29" s="23" t="s">
        <v>1677</v>
      </c>
    </row>
    <row r="30" spans="1:14" ht="15.75" thickBot="1">
      <c r="A30" s="23" t="s">
        <v>94</v>
      </c>
      <c r="B30" s="23" t="s">
        <v>23</v>
      </c>
      <c r="C30" s="23" t="s">
        <v>36</v>
      </c>
      <c r="D30" s="24">
        <v>15</v>
      </c>
      <c r="E30" s="25">
        <v>2580</v>
      </c>
      <c r="F30" s="24">
        <v>8</v>
      </c>
      <c r="G30" s="24">
        <v>15</v>
      </c>
      <c r="H30" s="24">
        <v>4.5119999999999996</v>
      </c>
      <c r="I30" s="24">
        <v>18.488</v>
      </c>
      <c r="J30" s="24">
        <v>0</v>
      </c>
      <c r="K30" s="24">
        <v>18.488</v>
      </c>
      <c r="L30" s="23"/>
      <c r="M30" s="23" t="s">
        <v>1674</v>
      </c>
      <c r="N30" s="23"/>
    </row>
    <row r="31" spans="1:14" ht="15.75" thickBot="1">
      <c r="A31" s="23" t="s">
        <v>69</v>
      </c>
      <c r="B31" s="23" t="s">
        <v>23</v>
      </c>
      <c r="C31" s="23" t="s">
        <v>36</v>
      </c>
      <c r="D31" s="24">
        <v>15</v>
      </c>
      <c r="E31" s="25">
        <v>2720</v>
      </c>
      <c r="F31" s="24">
        <v>24</v>
      </c>
      <c r="G31" s="24">
        <v>0</v>
      </c>
      <c r="H31" s="24">
        <v>1</v>
      </c>
      <c r="I31" s="24">
        <v>23</v>
      </c>
      <c r="J31" s="24">
        <v>0</v>
      </c>
      <c r="K31" s="24">
        <v>23</v>
      </c>
      <c r="L31" s="23"/>
      <c r="M31" s="23" t="s">
        <v>1674</v>
      </c>
      <c r="N31" s="23"/>
    </row>
    <row r="32" spans="1:14" ht="15.75" thickBot="1">
      <c r="A32" s="23" t="s">
        <v>97</v>
      </c>
      <c r="B32" s="23" t="s">
        <v>23</v>
      </c>
      <c r="C32" s="23" t="s">
        <v>36</v>
      </c>
      <c r="D32" s="24">
        <v>20</v>
      </c>
      <c r="E32" s="25">
        <v>1270</v>
      </c>
      <c r="F32" s="24">
        <v>-10</v>
      </c>
      <c r="G32" s="24">
        <v>120</v>
      </c>
      <c r="H32" s="24">
        <v>27</v>
      </c>
      <c r="I32" s="24">
        <v>81</v>
      </c>
      <c r="J32" s="24">
        <v>2</v>
      </c>
      <c r="K32" s="24">
        <v>83</v>
      </c>
      <c r="L32" s="23"/>
      <c r="M32" s="23" t="s">
        <v>1674</v>
      </c>
      <c r="N32" s="23"/>
    </row>
    <row r="33" spans="1:14" ht="15.75" thickBot="1">
      <c r="A33" s="23" t="s">
        <v>98</v>
      </c>
      <c r="B33" s="23" t="s">
        <v>23</v>
      </c>
      <c r="C33" s="23" t="s">
        <v>36</v>
      </c>
      <c r="D33" s="24">
        <v>20</v>
      </c>
      <c r="E33" s="25">
        <v>1520</v>
      </c>
      <c r="F33" s="23"/>
      <c r="G33" s="24">
        <v>0</v>
      </c>
      <c r="H33" s="24">
        <v>0</v>
      </c>
      <c r="I33" s="24">
        <v>0</v>
      </c>
      <c r="J33" s="24">
        <v>0</v>
      </c>
      <c r="K33" s="24">
        <v>0</v>
      </c>
      <c r="L33" s="23"/>
      <c r="M33" s="23" t="s">
        <v>1676</v>
      </c>
      <c r="N33" s="23" t="s">
        <v>1677</v>
      </c>
    </row>
    <row r="34" spans="1:14" ht="15.75" thickBot="1">
      <c r="A34" s="23" t="s">
        <v>100</v>
      </c>
      <c r="B34" s="23" t="s">
        <v>23</v>
      </c>
      <c r="C34" s="23" t="s">
        <v>36</v>
      </c>
      <c r="D34" s="24">
        <v>20</v>
      </c>
      <c r="E34" s="25">
        <v>1630</v>
      </c>
      <c r="F34" s="23"/>
      <c r="G34" s="24">
        <v>0</v>
      </c>
      <c r="H34" s="24">
        <v>0</v>
      </c>
      <c r="I34" s="24">
        <v>0</v>
      </c>
      <c r="J34" s="24">
        <v>0</v>
      </c>
      <c r="K34" s="24">
        <v>0</v>
      </c>
      <c r="L34" s="23"/>
      <c r="M34" s="23" t="s">
        <v>1676</v>
      </c>
      <c r="N34" s="23" t="s">
        <v>1677</v>
      </c>
    </row>
    <row r="35" spans="1:14" ht="15.75" thickBot="1">
      <c r="A35" s="23" t="s">
        <v>103</v>
      </c>
      <c r="B35" s="23" t="s">
        <v>23</v>
      </c>
      <c r="C35" s="23" t="s">
        <v>36</v>
      </c>
      <c r="D35" s="24">
        <v>20</v>
      </c>
      <c r="E35" s="25">
        <v>1905</v>
      </c>
      <c r="F35" s="23"/>
      <c r="G35" s="24">
        <v>0</v>
      </c>
      <c r="H35" s="24">
        <v>0</v>
      </c>
      <c r="I35" s="24">
        <v>0</v>
      </c>
      <c r="J35" s="24">
        <v>0</v>
      </c>
      <c r="K35" s="24">
        <v>0</v>
      </c>
      <c r="L35" s="23"/>
      <c r="M35" s="23" t="s">
        <v>1676</v>
      </c>
      <c r="N35" s="23" t="s">
        <v>1677</v>
      </c>
    </row>
    <row r="36" spans="1:14" ht="15.75" thickBot="1">
      <c r="A36" s="23" t="s">
        <v>104</v>
      </c>
      <c r="B36" s="23" t="s">
        <v>23</v>
      </c>
      <c r="C36" s="23" t="s">
        <v>36</v>
      </c>
      <c r="D36" s="24">
        <v>20</v>
      </c>
      <c r="E36" s="25">
        <v>1200</v>
      </c>
      <c r="F36" s="23"/>
      <c r="G36" s="24">
        <v>0</v>
      </c>
      <c r="H36" s="24">
        <v>0</v>
      </c>
      <c r="I36" s="24">
        <v>0</v>
      </c>
      <c r="J36" s="24">
        <v>0</v>
      </c>
      <c r="K36" s="24">
        <v>0</v>
      </c>
      <c r="L36" s="23"/>
      <c r="M36" s="23" t="s">
        <v>1676</v>
      </c>
      <c r="N36" s="23" t="s">
        <v>1677</v>
      </c>
    </row>
    <row r="37" spans="1:14" ht="15.75" thickBot="1">
      <c r="A37" s="23" t="s">
        <v>107</v>
      </c>
      <c r="B37" s="23" t="s">
        <v>82</v>
      </c>
      <c r="C37" s="23" t="s">
        <v>36</v>
      </c>
      <c r="D37" s="24">
        <v>20</v>
      </c>
      <c r="E37" s="25">
        <v>3160</v>
      </c>
      <c r="F37" s="24">
        <v>-4.5</v>
      </c>
      <c r="G37" s="24">
        <v>40</v>
      </c>
      <c r="H37" s="24">
        <v>23.206399999999999</v>
      </c>
      <c r="I37" s="24">
        <v>12.2936</v>
      </c>
      <c r="J37" s="24">
        <v>0</v>
      </c>
      <c r="K37" s="24">
        <v>12.2936</v>
      </c>
      <c r="L37" s="23"/>
      <c r="M37" s="23" t="s">
        <v>1674</v>
      </c>
      <c r="N37" s="23"/>
    </row>
    <row r="38" spans="1:14" ht="15.75" thickBot="1">
      <c r="A38" s="23" t="s">
        <v>110</v>
      </c>
      <c r="B38" s="23" t="s">
        <v>82</v>
      </c>
      <c r="C38" s="23" t="s">
        <v>36</v>
      </c>
      <c r="D38" s="24">
        <v>10</v>
      </c>
      <c r="E38" s="25">
        <v>1750</v>
      </c>
      <c r="F38" s="24">
        <v>1.2869999999999999</v>
      </c>
      <c r="G38" s="24">
        <v>0</v>
      </c>
      <c r="H38" s="24">
        <v>1.2869999999999999</v>
      </c>
      <c r="I38" s="24">
        <v>0</v>
      </c>
      <c r="J38" s="24">
        <v>0</v>
      </c>
      <c r="K38" s="24">
        <v>0</v>
      </c>
      <c r="L38" s="23"/>
      <c r="M38" s="23" t="s">
        <v>1676</v>
      </c>
      <c r="N38" s="23" t="s">
        <v>1677</v>
      </c>
    </row>
    <row r="39" spans="1:14" ht="15.75" thickBot="1">
      <c r="A39" s="23" t="s">
        <v>113</v>
      </c>
      <c r="B39" s="23" t="s">
        <v>82</v>
      </c>
      <c r="C39" s="23" t="s">
        <v>36</v>
      </c>
      <c r="D39" s="24">
        <v>7</v>
      </c>
      <c r="E39" s="25">
        <v>1300</v>
      </c>
      <c r="F39" s="23"/>
      <c r="G39" s="24">
        <v>0</v>
      </c>
      <c r="H39" s="24">
        <v>0</v>
      </c>
      <c r="I39" s="24">
        <v>0</v>
      </c>
      <c r="J39" s="24">
        <v>0</v>
      </c>
      <c r="K39" s="24">
        <v>0</v>
      </c>
      <c r="L39" s="23"/>
      <c r="M39" s="23" t="s">
        <v>1676</v>
      </c>
      <c r="N39" s="23" t="s">
        <v>1677</v>
      </c>
    </row>
    <row r="40" spans="1:14" ht="15.75" thickBot="1">
      <c r="A40" s="23" t="s">
        <v>114</v>
      </c>
      <c r="B40" s="23" t="s">
        <v>82</v>
      </c>
      <c r="C40" s="23" t="s">
        <v>36</v>
      </c>
      <c r="D40" s="24">
        <v>7</v>
      </c>
      <c r="E40" s="25">
        <v>985.6</v>
      </c>
      <c r="F40" s="23"/>
      <c r="G40" s="24">
        <v>0</v>
      </c>
      <c r="H40" s="24">
        <v>0</v>
      </c>
      <c r="I40" s="24">
        <v>0</v>
      </c>
      <c r="J40" s="24">
        <v>0</v>
      </c>
      <c r="K40" s="24">
        <v>0</v>
      </c>
      <c r="L40" s="23"/>
      <c r="M40" s="23" t="s">
        <v>1676</v>
      </c>
      <c r="N40" s="23" t="s">
        <v>1677</v>
      </c>
    </row>
    <row r="41" spans="1:14" ht="15.75" thickBot="1">
      <c r="A41" s="23" t="s">
        <v>116</v>
      </c>
      <c r="B41" s="23" t="s">
        <v>82</v>
      </c>
      <c r="C41" s="23" t="s">
        <v>36</v>
      </c>
      <c r="D41" s="24">
        <v>18</v>
      </c>
      <c r="E41" s="25">
        <v>1760</v>
      </c>
      <c r="F41" s="23"/>
      <c r="G41" s="24">
        <v>0</v>
      </c>
      <c r="H41" s="24">
        <v>0</v>
      </c>
      <c r="I41" s="24">
        <v>0</v>
      </c>
      <c r="J41" s="24">
        <v>0</v>
      </c>
      <c r="K41" s="24">
        <v>0</v>
      </c>
      <c r="L41" s="23"/>
      <c r="M41" s="23" t="s">
        <v>1676</v>
      </c>
      <c r="N41" s="23" t="s">
        <v>1677</v>
      </c>
    </row>
    <row r="42" spans="1:14" ht="15.75" thickBot="1">
      <c r="A42" s="23" t="s">
        <v>118</v>
      </c>
      <c r="B42" s="23" t="s">
        <v>82</v>
      </c>
      <c r="C42" s="23" t="s">
        <v>36</v>
      </c>
      <c r="D42" s="24">
        <v>22</v>
      </c>
      <c r="E42" s="25">
        <v>2350</v>
      </c>
      <c r="F42" s="24">
        <v>32.037999999999997</v>
      </c>
      <c r="G42" s="24">
        <v>22</v>
      </c>
      <c r="H42" s="24">
        <v>11.307</v>
      </c>
      <c r="I42" s="24">
        <v>42.731000000000002</v>
      </c>
      <c r="J42" s="24">
        <v>0</v>
      </c>
      <c r="K42" s="24">
        <v>42.731000000000002</v>
      </c>
      <c r="L42" s="23"/>
      <c r="M42" s="23" t="s">
        <v>1674</v>
      </c>
      <c r="N42" s="23"/>
    </row>
    <row r="43" spans="1:14" ht="15.75" thickBot="1">
      <c r="A43" s="23" t="s">
        <v>119</v>
      </c>
      <c r="B43" s="23" t="s">
        <v>82</v>
      </c>
      <c r="C43" s="23" t="s">
        <v>36</v>
      </c>
      <c r="D43" s="24">
        <v>7</v>
      </c>
      <c r="E43" s="25">
        <v>801</v>
      </c>
      <c r="F43" s="23"/>
      <c r="G43" s="24">
        <v>0</v>
      </c>
      <c r="H43" s="24">
        <v>0</v>
      </c>
      <c r="I43" s="24">
        <v>0</v>
      </c>
      <c r="J43" s="24">
        <v>0</v>
      </c>
      <c r="K43" s="24">
        <v>0</v>
      </c>
      <c r="L43" s="23"/>
      <c r="M43" s="23" t="s">
        <v>1676</v>
      </c>
      <c r="N43" s="23" t="s">
        <v>1677</v>
      </c>
    </row>
    <row r="44" spans="1:14" ht="15.75" thickBot="1">
      <c r="A44" s="23" t="s">
        <v>121</v>
      </c>
      <c r="B44" s="23" t="s">
        <v>82</v>
      </c>
      <c r="C44" s="23" t="s">
        <v>36</v>
      </c>
      <c r="D44" s="24">
        <v>22</v>
      </c>
      <c r="E44" s="25">
        <v>2420</v>
      </c>
      <c r="F44" s="23"/>
      <c r="G44" s="24">
        <v>0</v>
      </c>
      <c r="H44" s="24">
        <v>0</v>
      </c>
      <c r="I44" s="24">
        <v>0</v>
      </c>
      <c r="J44" s="24">
        <v>0</v>
      </c>
      <c r="K44" s="24">
        <v>0</v>
      </c>
      <c r="L44" s="23"/>
      <c r="M44" s="23" t="s">
        <v>1676</v>
      </c>
      <c r="N44" s="23" t="s">
        <v>1677</v>
      </c>
    </row>
    <row r="45" spans="1:14" ht="15.75" thickBot="1">
      <c r="A45" s="23" t="s">
        <v>122</v>
      </c>
      <c r="B45" s="23" t="s">
        <v>82</v>
      </c>
      <c r="C45" s="23" t="s">
        <v>36</v>
      </c>
      <c r="D45" s="24">
        <v>20</v>
      </c>
      <c r="E45" s="25">
        <v>2000</v>
      </c>
      <c r="F45" s="24">
        <v>9.6999999999999993</v>
      </c>
      <c r="G45" s="24">
        <v>0</v>
      </c>
      <c r="H45" s="24">
        <v>3</v>
      </c>
      <c r="I45" s="24">
        <v>6.7</v>
      </c>
      <c r="J45" s="24">
        <v>0</v>
      </c>
      <c r="K45" s="24">
        <v>6.7</v>
      </c>
      <c r="L45" s="23"/>
      <c r="M45" s="23" t="s">
        <v>1674</v>
      </c>
      <c r="N45" s="23"/>
    </row>
    <row r="46" spans="1:14" ht="15.75" thickBot="1">
      <c r="A46" s="23" t="s">
        <v>125</v>
      </c>
      <c r="B46" s="23" t="s">
        <v>82</v>
      </c>
      <c r="C46" s="23" t="s">
        <v>36</v>
      </c>
      <c r="D46" s="24">
        <v>20</v>
      </c>
      <c r="E46" s="25">
        <v>2050</v>
      </c>
      <c r="F46" s="23"/>
      <c r="G46" s="24">
        <v>0</v>
      </c>
      <c r="H46" s="24">
        <v>0</v>
      </c>
      <c r="I46" s="24">
        <v>0</v>
      </c>
      <c r="J46" s="24">
        <v>0</v>
      </c>
      <c r="K46" s="24">
        <v>0</v>
      </c>
      <c r="L46" s="23"/>
      <c r="M46" s="23" t="s">
        <v>1676</v>
      </c>
      <c r="N46" s="23" t="s">
        <v>1677</v>
      </c>
    </row>
    <row r="47" spans="1:14" ht="15.75" thickBot="1">
      <c r="A47" s="23" t="s">
        <v>126</v>
      </c>
      <c r="B47" s="23" t="s">
        <v>82</v>
      </c>
      <c r="C47" s="23" t="s">
        <v>36</v>
      </c>
      <c r="D47" s="24">
        <v>20</v>
      </c>
      <c r="E47" s="25">
        <v>1770</v>
      </c>
      <c r="F47" s="23"/>
      <c r="G47" s="24">
        <v>0</v>
      </c>
      <c r="H47" s="24">
        <v>0</v>
      </c>
      <c r="I47" s="24">
        <v>0</v>
      </c>
      <c r="J47" s="24">
        <v>0</v>
      </c>
      <c r="K47" s="24">
        <v>0</v>
      </c>
      <c r="L47" s="23"/>
      <c r="M47" s="23" t="s">
        <v>1676</v>
      </c>
      <c r="N47" s="23" t="s">
        <v>1677</v>
      </c>
    </row>
    <row r="48" spans="1:14" ht="15.75" thickBot="1">
      <c r="A48" s="23" t="s">
        <v>129</v>
      </c>
      <c r="B48" s="23" t="s">
        <v>82</v>
      </c>
      <c r="C48" s="23" t="s">
        <v>36</v>
      </c>
      <c r="D48" s="24">
        <v>15</v>
      </c>
      <c r="E48" s="25">
        <v>1416</v>
      </c>
      <c r="F48" s="23"/>
      <c r="G48" s="24">
        <v>0</v>
      </c>
      <c r="H48" s="24">
        <v>0</v>
      </c>
      <c r="I48" s="24">
        <v>0</v>
      </c>
      <c r="J48" s="24">
        <v>0</v>
      </c>
      <c r="K48" s="24">
        <v>0</v>
      </c>
      <c r="L48" s="23"/>
      <c r="M48" s="23" t="s">
        <v>1676</v>
      </c>
      <c r="N48" s="23" t="s">
        <v>1677</v>
      </c>
    </row>
    <row r="49" spans="1:14" ht="15.75" thickBot="1">
      <c r="A49" s="23" t="s">
        <v>81</v>
      </c>
      <c r="B49" s="23" t="s">
        <v>82</v>
      </c>
      <c r="C49" s="23" t="s">
        <v>36</v>
      </c>
      <c r="D49" s="24">
        <v>20</v>
      </c>
      <c r="E49" s="25">
        <v>1640</v>
      </c>
      <c r="F49" s="24">
        <v>27.52</v>
      </c>
      <c r="G49" s="24">
        <v>60</v>
      </c>
      <c r="H49" s="24">
        <v>34.01351579</v>
      </c>
      <c r="I49" s="24">
        <v>53.506484210000004</v>
      </c>
      <c r="J49" s="24">
        <v>0</v>
      </c>
      <c r="K49" s="24">
        <v>53.506484210000004</v>
      </c>
      <c r="L49" s="23"/>
      <c r="M49" s="23" t="s">
        <v>1674</v>
      </c>
      <c r="N49" s="23"/>
    </row>
    <row r="50" spans="1:14" ht="15.75" thickBot="1">
      <c r="A50" s="23" t="s">
        <v>131</v>
      </c>
      <c r="B50" s="23" t="s">
        <v>82</v>
      </c>
      <c r="C50" s="23" t="s">
        <v>36</v>
      </c>
      <c r="D50" s="24">
        <v>20</v>
      </c>
      <c r="E50" s="25">
        <v>1520</v>
      </c>
      <c r="F50" s="23"/>
      <c r="G50" s="24">
        <v>0</v>
      </c>
      <c r="H50" s="24">
        <v>0</v>
      </c>
      <c r="I50" s="24">
        <v>0</v>
      </c>
      <c r="J50" s="24">
        <v>0</v>
      </c>
      <c r="K50" s="24">
        <v>0</v>
      </c>
      <c r="L50" s="23"/>
      <c r="M50" s="23" t="s">
        <v>1676</v>
      </c>
      <c r="N50" s="23" t="s">
        <v>1677</v>
      </c>
    </row>
    <row r="51" spans="1:14" ht="15.75" thickBot="1">
      <c r="A51" s="23" t="s">
        <v>134</v>
      </c>
      <c r="B51" s="23" t="s">
        <v>82</v>
      </c>
      <c r="C51" s="23" t="s">
        <v>36</v>
      </c>
      <c r="D51" s="24">
        <v>8</v>
      </c>
      <c r="E51" s="25">
        <v>1350</v>
      </c>
      <c r="F51" s="24">
        <v>11</v>
      </c>
      <c r="G51" s="24">
        <v>0</v>
      </c>
      <c r="H51" s="24">
        <v>2</v>
      </c>
      <c r="I51" s="24">
        <v>9</v>
      </c>
      <c r="J51" s="24">
        <v>0</v>
      </c>
      <c r="K51" s="24">
        <v>9</v>
      </c>
      <c r="L51" s="23"/>
      <c r="M51" s="23" t="s">
        <v>1674</v>
      </c>
      <c r="N51" s="23"/>
    </row>
    <row r="52" spans="1:14" ht="15.75" thickBot="1">
      <c r="A52" s="23" t="s">
        <v>136</v>
      </c>
      <c r="B52" s="23" t="s">
        <v>82</v>
      </c>
      <c r="C52" s="23" t="s">
        <v>36</v>
      </c>
      <c r="D52" s="24">
        <v>7</v>
      </c>
      <c r="E52" s="25">
        <v>1350</v>
      </c>
      <c r="F52" s="23"/>
      <c r="G52" s="24">
        <v>0</v>
      </c>
      <c r="H52" s="24">
        <v>0</v>
      </c>
      <c r="I52" s="24">
        <v>0</v>
      </c>
      <c r="J52" s="24">
        <v>0</v>
      </c>
      <c r="K52" s="24">
        <v>0</v>
      </c>
      <c r="L52" s="23"/>
      <c r="M52" s="23" t="s">
        <v>1676</v>
      </c>
      <c r="N52" s="23" t="s">
        <v>1677</v>
      </c>
    </row>
    <row r="53" spans="1:14" ht="15.75" thickBot="1">
      <c r="A53" s="23" t="s">
        <v>138</v>
      </c>
      <c r="B53" s="23" t="s">
        <v>82</v>
      </c>
      <c r="C53" s="23" t="s">
        <v>36</v>
      </c>
      <c r="D53" s="24">
        <v>22.7</v>
      </c>
      <c r="E53" s="25">
        <v>3090</v>
      </c>
      <c r="F53" s="24">
        <v>1.5</v>
      </c>
      <c r="G53" s="24">
        <v>0</v>
      </c>
      <c r="H53" s="24">
        <v>1.5</v>
      </c>
      <c r="I53" s="24">
        <v>0</v>
      </c>
      <c r="J53" s="24">
        <v>0</v>
      </c>
      <c r="K53" s="24">
        <v>0</v>
      </c>
      <c r="L53" s="23"/>
      <c r="M53" s="23" t="s">
        <v>1676</v>
      </c>
      <c r="N53" s="23" t="s">
        <v>1677</v>
      </c>
    </row>
    <row r="54" spans="1:14" ht="15.75" thickBot="1">
      <c r="A54" s="23" t="s">
        <v>140</v>
      </c>
      <c r="B54" s="23" t="s">
        <v>82</v>
      </c>
      <c r="C54" s="23" t="s">
        <v>36</v>
      </c>
      <c r="D54" s="24">
        <v>1</v>
      </c>
      <c r="E54" s="25">
        <v>1025</v>
      </c>
      <c r="F54" s="23"/>
      <c r="G54" s="24">
        <v>0</v>
      </c>
      <c r="H54" s="24">
        <v>0</v>
      </c>
      <c r="I54" s="24">
        <v>0</v>
      </c>
      <c r="J54" s="24">
        <v>0</v>
      </c>
      <c r="K54" s="24">
        <v>0</v>
      </c>
      <c r="L54" s="23"/>
      <c r="M54" s="23" t="s">
        <v>1676</v>
      </c>
      <c r="N54" s="23" t="s">
        <v>1677</v>
      </c>
    </row>
    <row r="55" spans="1:14" ht="15.75" thickBot="1">
      <c r="A55" s="23" t="s">
        <v>141</v>
      </c>
      <c r="B55" s="23" t="s">
        <v>82</v>
      </c>
      <c r="C55" s="23" t="s">
        <v>36</v>
      </c>
      <c r="D55" s="24">
        <v>1</v>
      </c>
      <c r="E55" s="25">
        <v>1150</v>
      </c>
      <c r="F55" s="23"/>
      <c r="G55" s="24">
        <v>0</v>
      </c>
      <c r="H55" s="24">
        <v>0</v>
      </c>
      <c r="I55" s="24">
        <v>0</v>
      </c>
      <c r="J55" s="24">
        <v>0</v>
      </c>
      <c r="K55" s="24">
        <v>0</v>
      </c>
      <c r="L55" s="23"/>
      <c r="M55" s="23" t="s">
        <v>1676</v>
      </c>
      <c r="N55" s="23" t="s">
        <v>1677</v>
      </c>
    </row>
    <row r="56" spans="1:14" ht="15.75" thickBot="1">
      <c r="A56" s="23" t="s">
        <v>143</v>
      </c>
      <c r="B56" s="23" t="s">
        <v>82</v>
      </c>
      <c r="C56" s="23" t="s">
        <v>36</v>
      </c>
      <c r="D56" s="24">
        <v>1</v>
      </c>
      <c r="E56" s="25">
        <v>1030</v>
      </c>
      <c r="F56" s="23"/>
      <c r="G56" s="24">
        <v>0</v>
      </c>
      <c r="H56" s="24">
        <v>0</v>
      </c>
      <c r="I56" s="24">
        <v>0</v>
      </c>
      <c r="J56" s="24">
        <v>0</v>
      </c>
      <c r="K56" s="24">
        <v>0</v>
      </c>
      <c r="L56" s="23"/>
      <c r="M56" s="23" t="s">
        <v>1676</v>
      </c>
      <c r="N56" s="23" t="s">
        <v>1677</v>
      </c>
    </row>
    <row r="57" spans="1:14" ht="15.75" thickBot="1">
      <c r="A57" s="23" t="s">
        <v>130</v>
      </c>
      <c r="B57" s="23" t="s">
        <v>82</v>
      </c>
      <c r="C57" s="23" t="s">
        <v>36</v>
      </c>
      <c r="D57" s="24">
        <v>7</v>
      </c>
      <c r="E57" s="25">
        <v>995</v>
      </c>
      <c r="F57" s="24">
        <v>7.5</v>
      </c>
      <c r="G57" s="24">
        <v>14</v>
      </c>
      <c r="H57" s="24">
        <v>7.5</v>
      </c>
      <c r="I57" s="24">
        <v>14</v>
      </c>
      <c r="J57" s="24">
        <v>0</v>
      </c>
      <c r="K57" s="24">
        <v>14</v>
      </c>
      <c r="L57" s="23"/>
      <c r="M57" s="23" t="s">
        <v>1674</v>
      </c>
      <c r="N57" s="23"/>
    </row>
    <row r="58" spans="1:14" ht="15.75" thickBot="1">
      <c r="A58" s="23" t="s">
        <v>146</v>
      </c>
      <c r="B58" s="23" t="s">
        <v>82</v>
      </c>
      <c r="C58" s="23" t="s">
        <v>36</v>
      </c>
      <c r="D58" s="24">
        <v>7</v>
      </c>
      <c r="E58" s="25">
        <v>990</v>
      </c>
      <c r="F58" s="23"/>
      <c r="G58" s="24">
        <v>0</v>
      </c>
      <c r="H58" s="24">
        <v>0</v>
      </c>
      <c r="I58" s="24">
        <v>0</v>
      </c>
      <c r="J58" s="24">
        <v>0</v>
      </c>
      <c r="K58" s="24">
        <v>0</v>
      </c>
      <c r="L58" s="23"/>
      <c r="M58" s="23" t="s">
        <v>1676</v>
      </c>
      <c r="N58" s="23" t="s">
        <v>1677</v>
      </c>
    </row>
    <row r="59" spans="1:14" ht="15.75" thickBot="1">
      <c r="A59" s="23" t="s">
        <v>149</v>
      </c>
      <c r="B59" s="23" t="s">
        <v>82</v>
      </c>
      <c r="C59" s="23" t="s">
        <v>36</v>
      </c>
      <c r="D59" s="24">
        <v>1</v>
      </c>
      <c r="E59" s="25">
        <v>165</v>
      </c>
      <c r="F59" s="23"/>
      <c r="G59" s="24">
        <v>0</v>
      </c>
      <c r="H59" s="24">
        <v>0</v>
      </c>
      <c r="I59" s="24">
        <v>0</v>
      </c>
      <c r="J59" s="24">
        <v>0</v>
      </c>
      <c r="K59" s="24">
        <v>0</v>
      </c>
      <c r="L59" s="23"/>
      <c r="M59" s="23" t="s">
        <v>1676</v>
      </c>
      <c r="N59" s="23" t="s">
        <v>1677</v>
      </c>
    </row>
    <row r="60" spans="1:14" ht="15.75" thickBot="1">
      <c r="A60" s="23" t="s">
        <v>152</v>
      </c>
      <c r="B60" s="23" t="s">
        <v>82</v>
      </c>
      <c r="C60" s="23" t="s">
        <v>36</v>
      </c>
      <c r="D60" s="24">
        <v>7</v>
      </c>
      <c r="E60" s="25">
        <v>950</v>
      </c>
      <c r="F60" s="24">
        <v>39</v>
      </c>
      <c r="G60" s="24">
        <v>35</v>
      </c>
      <c r="H60" s="24">
        <v>47</v>
      </c>
      <c r="I60" s="24">
        <v>27</v>
      </c>
      <c r="J60" s="24">
        <v>0</v>
      </c>
      <c r="K60" s="24">
        <v>27</v>
      </c>
      <c r="L60" s="23"/>
      <c r="M60" s="23" t="s">
        <v>1674</v>
      </c>
      <c r="N60" s="23"/>
    </row>
    <row r="61" spans="1:14" ht="15.75" thickBot="1">
      <c r="A61" s="23" t="s">
        <v>154</v>
      </c>
      <c r="B61" s="23" t="s">
        <v>82</v>
      </c>
      <c r="C61" s="23" t="s">
        <v>36</v>
      </c>
      <c r="D61" s="24">
        <v>7</v>
      </c>
      <c r="E61" s="25">
        <v>1230</v>
      </c>
      <c r="F61" s="24">
        <v>11</v>
      </c>
      <c r="G61" s="24">
        <v>14</v>
      </c>
      <c r="H61" s="24">
        <v>11</v>
      </c>
      <c r="I61" s="24">
        <v>14</v>
      </c>
      <c r="J61" s="24">
        <v>0</v>
      </c>
      <c r="K61" s="24">
        <v>14</v>
      </c>
      <c r="L61" s="23"/>
      <c r="M61" s="23" t="s">
        <v>1674</v>
      </c>
      <c r="N61" s="23"/>
    </row>
    <row r="62" spans="1:14" ht="15.75" thickBot="1">
      <c r="A62" s="23" t="s">
        <v>156</v>
      </c>
      <c r="B62" s="23" t="s">
        <v>82</v>
      </c>
      <c r="C62" s="23" t="s">
        <v>36</v>
      </c>
      <c r="D62" s="24">
        <v>7</v>
      </c>
      <c r="E62" s="25">
        <v>1032</v>
      </c>
      <c r="F62" s="23"/>
      <c r="G62" s="24">
        <v>0</v>
      </c>
      <c r="H62" s="24">
        <v>0</v>
      </c>
      <c r="I62" s="24">
        <v>0</v>
      </c>
      <c r="J62" s="24">
        <v>0</v>
      </c>
      <c r="K62" s="24">
        <v>0</v>
      </c>
      <c r="L62" s="23"/>
      <c r="M62" s="23" t="s">
        <v>1676</v>
      </c>
      <c r="N62" s="23" t="s">
        <v>1677</v>
      </c>
    </row>
    <row r="63" spans="1:14" ht="15.75" thickBot="1">
      <c r="A63" s="23" t="s">
        <v>158</v>
      </c>
      <c r="B63" s="23" t="s">
        <v>82</v>
      </c>
      <c r="C63" s="23" t="s">
        <v>36</v>
      </c>
      <c r="D63" s="24">
        <v>6.5</v>
      </c>
      <c r="E63" s="25">
        <v>1040</v>
      </c>
      <c r="F63" s="23"/>
      <c r="G63" s="24">
        <v>0</v>
      </c>
      <c r="H63" s="24">
        <v>0</v>
      </c>
      <c r="I63" s="24">
        <v>0</v>
      </c>
      <c r="J63" s="24">
        <v>0</v>
      </c>
      <c r="K63" s="24">
        <v>0</v>
      </c>
      <c r="L63" s="23"/>
      <c r="M63" s="23" t="s">
        <v>1676</v>
      </c>
      <c r="N63" s="23" t="s">
        <v>1677</v>
      </c>
    </row>
    <row r="64" spans="1:14" ht="15.75" thickBot="1">
      <c r="A64" s="23" t="s">
        <v>161</v>
      </c>
      <c r="B64" s="23" t="s">
        <v>82</v>
      </c>
      <c r="C64" s="23" t="s">
        <v>36</v>
      </c>
      <c r="D64" s="24">
        <v>20</v>
      </c>
      <c r="E64" s="25">
        <v>1650</v>
      </c>
      <c r="F64" s="23"/>
      <c r="G64" s="24">
        <v>0</v>
      </c>
      <c r="H64" s="24">
        <v>0</v>
      </c>
      <c r="I64" s="24">
        <v>0</v>
      </c>
      <c r="J64" s="24">
        <v>0</v>
      </c>
      <c r="K64" s="24">
        <v>0</v>
      </c>
      <c r="L64" s="23"/>
      <c r="M64" s="23" t="s">
        <v>1676</v>
      </c>
      <c r="N64" s="23" t="s">
        <v>1677</v>
      </c>
    </row>
    <row r="65" spans="1:14" ht="15.75" thickBot="1">
      <c r="A65" s="23" t="s">
        <v>162</v>
      </c>
      <c r="B65" s="23" t="s">
        <v>82</v>
      </c>
      <c r="C65" s="23" t="s">
        <v>36</v>
      </c>
      <c r="D65" s="24">
        <v>20</v>
      </c>
      <c r="E65" s="25">
        <v>1940</v>
      </c>
      <c r="F65" s="23"/>
      <c r="G65" s="24">
        <v>0</v>
      </c>
      <c r="H65" s="24">
        <v>0</v>
      </c>
      <c r="I65" s="24">
        <v>0</v>
      </c>
      <c r="J65" s="24">
        <v>0</v>
      </c>
      <c r="K65" s="24">
        <v>0</v>
      </c>
      <c r="L65" s="23"/>
      <c r="M65" s="23" t="s">
        <v>1676</v>
      </c>
      <c r="N65" s="23" t="s">
        <v>1677</v>
      </c>
    </row>
    <row r="66" spans="1:14" ht="15.75" thickBot="1">
      <c r="A66" s="23" t="s">
        <v>164</v>
      </c>
      <c r="B66" s="23" t="s">
        <v>82</v>
      </c>
      <c r="C66" s="23" t="s">
        <v>36</v>
      </c>
      <c r="D66" s="24">
        <v>20</v>
      </c>
      <c r="E66" s="25">
        <v>2030</v>
      </c>
      <c r="F66" s="24">
        <v>34</v>
      </c>
      <c r="G66" s="24">
        <v>40</v>
      </c>
      <c r="H66" s="24">
        <v>31.3</v>
      </c>
      <c r="I66" s="24">
        <v>42.7</v>
      </c>
      <c r="J66" s="24">
        <v>0</v>
      </c>
      <c r="K66" s="24">
        <v>42.7</v>
      </c>
      <c r="L66" s="23"/>
      <c r="M66" s="23" t="s">
        <v>1674</v>
      </c>
      <c r="N66" s="23"/>
    </row>
    <row r="67" spans="1:14" ht="15.75" thickBot="1">
      <c r="A67" s="23" t="s">
        <v>166</v>
      </c>
      <c r="B67" s="23" t="s">
        <v>79</v>
      </c>
      <c r="C67" s="23" t="s">
        <v>36</v>
      </c>
      <c r="D67" s="24">
        <v>1</v>
      </c>
      <c r="E67" s="25">
        <v>54</v>
      </c>
      <c r="F67" s="23"/>
      <c r="G67" s="24">
        <v>0</v>
      </c>
      <c r="H67" s="24">
        <v>0</v>
      </c>
      <c r="I67" s="24">
        <v>0</v>
      </c>
      <c r="J67" s="24">
        <v>0</v>
      </c>
      <c r="K67" s="24">
        <v>0</v>
      </c>
      <c r="L67" s="23"/>
      <c r="M67" s="23" t="s">
        <v>1676</v>
      </c>
      <c r="N67" s="23" t="s">
        <v>1677</v>
      </c>
    </row>
    <row r="68" spans="1:14" ht="15.75" thickBot="1">
      <c r="A68" s="23" t="s">
        <v>167</v>
      </c>
      <c r="B68" s="23" t="s">
        <v>79</v>
      </c>
      <c r="C68" s="23" t="s">
        <v>36</v>
      </c>
      <c r="D68" s="24">
        <v>1</v>
      </c>
      <c r="E68" s="25">
        <v>71</v>
      </c>
      <c r="F68" s="24">
        <v>48</v>
      </c>
      <c r="G68" s="24">
        <v>96</v>
      </c>
      <c r="H68" s="24">
        <v>12</v>
      </c>
      <c r="I68" s="24">
        <v>132</v>
      </c>
      <c r="J68" s="24">
        <v>0</v>
      </c>
      <c r="K68" s="24">
        <v>132</v>
      </c>
      <c r="L68" s="23"/>
      <c r="M68" s="23" t="s">
        <v>1674</v>
      </c>
      <c r="N68" s="23"/>
    </row>
    <row r="69" spans="1:14" ht="15.75" thickBot="1">
      <c r="A69" s="23" t="s">
        <v>135</v>
      </c>
      <c r="B69" s="23" t="s">
        <v>79</v>
      </c>
      <c r="C69" s="23" t="s">
        <v>36</v>
      </c>
      <c r="D69" s="24">
        <v>1</v>
      </c>
      <c r="E69" s="25">
        <v>61</v>
      </c>
      <c r="F69" s="24">
        <v>81</v>
      </c>
      <c r="G69" s="24">
        <v>0</v>
      </c>
      <c r="H69" s="24">
        <v>29</v>
      </c>
      <c r="I69" s="24">
        <v>52</v>
      </c>
      <c r="J69" s="24">
        <v>0</v>
      </c>
      <c r="K69" s="24">
        <v>52</v>
      </c>
      <c r="L69" s="23"/>
      <c r="M69" s="23" t="s">
        <v>1674</v>
      </c>
      <c r="N69" s="23"/>
    </row>
    <row r="70" spans="1:14" ht="15.75" thickBot="1">
      <c r="A70" s="23" t="s">
        <v>170</v>
      </c>
      <c r="B70" s="23" t="s">
        <v>79</v>
      </c>
      <c r="C70" s="23" t="s">
        <v>36</v>
      </c>
      <c r="D70" s="24">
        <v>1</v>
      </c>
      <c r="E70" s="25">
        <v>32</v>
      </c>
      <c r="F70" s="23"/>
      <c r="G70" s="24">
        <v>0</v>
      </c>
      <c r="H70" s="24">
        <v>0</v>
      </c>
      <c r="I70" s="24">
        <v>0</v>
      </c>
      <c r="J70" s="24">
        <v>0</v>
      </c>
      <c r="K70" s="24">
        <v>0</v>
      </c>
      <c r="L70" s="23"/>
      <c r="M70" s="23" t="s">
        <v>1676</v>
      </c>
      <c r="N70" s="23" t="s">
        <v>1677</v>
      </c>
    </row>
    <row r="71" spans="1:14" ht="15.75" thickBot="1">
      <c r="A71" s="23" t="s">
        <v>171</v>
      </c>
      <c r="B71" s="23" t="s">
        <v>79</v>
      </c>
      <c r="C71" s="23" t="s">
        <v>36</v>
      </c>
      <c r="D71" s="24">
        <v>1</v>
      </c>
      <c r="E71" s="25">
        <v>33</v>
      </c>
      <c r="F71" s="23"/>
      <c r="G71" s="24">
        <v>0</v>
      </c>
      <c r="H71" s="24">
        <v>0</v>
      </c>
      <c r="I71" s="24">
        <v>0</v>
      </c>
      <c r="J71" s="24">
        <v>0</v>
      </c>
      <c r="K71" s="24">
        <v>0</v>
      </c>
      <c r="L71" s="23"/>
      <c r="M71" s="23" t="s">
        <v>1676</v>
      </c>
      <c r="N71" s="23" t="s">
        <v>1677</v>
      </c>
    </row>
    <row r="72" spans="1:14" ht="15.75" thickBot="1">
      <c r="A72" s="23" t="s">
        <v>174</v>
      </c>
      <c r="B72" s="23" t="s">
        <v>79</v>
      </c>
      <c r="C72" s="23" t="s">
        <v>36</v>
      </c>
      <c r="D72" s="24">
        <v>1</v>
      </c>
      <c r="E72" s="25">
        <v>24</v>
      </c>
      <c r="F72" s="23"/>
      <c r="G72" s="24">
        <v>0</v>
      </c>
      <c r="H72" s="24">
        <v>0</v>
      </c>
      <c r="I72" s="24">
        <v>0</v>
      </c>
      <c r="J72" s="24">
        <v>0</v>
      </c>
      <c r="K72" s="24">
        <v>0</v>
      </c>
      <c r="L72" s="23"/>
      <c r="M72" s="23" t="s">
        <v>1676</v>
      </c>
      <c r="N72" s="23" t="s">
        <v>1677</v>
      </c>
    </row>
    <row r="73" spans="1:14" ht="15.75" thickBot="1">
      <c r="A73" s="23" t="s">
        <v>176</v>
      </c>
      <c r="B73" s="23" t="s">
        <v>79</v>
      </c>
      <c r="C73" s="23" t="s">
        <v>36</v>
      </c>
      <c r="D73" s="24">
        <v>1</v>
      </c>
      <c r="E73" s="25">
        <v>72</v>
      </c>
      <c r="F73" s="23"/>
      <c r="G73" s="24">
        <v>0</v>
      </c>
      <c r="H73" s="24">
        <v>0</v>
      </c>
      <c r="I73" s="24">
        <v>0</v>
      </c>
      <c r="J73" s="24">
        <v>0</v>
      </c>
      <c r="K73" s="24">
        <v>0</v>
      </c>
      <c r="L73" s="23"/>
      <c r="M73" s="23" t="s">
        <v>1676</v>
      </c>
      <c r="N73" s="23" t="s">
        <v>1677</v>
      </c>
    </row>
    <row r="74" spans="1:14" ht="15.75" thickBot="1">
      <c r="A74" s="23" t="s">
        <v>177</v>
      </c>
      <c r="B74" s="23" t="s">
        <v>79</v>
      </c>
      <c r="C74" s="23" t="s">
        <v>36</v>
      </c>
      <c r="D74" s="24">
        <v>1</v>
      </c>
      <c r="E74" s="25">
        <v>63</v>
      </c>
      <c r="F74" s="23"/>
      <c r="G74" s="24">
        <v>0</v>
      </c>
      <c r="H74" s="24">
        <v>0</v>
      </c>
      <c r="I74" s="24">
        <v>0</v>
      </c>
      <c r="J74" s="24">
        <v>0</v>
      </c>
      <c r="K74" s="24">
        <v>0</v>
      </c>
      <c r="L74" s="23"/>
      <c r="M74" s="23" t="s">
        <v>1676</v>
      </c>
      <c r="N74" s="23" t="s">
        <v>1677</v>
      </c>
    </row>
    <row r="75" spans="1:14" ht="15.75" thickBot="1">
      <c r="A75" s="23" t="s">
        <v>179</v>
      </c>
      <c r="B75" s="23" t="s">
        <v>79</v>
      </c>
      <c r="C75" s="23" t="s">
        <v>36</v>
      </c>
      <c r="D75" s="24">
        <v>1</v>
      </c>
      <c r="E75" s="25">
        <v>63</v>
      </c>
      <c r="F75" s="24">
        <v>31</v>
      </c>
      <c r="G75" s="24">
        <v>0</v>
      </c>
      <c r="H75" s="24">
        <v>20</v>
      </c>
      <c r="I75" s="24">
        <v>11</v>
      </c>
      <c r="J75" s="24">
        <v>0</v>
      </c>
      <c r="K75" s="24">
        <v>11</v>
      </c>
      <c r="L75" s="23"/>
      <c r="M75" s="23" t="s">
        <v>1674</v>
      </c>
      <c r="N75" s="23"/>
    </row>
    <row r="76" spans="1:14" ht="15.75" thickBot="1">
      <c r="A76" s="23" t="s">
        <v>77</v>
      </c>
      <c r="B76" s="23" t="s">
        <v>79</v>
      </c>
      <c r="C76" s="23" t="s">
        <v>36</v>
      </c>
      <c r="D76" s="24">
        <v>1</v>
      </c>
      <c r="E76" s="25">
        <v>25</v>
      </c>
      <c r="F76" s="24">
        <v>167</v>
      </c>
      <c r="G76" s="24">
        <v>0</v>
      </c>
      <c r="H76" s="24">
        <v>137</v>
      </c>
      <c r="I76" s="24">
        <v>30</v>
      </c>
      <c r="J76" s="24">
        <v>0</v>
      </c>
      <c r="K76" s="24">
        <v>30</v>
      </c>
      <c r="L76" s="23"/>
      <c r="M76" s="23" t="s">
        <v>1674</v>
      </c>
      <c r="N76" s="23"/>
    </row>
    <row r="77" spans="1:14" ht="15.75" thickBot="1">
      <c r="A77" s="23" t="s">
        <v>178</v>
      </c>
      <c r="B77" s="23" t="s">
        <v>79</v>
      </c>
      <c r="C77" s="23" t="s">
        <v>36</v>
      </c>
      <c r="D77" s="24">
        <v>1</v>
      </c>
      <c r="E77" s="25">
        <v>22.19</v>
      </c>
      <c r="F77" s="24">
        <v>94</v>
      </c>
      <c r="G77" s="24">
        <v>0</v>
      </c>
      <c r="H77" s="24">
        <v>44</v>
      </c>
      <c r="I77" s="24">
        <v>50</v>
      </c>
      <c r="J77" s="24">
        <v>0</v>
      </c>
      <c r="K77" s="24">
        <v>50</v>
      </c>
      <c r="L77" s="23"/>
      <c r="M77" s="23" t="s">
        <v>1674</v>
      </c>
      <c r="N77" s="23"/>
    </row>
    <row r="78" spans="1:14" ht="15.75" thickBot="1">
      <c r="A78" s="23" t="s">
        <v>183</v>
      </c>
      <c r="B78" s="23" t="s">
        <v>79</v>
      </c>
      <c r="C78" s="23" t="s">
        <v>36</v>
      </c>
      <c r="D78" s="24">
        <v>1</v>
      </c>
      <c r="E78" s="25">
        <v>15.24</v>
      </c>
      <c r="F78" s="24">
        <v>42</v>
      </c>
      <c r="G78" s="24">
        <v>0</v>
      </c>
      <c r="H78" s="24">
        <v>30</v>
      </c>
      <c r="I78" s="24">
        <v>12</v>
      </c>
      <c r="J78" s="24">
        <v>0</v>
      </c>
      <c r="K78" s="24">
        <v>12</v>
      </c>
      <c r="L78" s="23"/>
      <c r="M78" s="23" t="s">
        <v>1674</v>
      </c>
      <c r="N78" s="23"/>
    </row>
    <row r="79" spans="1:14" ht="15.75" thickBot="1">
      <c r="A79" s="23" t="s">
        <v>185</v>
      </c>
      <c r="B79" s="23" t="s">
        <v>79</v>
      </c>
      <c r="C79" s="23" t="s">
        <v>36</v>
      </c>
      <c r="D79" s="24">
        <v>1</v>
      </c>
      <c r="E79" s="25">
        <v>77.45</v>
      </c>
      <c r="F79" s="23"/>
      <c r="G79" s="24">
        <v>0</v>
      </c>
      <c r="H79" s="24">
        <v>0</v>
      </c>
      <c r="I79" s="24">
        <v>0</v>
      </c>
      <c r="J79" s="24">
        <v>0</v>
      </c>
      <c r="K79" s="24">
        <v>0</v>
      </c>
      <c r="L79" s="23"/>
      <c r="M79" s="23" t="s">
        <v>1676</v>
      </c>
      <c r="N79" s="23" t="s">
        <v>1677</v>
      </c>
    </row>
    <row r="80" spans="1:14" ht="15.75" thickBot="1">
      <c r="A80" s="23" t="s">
        <v>187</v>
      </c>
      <c r="B80" s="23" t="s">
        <v>79</v>
      </c>
      <c r="C80" s="23" t="s">
        <v>36</v>
      </c>
      <c r="D80" s="24">
        <v>1</v>
      </c>
      <c r="E80" s="25">
        <v>20.25</v>
      </c>
      <c r="F80" s="24">
        <v>124</v>
      </c>
      <c r="G80" s="24">
        <v>0</v>
      </c>
      <c r="H80" s="24">
        <v>30</v>
      </c>
      <c r="I80" s="24">
        <v>94</v>
      </c>
      <c r="J80" s="24">
        <v>0</v>
      </c>
      <c r="K80" s="24">
        <v>94</v>
      </c>
      <c r="L80" s="23"/>
      <c r="M80" s="23" t="s">
        <v>1674</v>
      </c>
      <c r="N80" s="23"/>
    </row>
    <row r="81" spans="1:14" ht="15.75" thickBot="1">
      <c r="A81" s="23" t="s">
        <v>188</v>
      </c>
      <c r="B81" s="23" t="s">
        <v>79</v>
      </c>
      <c r="C81" s="23" t="s">
        <v>36</v>
      </c>
      <c r="D81" s="24">
        <v>1</v>
      </c>
      <c r="E81" s="25">
        <v>77.680000000000007</v>
      </c>
      <c r="F81" s="23"/>
      <c r="G81" s="24">
        <v>0</v>
      </c>
      <c r="H81" s="24">
        <v>0</v>
      </c>
      <c r="I81" s="24">
        <v>0</v>
      </c>
      <c r="J81" s="24">
        <v>0</v>
      </c>
      <c r="K81" s="24">
        <v>0</v>
      </c>
      <c r="L81" s="23"/>
      <c r="M81" s="23" t="s">
        <v>1676</v>
      </c>
      <c r="N81" s="23" t="s">
        <v>1677</v>
      </c>
    </row>
    <row r="82" spans="1:14" ht="15.75" thickBot="1">
      <c r="A82" s="23" t="s">
        <v>190</v>
      </c>
      <c r="B82" s="23" t="s">
        <v>79</v>
      </c>
      <c r="C82" s="23" t="s">
        <v>36</v>
      </c>
      <c r="D82" s="24">
        <v>1</v>
      </c>
      <c r="E82" s="25">
        <v>72</v>
      </c>
      <c r="F82" s="23"/>
      <c r="G82" s="24">
        <v>0</v>
      </c>
      <c r="H82" s="24">
        <v>0</v>
      </c>
      <c r="I82" s="24">
        <v>0</v>
      </c>
      <c r="J82" s="24">
        <v>0</v>
      </c>
      <c r="K82" s="24">
        <v>0</v>
      </c>
      <c r="L82" s="23"/>
      <c r="M82" s="23" t="s">
        <v>1676</v>
      </c>
      <c r="N82" s="23" t="s">
        <v>1677</v>
      </c>
    </row>
    <row r="83" spans="1:14" ht="15.75" thickBot="1">
      <c r="A83" s="23" t="s">
        <v>192</v>
      </c>
      <c r="B83" s="23" t="s">
        <v>79</v>
      </c>
      <c r="C83" s="23" t="s">
        <v>36</v>
      </c>
      <c r="D83" s="24">
        <v>1</v>
      </c>
      <c r="E83" s="25">
        <v>237.5</v>
      </c>
      <c r="F83" s="23"/>
      <c r="G83" s="24">
        <v>0</v>
      </c>
      <c r="H83" s="24">
        <v>0</v>
      </c>
      <c r="I83" s="24">
        <v>0</v>
      </c>
      <c r="J83" s="24">
        <v>0</v>
      </c>
      <c r="K83" s="24">
        <v>0</v>
      </c>
      <c r="L83" s="23"/>
      <c r="M83" s="23" t="s">
        <v>1676</v>
      </c>
      <c r="N83" s="23" t="s">
        <v>1677</v>
      </c>
    </row>
    <row r="84" spans="1:14" ht="15.75" thickBot="1">
      <c r="A84" s="23" t="s">
        <v>194</v>
      </c>
      <c r="B84" s="23" t="s">
        <v>79</v>
      </c>
      <c r="C84" s="23" t="s">
        <v>36</v>
      </c>
      <c r="D84" s="24">
        <v>1</v>
      </c>
      <c r="E84" s="25">
        <v>146</v>
      </c>
      <c r="F84" s="23"/>
      <c r="G84" s="24">
        <v>0</v>
      </c>
      <c r="H84" s="24">
        <v>0</v>
      </c>
      <c r="I84" s="24">
        <v>0</v>
      </c>
      <c r="J84" s="24">
        <v>0</v>
      </c>
      <c r="K84" s="24">
        <v>0</v>
      </c>
      <c r="L84" s="23"/>
      <c r="M84" s="23" t="s">
        <v>1676</v>
      </c>
      <c r="N84" s="23" t="s">
        <v>1677</v>
      </c>
    </row>
    <row r="85" spans="1:14" ht="15.75" thickBot="1">
      <c r="A85" s="23" t="s">
        <v>1959</v>
      </c>
      <c r="B85" s="23" t="s">
        <v>79</v>
      </c>
      <c r="C85" s="23" t="s">
        <v>36</v>
      </c>
      <c r="D85" s="24">
        <v>1</v>
      </c>
      <c r="E85" s="25">
        <v>102</v>
      </c>
      <c r="F85" s="23"/>
      <c r="G85" s="24">
        <v>0</v>
      </c>
      <c r="H85" s="24">
        <v>0</v>
      </c>
      <c r="I85" s="24">
        <v>0</v>
      </c>
      <c r="J85" s="24">
        <v>0</v>
      </c>
      <c r="K85" s="24">
        <v>0</v>
      </c>
      <c r="L85" s="23"/>
      <c r="M85" s="23" t="s">
        <v>1676</v>
      </c>
      <c r="N85" s="23" t="s">
        <v>1677</v>
      </c>
    </row>
    <row r="86" spans="1:14" ht="15.75" thickBot="1">
      <c r="A86" s="23" t="s">
        <v>197</v>
      </c>
      <c r="B86" s="23" t="s">
        <v>79</v>
      </c>
      <c r="C86" s="23" t="s">
        <v>36</v>
      </c>
      <c r="D86" s="24">
        <v>1</v>
      </c>
      <c r="E86" s="25">
        <v>107.1</v>
      </c>
      <c r="F86" s="23"/>
      <c r="G86" s="24">
        <v>0</v>
      </c>
      <c r="H86" s="24">
        <v>0</v>
      </c>
      <c r="I86" s="24">
        <v>0</v>
      </c>
      <c r="J86" s="24">
        <v>0</v>
      </c>
      <c r="K86" s="24">
        <v>0</v>
      </c>
      <c r="L86" s="23"/>
      <c r="M86" s="23" t="s">
        <v>1676</v>
      </c>
      <c r="N86" s="23" t="s">
        <v>1677</v>
      </c>
    </row>
    <row r="87" spans="1:14" ht="15.75" thickBot="1">
      <c r="A87" s="23" t="s">
        <v>199</v>
      </c>
      <c r="B87" s="23" t="s">
        <v>79</v>
      </c>
      <c r="C87" s="23" t="s">
        <v>36</v>
      </c>
      <c r="D87" s="24">
        <v>1</v>
      </c>
      <c r="E87" s="25">
        <v>34.299999999999997</v>
      </c>
      <c r="F87" s="23"/>
      <c r="G87" s="24">
        <v>0</v>
      </c>
      <c r="H87" s="24">
        <v>0</v>
      </c>
      <c r="I87" s="24">
        <v>0</v>
      </c>
      <c r="J87" s="24">
        <v>0</v>
      </c>
      <c r="K87" s="24">
        <v>0</v>
      </c>
      <c r="L87" s="23"/>
      <c r="M87" s="23" t="s">
        <v>1676</v>
      </c>
      <c r="N87" s="23" t="s">
        <v>1677</v>
      </c>
    </row>
    <row r="88" spans="1:14" ht="15.75" thickBot="1">
      <c r="A88" s="23" t="s">
        <v>200</v>
      </c>
      <c r="B88" s="23" t="s">
        <v>79</v>
      </c>
      <c r="C88" s="23" t="s">
        <v>36</v>
      </c>
      <c r="D88" s="24">
        <v>1</v>
      </c>
      <c r="E88" s="25">
        <v>37.4</v>
      </c>
      <c r="F88" s="23"/>
      <c r="G88" s="24">
        <v>0</v>
      </c>
      <c r="H88" s="24">
        <v>0</v>
      </c>
      <c r="I88" s="24">
        <v>0</v>
      </c>
      <c r="J88" s="24">
        <v>0</v>
      </c>
      <c r="K88" s="24">
        <v>0</v>
      </c>
      <c r="L88" s="23"/>
      <c r="M88" s="23" t="s">
        <v>1676</v>
      </c>
      <c r="N88" s="23" t="s">
        <v>1677</v>
      </c>
    </row>
    <row r="89" spans="1:14" ht="15.75" thickBot="1">
      <c r="A89" s="23" t="s">
        <v>201</v>
      </c>
      <c r="B89" s="23" t="s">
        <v>79</v>
      </c>
      <c r="C89" s="23" t="s">
        <v>36</v>
      </c>
      <c r="D89" s="24">
        <v>1</v>
      </c>
      <c r="E89" s="25">
        <v>60</v>
      </c>
      <c r="F89" s="23"/>
      <c r="G89" s="24">
        <v>0</v>
      </c>
      <c r="H89" s="24">
        <v>0</v>
      </c>
      <c r="I89" s="24">
        <v>0</v>
      </c>
      <c r="J89" s="24">
        <v>0</v>
      </c>
      <c r="K89" s="24">
        <v>0</v>
      </c>
      <c r="L89" s="23"/>
      <c r="M89" s="23" t="s">
        <v>1676</v>
      </c>
      <c r="N89" s="23" t="s">
        <v>1677</v>
      </c>
    </row>
    <row r="90" spans="1:14" ht="15.75" thickBot="1">
      <c r="A90" s="23" t="s">
        <v>202</v>
      </c>
      <c r="B90" s="23" t="s">
        <v>79</v>
      </c>
      <c r="C90" s="23" t="s">
        <v>36</v>
      </c>
      <c r="D90" s="24">
        <v>1</v>
      </c>
      <c r="E90" s="25">
        <v>250</v>
      </c>
      <c r="F90" s="23"/>
      <c r="G90" s="24">
        <v>0</v>
      </c>
      <c r="H90" s="24">
        <v>0</v>
      </c>
      <c r="I90" s="24">
        <v>0</v>
      </c>
      <c r="J90" s="24">
        <v>0</v>
      </c>
      <c r="K90" s="24">
        <v>0</v>
      </c>
      <c r="L90" s="23"/>
      <c r="M90" s="23" t="s">
        <v>1676</v>
      </c>
      <c r="N90" s="23" t="s">
        <v>1677</v>
      </c>
    </row>
    <row r="91" spans="1:14" ht="15.75" thickBot="1">
      <c r="A91" s="23" t="s">
        <v>203</v>
      </c>
      <c r="B91" s="23" t="s">
        <v>79</v>
      </c>
      <c r="C91" s="23" t="s">
        <v>36</v>
      </c>
      <c r="D91" s="24">
        <v>1</v>
      </c>
      <c r="E91" s="25">
        <v>105</v>
      </c>
      <c r="F91" s="23"/>
      <c r="G91" s="24">
        <v>0</v>
      </c>
      <c r="H91" s="24">
        <v>0</v>
      </c>
      <c r="I91" s="24">
        <v>0</v>
      </c>
      <c r="J91" s="24">
        <v>0</v>
      </c>
      <c r="K91" s="24">
        <v>0</v>
      </c>
      <c r="L91" s="23"/>
      <c r="M91" s="23" t="s">
        <v>1676</v>
      </c>
      <c r="N91" s="23" t="s">
        <v>1677</v>
      </c>
    </row>
    <row r="92" spans="1:14" ht="15.75" thickBot="1">
      <c r="A92" s="23" t="s">
        <v>204</v>
      </c>
      <c r="B92" s="23" t="s">
        <v>79</v>
      </c>
      <c r="C92" s="23" t="s">
        <v>36</v>
      </c>
      <c r="D92" s="24">
        <v>1</v>
      </c>
      <c r="E92" s="25">
        <v>55</v>
      </c>
      <c r="F92" s="23"/>
      <c r="G92" s="24">
        <v>0</v>
      </c>
      <c r="H92" s="24">
        <v>0</v>
      </c>
      <c r="I92" s="24">
        <v>0</v>
      </c>
      <c r="J92" s="24">
        <v>0</v>
      </c>
      <c r="K92" s="24">
        <v>0</v>
      </c>
      <c r="L92" s="23"/>
      <c r="M92" s="23" t="s">
        <v>1676</v>
      </c>
      <c r="N92" s="23" t="s">
        <v>1677</v>
      </c>
    </row>
    <row r="93" spans="1:14" ht="15.75" thickBot="1">
      <c r="A93" s="23" t="s">
        <v>206</v>
      </c>
      <c r="B93" s="23" t="s">
        <v>79</v>
      </c>
      <c r="C93" s="23" t="s">
        <v>36</v>
      </c>
      <c r="D93" s="24">
        <v>1</v>
      </c>
      <c r="E93" s="25">
        <v>49</v>
      </c>
      <c r="F93" s="23"/>
      <c r="G93" s="24">
        <v>0</v>
      </c>
      <c r="H93" s="24">
        <v>0</v>
      </c>
      <c r="I93" s="24">
        <v>0</v>
      </c>
      <c r="J93" s="24">
        <v>0</v>
      </c>
      <c r="K93" s="24">
        <v>0</v>
      </c>
      <c r="L93" s="23"/>
      <c r="M93" s="23" t="s">
        <v>1676</v>
      </c>
      <c r="N93" s="23" t="s">
        <v>1677</v>
      </c>
    </row>
    <row r="94" spans="1:14" ht="15.75" thickBot="1">
      <c r="A94" s="23" t="s">
        <v>207</v>
      </c>
      <c r="B94" s="23" t="s">
        <v>79</v>
      </c>
      <c r="C94" s="23" t="s">
        <v>36</v>
      </c>
      <c r="D94" s="24">
        <v>1</v>
      </c>
      <c r="E94" s="25">
        <v>57</v>
      </c>
      <c r="F94" s="23"/>
      <c r="G94" s="24">
        <v>0</v>
      </c>
      <c r="H94" s="24">
        <v>0</v>
      </c>
      <c r="I94" s="24">
        <v>0</v>
      </c>
      <c r="J94" s="24">
        <v>0</v>
      </c>
      <c r="K94" s="24">
        <v>0</v>
      </c>
      <c r="L94" s="23"/>
      <c r="M94" s="23" t="s">
        <v>1676</v>
      </c>
      <c r="N94" s="23" t="s">
        <v>1677</v>
      </c>
    </row>
    <row r="95" spans="1:14" ht="15.75" thickBot="1">
      <c r="A95" s="23" t="s">
        <v>209</v>
      </c>
      <c r="B95" s="23" t="s">
        <v>79</v>
      </c>
      <c r="C95" s="23" t="s">
        <v>36</v>
      </c>
      <c r="D95" s="24">
        <v>1</v>
      </c>
      <c r="E95" s="25">
        <v>230</v>
      </c>
      <c r="F95" s="23"/>
      <c r="G95" s="24">
        <v>0</v>
      </c>
      <c r="H95" s="24">
        <v>0</v>
      </c>
      <c r="I95" s="24">
        <v>0</v>
      </c>
      <c r="J95" s="24">
        <v>0</v>
      </c>
      <c r="K95" s="24">
        <v>0</v>
      </c>
      <c r="L95" s="23"/>
      <c r="M95" s="23" t="s">
        <v>1676</v>
      </c>
      <c r="N95" s="23" t="s">
        <v>1677</v>
      </c>
    </row>
    <row r="96" spans="1:14" ht="15.75" thickBot="1">
      <c r="A96" s="23" t="s">
        <v>211</v>
      </c>
      <c r="B96" s="23" t="s">
        <v>79</v>
      </c>
      <c r="C96" s="23" t="s">
        <v>36</v>
      </c>
      <c r="D96" s="24">
        <v>1</v>
      </c>
      <c r="E96" s="25">
        <v>250</v>
      </c>
      <c r="F96" s="23"/>
      <c r="G96" s="24">
        <v>0</v>
      </c>
      <c r="H96" s="24">
        <v>0</v>
      </c>
      <c r="I96" s="24">
        <v>0</v>
      </c>
      <c r="J96" s="24">
        <v>0</v>
      </c>
      <c r="K96" s="24">
        <v>0</v>
      </c>
      <c r="L96" s="23"/>
      <c r="M96" s="23" t="s">
        <v>1676</v>
      </c>
      <c r="N96" s="23" t="s">
        <v>1677</v>
      </c>
    </row>
    <row r="97" spans="1:14" ht="15.75" thickBot="1">
      <c r="A97" s="23" t="s">
        <v>212</v>
      </c>
      <c r="B97" s="23" t="s">
        <v>79</v>
      </c>
      <c r="C97" s="23" t="s">
        <v>36</v>
      </c>
      <c r="D97" s="24">
        <v>1</v>
      </c>
      <c r="E97" s="25">
        <v>245</v>
      </c>
      <c r="F97" s="23"/>
      <c r="G97" s="24">
        <v>0</v>
      </c>
      <c r="H97" s="24">
        <v>0</v>
      </c>
      <c r="I97" s="24">
        <v>0</v>
      </c>
      <c r="J97" s="24">
        <v>0</v>
      </c>
      <c r="K97" s="24">
        <v>0</v>
      </c>
      <c r="L97" s="23"/>
      <c r="M97" s="23" t="s">
        <v>1676</v>
      </c>
      <c r="N97" s="23" t="s">
        <v>1677</v>
      </c>
    </row>
    <row r="98" spans="1:14" ht="15.75" thickBot="1">
      <c r="A98" s="23" t="s">
        <v>215</v>
      </c>
      <c r="B98" s="23" t="s">
        <v>79</v>
      </c>
      <c r="C98" s="23" t="s">
        <v>36</v>
      </c>
      <c r="D98" s="24">
        <v>1</v>
      </c>
      <c r="E98" s="25">
        <v>140</v>
      </c>
      <c r="F98" s="23"/>
      <c r="G98" s="24">
        <v>0</v>
      </c>
      <c r="H98" s="24">
        <v>0</v>
      </c>
      <c r="I98" s="24">
        <v>0</v>
      </c>
      <c r="J98" s="24">
        <v>0</v>
      </c>
      <c r="K98" s="24">
        <v>0</v>
      </c>
      <c r="L98" s="23"/>
      <c r="M98" s="23" t="s">
        <v>1676</v>
      </c>
      <c r="N98" s="23" t="s">
        <v>1677</v>
      </c>
    </row>
    <row r="99" spans="1:14" ht="15.75" thickBot="1">
      <c r="A99" s="23" t="s">
        <v>216</v>
      </c>
      <c r="B99" s="23" t="s">
        <v>79</v>
      </c>
      <c r="C99" s="23" t="s">
        <v>36</v>
      </c>
      <c r="D99" s="24">
        <v>1</v>
      </c>
      <c r="E99" s="25">
        <v>37.200000000000003</v>
      </c>
      <c r="F99" s="23"/>
      <c r="G99" s="24">
        <v>0</v>
      </c>
      <c r="H99" s="24">
        <v>0</v>
      </c>
      <c r="I99" s="24">
        <v>0</v>
      </c>
      <c r="J99" s="24">
        <v>0</v>
      </c>
      <c r="K99" s="24">
        <v>0</v>
      </c>
      <c r="L99" s="23"/>
      <c r="M99" s="23" t="s">
        <v>1676</v>
      </c>
      <c r="N99" s="23" t="s">
        <v>1677</v>
      </c>
    </row>
    <row r="100" spans="1:14" ht="15.75" thickBot="1">
      <c r="A100" s="23" t="s">
        <v>218</v>
      </c>
      <c r="B100" s="23" t="s">
        <v>79</v>
      </c>
      <c r="C100" s="23" t="s">
        <v>36</v>
      </c>
      <c r="D100" s="24">
        <v>1</v>
      </c>
      <c r="E100" s="25">
        <v>37.200000000000003</v>
      </c>
      <c r="F100" s="23"/>
      <c r="G100" s="24">
        <v>0</v>
      </c>
      <c r="H100" s="24">
        <v>0</v>
      </c>
      <c r="I100" s="24">
        <v>0</v>
      </c>
      <c r="J100" s="24">
        <v>0</v>
      </c>
      <c r="K100" s="24">
        <v>0</v>
      </c>
      <c r="L100" s="23"/>
      <c r="M100" s="23" t="s">
        <v>1676</v>
      </c>
      <c r="N100" s="23" t="s">
        <v>1677</v>
      </c>
    </row>
    <row r="101" spans="1:14" ht="15.75" thickBot="1">
      <c r="A101" s="23" t="s">
        <v>84</v>
      </c>
      <c r="B101" s="23" t="s">
        <v>79</v>
      </c>
      <c r="C101" s="23" t="s">
        <v>36</v>
      </c>
      <c r="D101" s="24">
        <v>1</v>
      </c>
      <c r="E101" s="25">
        <v>65</v>
      </c>
      <c r="F101" s="24">
        <v>74</v>
      </c>
      <c r="G101" s="24">
        <v>0</v>
      </c>
      <c r="H101" s="24">
        <v>11</v>
      </c>
      <c r="I101" s="24">
        <v>63</v>
      </c>
      <c r="J101" s="24">
        <v>0</v>
      </c>
      <c r="K101" s="24">
        <v>63</v>
      </c>
      <c r="L101" s="23"/>
      <c r="M101" s="23" t="s">
        <v>1674</v>
      </c>
      <c r="N101" s="23"/>
    </row>
    <row r="102" spans="1:14" ht="15.75" thickBot="1">
      <c r="A102" s="23" t="s">
        <v>220</v>
      </c>
      <c r="B102" s="23" t="s">
        <v>79</v>
      </c>
      <c r="C102" s="23" t="s">
        <v>36</v>
      </c>
      <c r="D102" s="24">
        <v>1</v>
      </c>
      <c r="E102" s="25">
        <v>60</v>
      </c>
      <c r="F102" s="24">
        <v>40</v>
      </c>
      <c r="G102" s="24">
        <v>0</v>
      </c>
      <c r="H102" s="24">
        <v>0</v>
      </c>
      <c r="I102" s="24">
        <v>40</v>
      </c>
      <c r="J102" s="24">
        <v>0</v>
      </c>
      <c r="K102" s="24">
        <v>40</v>
      </c>
      <c r="L102" s="23"/>
      <c r="M102" s="23" t="s">
        <v>1674</v>
      </c>
      <c r="N102" s="23"/>
    </row>
    <row r="103" spans="1:14" ht="15.75" thickBot="1">
      <c r="A103" s="23" t="s">
        <v>221</v>
      </c>
      <c r="B103" s="23" t="s">
        <v>79</v>
      </c>
      <c r="C103" s="23" t="s">
        <v>36</v>
      </c>
      <c r="D103" s="24">
        <v>1</v>
      </c>
      <c r="E103" s="25">
        <v>30.1</v>
      </c>
      <c r="F103" s="23"/>
      <c r="G103" s="24">
        <v>0</v>
      </c>
      <c r="H103" s="24">
        <v>0</v>
      </c>
      <c r="I103" s="24">
        <v>0</v>
      </c>
      <c r="J103" s="24">
        <v>0</v>
      </c>
      <c r="K103" s="24">
        <v>0</v>
      </c>
      <c r="L103" s="23"/>
      <c r="M103" s="23" t="s">
        <v>1676</v>
      </c>
      <c r="N103" s="23" t="s">
        <v>1677</v>
      </c>
    </row>
    <row r="104" spans="1:14" ht="15.75" thickBot="1">
      <c r="A104" s="23" t="s">
        <v>224</v>
      </c>
      <c r="B104" s="23" t="s">
        <v>79</v>
      </c>
      <c r="C104" s="23" t="s">
        <v>36</v>
      </c>
      <c r="D104" s="24">
        <v>1</v>
      </c>
      <c r="E104" s="25">
        <v>91.4</v>
      </c>
      <c r="F104" s="23"/>
      <c r="G104" s="24">
        <v>0</v>
      </c>
      <c r="H104" s="24">
        <v>0</v>
      </c>
      <c r="I104" s="24">
        <v>0</v>
      </c>
      <c r="J104" s="24">
        <v>0</v>
      </c>
      <c r="K104" s="24">
        <v>0</v>
      </c>
      <c r="L104" s="23"/>
      <c r="M104" s="23" t="s">
        <v>1676</v>
      </c>
      <c r="N104" s="23" t="s">
        <v>1677</v>
      </c>
    </row>
    <row r="105" spans="1:14" ht="15.75" thickBot="1">
      <c r="A105" s="23" t="s">
        <v>225</v>
      </c>
      <c r="B105" s="23" t="s">
        <v>79</v>
      </c>
      <c r="C105" s="23" t="s">
        <v>36</v>
      </c>
      <c r="D105" s="24">
        <v>1</v>
      </c>
      <c r="E105" s="25">
        <v>29.3</v>
      </c>
      <c r="F105" s="23"/>
      <c r="G105" s="24">
        <v>0</v>
      </c>
      <c r="H105" s="24">
        <v>0</v>
      </c>
      <c r="I105" s="24">
        <v>0</v>
      </c>
      <c r="J105" s="24">
        <v>0</v>
      </c>
      <c r="K105" s="24">
        <v>0</v>
      </c>
      <c r="L105" s="23"/>
      <c r="M105" s="23" t="s">
        <v>1676</v>
      </c>
      <c r="N105" s="23" t="s">
        <v>1677</v>
      </c>
    </row>
    <row r="106" spans="1:14" ht="15.75" thickBot="1">
      <c r="A106" s="23" t="s">
        <v>227</v>
      </c>
      <c r="B106" s="23" t="s">
        <v>79</v>
      </c>
      <c r="C106" s="23" t="s">
        <v>36</v>
      </c>
      <c r="D106" s="24">
        <v>1</v>
      </c>
      <c r="E106" s="25">
        <v>27.9</v>
      </c>
      <c r="F106" s="23"/>
      <c r="G106" s="24">
        <v>0</v>
      </c>
      <c r="H106" s="24">
        <v>0</v>
      </c>
      <c r="I106" s="24">
        <v>0</v>
      </c>
      <c r="J106" s="24">
        <v>0</v>
      </c>
      <c r="K106" s="24">
        <v>0</v>
      </c>
      <c r="L106" s="23"/>
      <c r="M106" s="23" t="s">
        <v>1676</v>
      </c>
      <c r="N106" s="23" t="s">
        <v>1677</v>
      </c>
    </row>
    <row r="107" spans="1:14" ht="15.75" thickBot="1">
      <c r="A107" s="23" t="s">
        <v>228</v>
      </c>
      <c r="B107" s="23" t="s">
        <v>133</v>
      </c>
      <c r="C107" s="23" t="s">
        <v>36</v>
      </c>
      <c r="D107" s="24">
        <v>1</v>
      </c>
      <c r="E107" s="25">
        <v>90</v>
      </c>
      <c r="F107" s="23"/>
      <c r="G107" s="24">
        <v>24</v>
      </c>
      <c r="H107" s="24">
        <v>3</v>
      </c>
      <c r="I107" s="24">
        <v>21</v>
      </c>
      <c r="J107" s="24">
        <v>0</v>
      </c>
      <c r="K107" s="24">
        <v>21</v>
      </c>
      <c r="L107" s="23"/>
      <c r="M107" s="23" t="s">
        <v>1674</v>
      </c>
      <c r="N107" s="23"/>
    </row>
    <row r="108" spans="1:14" ht="15.75" thickBot="1">
      <c r="A108" s="23" t="s">
        <v>229</v>
      </c>
      <c r="B108" s="23" t="s">
        <v>133</v>
      </c>
      <c r="C108" s="23" t="s">
        <v>36</v>
      </c>
      <c r="D108" s="24">
        <v>1</v>
      </c>
      <c r="E108" s="25">
        <v>150</v>
      </c>
      <c r="F108" s="23"/>
      <c r="G108" s="24">
        <v>0</v>
      </c>
      <c r="H108" s="24">
        <v>0</v>
      </c>
      <c r="I108" s="24">
        <v>0</v>
      </c>
      <c r="J108" s="24">
        <v>0</v>
      </c>
      <c r="K108" s="24">
        <v>0</v>
      </c>
      <c r="L108" s="23"/>
      <c r="M108" s="23" t="s">
        <v>1676</v>
      </c>
      <c r="N108" s="23" t="s">
        <v>1677</v>
      </c>
    </row>
    <row r="109" spans="1:14" ht="15.75" thickBot="1">
      <c r="A109" s="23" t="s">
        <v>132</v>
      </c>
      <c r="B109" s="23" t="s">
        <v>133</v>
      </c>
      <c r="C109" s="23" t="s">
        <v>36</v>
      </c>
      <c r="D109" s="24">
        <v>1</v>
      </c>
      <c r="E109" s="25">
        <v>175</v>
      </c>
      <c r="F109" s="24">
        <v>22</v>
      </c>
      <c r="G109" s="24">
        <v>0</v>
      </c>
      <c r="H109" s="24">
        <v>12</v>
      </c>
      <c r="I109" s="24">
        <v>10</v>
      </c>
      <c r="J109" s="24">
        <v>0</v>
      </c>
      <c r="K109" s="24">
        <v>10</v>
      </c>
      <c r="L109" s="23"/>
      <c r="M109" s="23" t="s">
        <v>1674</v>
      </c>
      <c r="N109" s="23"/>
    </row>
    <row r="110" spans="1:14" ht="15.75" thickBot="1">
      <c r="A110" s="23" t="s">
        <v>139</v>
      </c>
      <c r="B110" s="23" t="s">
        <v>133</v>
      </c>
      <c r="C110" s="23" t="s">
        <v>36</v>
      </c>
      <c r="D110" s="24">
        <v>1</v>
      </c>
      <c r="E110" s="25">
        <v>185</v>
      </c>
      <c r="F110" s="24">
        <v>24</v>
      </c>
      <c r="G110" s="24">
        <v>0</v>
      </c>
      <c r="H110" s="24">
        <v>15</v>
      </c>
      <c r="I110" s="24">
        <v>9</v>
      </c>
      <c r="J110" s="24">
        <v>0</v>
      </c>
      <c r="K110" s="24">
        <v>9</v>
      </c>
      <c r="L110" s="23"/>
      <c r="M110" s="23" t="s">
        <v>1674</v>
      </c>
      <c r="N110" s="23"/>
    </row>
    <row r="111" spans="1:14" ht="15.75" thickBot="1">
      <c r="A111" s="23" t="s">
        <v>231</v>
      </c>
      <c r="B111" s="23" t="s">
        <v>133</v>
      </c>
      <c r="C111" s="23" t="s">
        <v>36</v>
      </c>
      <c r="D111" s="24">
        <v>1</v>
      </c>
      <c r="E111" s="25">
        <v>250</v>
      </c>
      <c r="F111" s="23"/>
      <c r="G111" s="24">
        <v>0</v>
      </c>
      <c r="H111" s="24">
        <v>0</v>
      </c>
      <c r="I111" s="24">
        <v>0</v>
      </c>
      <c r="J111" s="24">
        <v>0</v>
      </c>
      <c r="K111" s="24">
        <v>0</v>
      </c>
      <c r="L111" s="23"/>
      <c r="M111" s="23" t="s">
        <v>1676</v>
      </c>
      <c r="N111" s="23" t="s">
        <v>1677</v>
      </c>
    </row>
    <row r="112" spans="1:14" ht="15.75" thickBot="1">
      <c r="A112" s="23" t="s">
        <v>233</v>
      </c>
      <c r="B112" s="23" t="s">
        <v>133</v>
      </c>
      <c r="C112" s="23" t="s">
        <v>36</v>
      </c>
      <c r="D112" s="24">
        <v>1</v>
      </c>
      <c r="E112" s="25">
        <v>300</v>
      </c>
      <c r="F112" s="23"/>
      <c r="G112" s="24">
        <v>0</v>
      </c>
      <c r="H112" s="24">
        <v>0</v>
      </c>
      <c r="I112" s="24">
        <v>0</v>
      </c>
      <c r="J112" s="24">
        <v>0</v>
      </c>
      <c r="K112" s="24">
        <v>0</v>
      </c>
      <c r="L112" s="23"/>
      <c r="M112" s="23" t="s">
        <v>1676</v>
      </c>
      <c r="N112" s="23" t="s">
        <v>1677</v>
      </c>
    </row>
    <row r="113" spans="1:14" ht="15.75" thickBot="1">
      <c r="A113" s="23" t="s">
        <v>234</v>
      </c>
      <c r="B113" s="23" t="s">
        <v>133</v>
      </c>
      <c r="C113" s="23" t="s">
        <v>36</v>
      </c>
      <c r="D113" s="24">
        <v>1</v>
      </c>
      <c r="E113" s="25">
        <v>244</v>
      </c>
      <c r="F113" s="23"/>
      <c r="G113" s="24">
        <v>0</v>
      </c>
      <c r="H113" s="24">
        <v>0</v>
      </c>
      <c r="I113" s="24">
        <v>0</v>
      </c>
      <c r="J113" s="24">
        <v>0</v>
      </c>
      <c r="K113" s="24">
        <v>0</v>
      </c>
      <c r="L113" s="23"/>
      <c r="M113" s="23" t="s">
        <v>1676</v>
      </c>
      <c r="N113" s="23" t="s">
        <v>1677</v>
      </c>
    </row>
    <row r="114" spans="1:14" ht="15.75" thickBot="1">
      <c r="A114" s="23" t="s">
        <v>235</v>
      </c>
      <c r="B114" s="23" t="s">
        <v>133</v>
      </c>
      <c r="C114" s="23" t="s">
        <v>36</v>
      </c>
      <c r="D114" s="24">
        <v>1</v>
      </c>
      <c r="E114" s="25">
        <v>180</v>
      </c>
      <c r="F114" s="23"/>
      <c r="G114" s="24">
        <v>0</v>
      </c>
      <c r="H114" s="24">
        <v>0</v>
      </c>
      <c r="I114" s="24">
        <v>0</v>
      </c>
      <c r="J114" s="24">
        <v>0</v>
      </c>
      <c r="K114" s="24">
        <v>0</v>
      </c>
      <c r="L114" s="23"/>
      <c r="M114" s="23" t="s">
        <v>1676</v>
      </c>
      <c r="N114" s="23" t="s">
        <v>1677</v>
      </c>
    </row>
    <row r="115" spans="1:14" ht="15.75" thickBot="1">
      <c r="A115" s="23" t="s">
        <v>238</v>
      </c>
      <c r="B115" s="23" t="s">
        <v>133</v>
      </c>
      <c r="C115" s="23" t="s">
        <v>36</v>
      </c>
      <c r="D115" s="24">
        <v>1</v>
      </c>
      <c r="E115" s="25">
        <v>420</v>
      </c>
      <c r="F115" s="23"/>
      <c r="G115" s="24">
        <v>0</v>
      </c>
      <c r="H115" s="24">
        <v>0</v>
      </c>
      <c r="I115" s="24">
        <v>0</v>
      </c>
      <c r="J115" s="24">
        <v>0</v>
      </c>
      <c r="K115" s="24">
        <v>0</v>
      </c>
      <c r="L115" s="23"/>
      <c r="M115" s="23" t="s">
        <v>1676</v>
      </c>
      <c r="N115" s="23" t="s">
        <v>1677</v>
      </c>
    </row>
    <row r="116" spans="1:14" ht="15.75" thickBot="1">
      <c r="A116" s="23" t="s">
        <v>239</v>
      </c>
      <c r="B116" s="23" t="s">
        <v>173</v>
      </c>
      <c r="C116" s="23" t="s">
        <v>36</v>
      </c>
      <c r="D116" s="24">
        <v>1</v>
      </c>
      <c r="E116" s="25">
        <v>5.5</v>
      </c>
      <c r="F116" s="23"/>
      <c r="G116" s="24">
        <v>0</v>
      </c>
      <c r="H116" s="24">
        <v>0</v>
      </c>
      <c r="I116" s="24">
        <v>0</v>
      </c>
      <c r="J116" s="24">
        <v>0</v>
      </c>
      <c r="K116" s="24">
        <v>0</v>
      </c>
      <c r="L116" s="23"/>
      <c r="M116" s="23" t="s">
        <v>1676</v>
      </c>
      <c r="N116" s="23" t="s">
        <v>1677</v>
      </c>
    </row>
    <row r="117" spans="1:14" ht="15.75" thickBot="1">
      <c r="A117" s="23" t="s">
        <v>240</v>
      </c>
      <c r="B117" s="23" t="s">
        <v>173</v>
      </c>
      <c r="C117" s="23" t="s">
        <v>36</v>
      </c>
      <c r="D117" s="24">
        <v>1</v>
      </c>
      <c r="E117" s="25">
        <v>15.21</v>
      </c>
      <c r="F117" s="23"/>
      <c r="G117" s="24">
        <v>0</v>
      </c>
      <c r="H117" s="24">
        <v>0</v>
      </c>
      <c r="I117" s="24">
        <v>0</v>
      </c>
      <c r="J117" s="24">
        <v>0</v>
      </c>
      <c r="K117" s="24">
        <v>0</v>
      </c>
      <c r="L117" s="23"/>
      <c r="M117" s="23" t="s">
        <v>1676</v>
      </c>
      <c r="N117" s="23" t="s">
        <v>1677</v>
      </c>
    </row>
    <row r="118" spans="1:14" ht="15.75" thickBot="1">
      <c r="A118" s="23" t="s">
        <v>242</v>
      </c>
      <c r="B118" s="23" t="s">
        <v>173</v>
      </c>
      <c r="C118" s="23" t="s">
        <v>36</v>
      </c>
      <c r="D118" s="24">
        <v>1</v>
      </c>
      <c r="E118" s="25">
        <v>81.75</v>
      </c>
      <c r="F118" s="23"/>
      <c r="G118" s="24">
        <v>0</v>
      </c>
      <c r="H118" s="24">
        <v>0</v>
      </c>
      <c r="I118" s="24">
        <v>0</v>
      </c>
      <c r="J118" s="24">
        <v>0</v>
      </c>
      <c r="K118" s="24">
        <v>0</v>
      </c>
      <c r="L118" s="23"/>
      <c r="M118" s="23" t="s">
        <v>1676</v>
      </c>
      <c r="N118" s="23" t="s">
        <v>1677</v>
      </c>
    </row>
    <row r="119" spans="1:14" ht="15.75" thickBot="1">
      <c r="A119" s="23" t="s">
        <v>243</v>
      </c>
      <c r="B119" s="23" t="s">
        <v>173</v>
      </c>
      <c r="C119" s="23" t="s">
        <v>36</v>
      </c>
      <c r="D119" s="24">
        <v>1</v>
      </c>
      <c r="E119" s="25">
        <v>81.75</v>
      </c>
      <c r="F119" s="23"/>
      <c r="G119" s="24">
        <v>0</v>
      </c>
      <c r="H119" s="24">
        <v>0</v>
      </c>
      <c r="I119" s="24">
        <v>0</v>
      </c>
      <c r="J119" s="24">
        <v>0</v>
      </c>
      <c r="K119" s="24">
        <v>0</v>
      </c>
      <c r="L119" s="23"/>
      <c r="M119" s="23" t="s">
        <v>1676</v>
      </c>
      <c r="N119" s="23" t="s">
        <v>1677</v>
      </c>
    </row>
    <row r="120" spans="1:14" ht="15.75" thickBot="1">
      <c r="A120" s="23" t="s">
        <v>245</v>
      </c>
      <c r="B120" s="23" t="s">
        <v>173</v>
      </c>
      <c r="C120" s="23" t="s">
        <v>36</v>
      </c>
      <c r="D120" s="24">
        <v>1</v>
      </c>
      <c r="E120" s="25">
        <v>321.75</v>
      </c>
      <c r="F120" s="23"/>
      <c r="G120" s="24">
        <v>0</v>
      </c>
      <c r="H120" s="24">
        <v>0</v>
      </c>
      <c r="I120" s="24">
        <v>0</v>
      </c>
      <c r="J120" s="24">
        <v>0</v>
      </c>
      <c r="K120" s="24">
        <v>0</v>
      </c>
      <c r="L120" s="23"/>
      <c r="M120" s="23" t="s">
        <v>1676</v>
      </c>
      <c r="N120" s="23" t="s">
        <v>1677</v>
      </c>
    </row>
    <row r="121" spans="1:14" ht="15.75" thickBot="1">
      <c r="A121" s="23" t="s">
        <v>246</v>
      </c>
      <c r="B121" s="23" t="s">
        <v>173</v>
      </c>
      <c r="C121" s="23" t="s">
        <v>36</v>
      </c>
      <c r="D121" s="24">
        <v>1</v>
      </c>
      <c r="E121" s="25">
        <v>749.25</v>
      </c>
      <c r="F121" s="23"/>
      <c r="G121" s="24">
        <v>0</v>
      </c>
      <c r="H121" s="24">
        <v>0</v>
      </c>
      <c r="I121" s="24">
        <v>0</v>
      </c>
      <c r="J121" s="24">
        <v>0</v>
      </c>
      <c r="K121" s="24">
        <v>0</v>
      </c>
      <c r="L121" s="23"/>
      <c r="M121" s="23" t="s">
        <v>1676</v>
      </c>
      <c r="N121" s="23" t="s">
        <v>1677</v>
      </c>
    </row>
    <row r="122" spans="1:14" ht="15.75" thickBot="1">
      <c r="A122" s="23" t="s">
        <v>249</v>
      </c>
      <c r="B122" s="23" t="s">
        <v>173</v>
      </c>
      <c r="C122" s="23" t="s">
        <v>36</v>
      </c>
      <c r="D122" s="24">
        <v>1</v>
      </c>
      <c r="E122" s="25">
        <v>21</v>
      </c>
      <c r="F122" s="23"/>
      <c r="G122" s="24">
        <v>0</v>
      </c>
      <c r="H122" s="24">
        <v>0</v>
      </c>
      <c r="I122" s="24">
        <v>0</v>
      </c>
      <c r="J122" s="24">
        <v>0</v>
      </c>
      <c r="K122" s="24">
        <v>0</v>
      </c>
      <c r="L122" s="23"/>
      <c r="M122" s="23" t="s">
        <v>1676</v>
      </c>
      <c r="N122" s="23" t="s">
        <v>1677</v>
      </c>
    </row>
    <row r="123" spans="1:14" ht="15.75" thickBot="1">
      <c r="A123" s="23" t="s">
        <v>250</v>
      </c>
      <c r="B123" s="23" t="s">
        <v>173</v>
      </c>
      <c r="C123" s="23" t="s">
        <v>36</v>
      </c>
      <c r="D123" s="24">
        <v>1</v>
      </c>
      <c r="E123" s="25">
        <v>130</v>
      </c>
      <c r="F123" s="23"/>
      <c r="G123" s="24">
        <v>0</v>
      </c>
      <c r="H123" s="24">
        <v>0</v>
      </c>
      <c r="I123" s="24">
        <v>0</v>
      </c>
      <c r="J123" s="24">
        <v>0</v>
      </c>
      <c r="K123" s="24">
        <v>0</v>
      </c>
      <c r="L123" s="23"/>
      <c r="M123" s="23" t="s">
        <v>1676</v>
      </c>
      <c r="N123" s="23" t="s">
        <v>1677</v>
      </c>
    </row>
    <row r="124" spans="1:14" ht="15.75" thickBot="1">
      <c r="A124" s="23" t="s">
        <v>251</v>
      </c>
      <c r="B124" s="23" t="s">
        <v>173</v>
      </c>
      <c r="C124" s="23" t="s">
        <v>36</v>
      </c>
      <c r="D124" s="24">
        <v>1</v>
      </c>
      <c r="E124" s="25">
        <v>110</v>
      </c>
      <c r="F124" s="23"/>
      <c r="G124" s="24">
        <v>0</v>
      </c>
      <c r="H124" s="24">
        <v>0</v>
      </c>
      <c r="I124" s="24">
        <v>0</v>
      </c>
      <c r="J124" s="24">
        <v>0</v>
      </c>
      <c r="K124" s="24">
        <v>0</v>
      </c>
      <c r="L124" s="23"/>
      <c r="M124" s="23" t="s">
        <v>1676</v>
      </c>
      <c r="N124" s="23" t="s">
        <v>1677</v>
      </c>
    </row>
    <row r="125" spans="1:14" ht="15.75" thickBot="1">
      <c r="A125" s="23" t="s">
        <v>252</v>
      </c>
      <c r="B125" s="23" t="s">
        <v>173</v>
      </c>
      <c r="C125" s="23" t="s">
        <v>36</v>
      </c>
      <c r="D125" s="24">
        <v>1</v>
      </c>
      <c r="E125" s="25">
        <v>115</v>
      </c>
      <c r="F125" s="23"/>
      <c r="G125" s="24">
        <v>0</v>
      </c>
      <c r="H125" s="24">
        <v>0</v>
      </c>
      <c r="I125" s="24">
        <v>0</v>
      </c>
      <c r="J125" s="24">
        <v>0</v>
      </c>
      <c r="K125" s="24">
        <v>0</v>
      </c>
      <c r="L125" s="23"/>
      <c r="M125" s="23" t="s">
        <v>1676</v>
      </c>
      <c r="N125" s="23" t="s">
        <v>1677</v>
      </c>
    </row>
    <row r="126" spans="1:14" ht="15.75" thickBot="1">
      <c r="A126" s="23" t="s">
        <v>253</v>
      </c>
      <c r="B126" s="23" t="s">
        <v>173</v>
      </c>
      <c r="C126" s="23" t="s">
        <v>36</v>
      </c>
      <c r="D126" s="24">
        <v>1</v>
      </c>
      <c r="E126" s="25">
        <v>120</v>
      </c>
      <c r="F126" s="23"/>
      <c r="G126" s="24">
        <v>0</v>
      </c>
      <c r="H126" s="24">
        <v>0</v>
      </c>
      <c r="I126" s="24">
        <v>0</v>
      </c>
      <c r="J126" s="24">
        <v>0</v>
      </c>
      <c r="K126" s="24">
        <v>0</v>
      </c>
      <c r="L126" s="23"/>
      <c r="M126" s="23" t="s">
        <v>1676</v>
      </c>
      <c r="N126" s="23" t="s">
        <v>1677</v>
      </c>
    </row>
    <row r="127" spans="1:14" ht="15.75" thickBot="1">
      <c r="A127" s="23" t="s">
        <v>254</v>
      </c>
      <c r="B127" s="23" t="s">
        <v>173</v>
      </c>
      <c r="C127" s="23" t="s">
        <v>36</v>
      </c>
      <c r="D127" s="24">
        <v>1</v>
      </c>
      <c r="E127" s="25">
        <v>78.45</v>
      </c>
      <c r="F127" s="23"/>
      <c r="G127" s="24">
        <v>0</v>
      </c>
      <c r="H127" s="24">
        <v>0</v>
      </c>
      <c r="I127" s="24">
        <v>0</v>
      </c>
      <c r="J127" s="24">
        <v>0</v>
      </c>
      <c r="K127" s="24">
        <v>0</v>
      </c>
      <c r="L127" s="23"/>
      <c r="M127" s="23" t="s">
        <v>1676</v>
      </c>
      <c r="N127" s="23" t="s">
        <v>1677</v>
      </c>
    </row>
    <row r="128" spans="1:14" ht="15.75" thickBot="1">
      <c r="A128" s="23" t="s">
        <v>257</v>
      </c>
      <c r="B128" s="23" t="s">
        <v>173</v>
      </c>
      <c r="C128" s="23" t="s">
        <v>36</v>
      </c>
      <c r="D128" s="24">
        <v>1</v>
      </c>
      <c r="E128" s="25">
        <v>163.65</v>
      </c>
      <c r="F128" s="23"/>
      <c r="G128" s="24">
        <v>0</v>
      </c>
      <c r="H128" s="24">
        <v>0</v>
      </c>
      <c r="I128" s="24">
        <v>0</v>
      </c>
      <c r="J128" s="24">
        <v>0</v>
      </c>
      <c r="K128" s="24">
        <v>0</v>
      </c>
      <c r="L128" s="23"/>
      <c r="M128" s="23" t="s">
        <v>1676</v>
      </c>
      <c r="N128" s="23" t="s">
        <v>1677</v>
      </c>
    </row>
    <row r="129" spans="1:14" ht="15.75" thickBot="1">
      <c r="A129" s="23" t="s">
        <v>258</v>
      </c>
      <c r="B129" s="23" t="s">
        <v>173</v>
      </c>
      <c r="C129" s="23" t="s">
        <v>36</v>
      </c>
      <c r="D129" s="24">
        <v>1</v>
      </c>
      <c r="E129" s="25">
        <v>88</v>
      </c>
      <c r="F129" s="23"/>
      <c r="G129" s="24">
        <v>0</v>
      </c>
      <c r="H129" s="24">
        <v>0</v>
      </c>
      <c r="I129" s="24">
        <v>0</v>
      </c>
      <c r="J129" s="24">
        <v>0</v>
      </c>
      <c r="K129" s="24">
        <v>0</v>
      </c>
      <c r="L129" s="23"/>
      <c r="M129" s="23" t="s">
        <v>1676</v>
      </c>
      <c r="N129" s="23" t="s">
        <v>1677</v>
      </c>
    </row>
    <row r="130" spans="1:14" ht="15.75" thickBot="1">
      <c r="A130" s="23" t="s">
        <v>260</v>
      </c>
      <c r="B130" s="23" t="s">
        <v>173</v>
      </c>
      <c r="C130" s="23" t="s">
        <v>36</v>
      </c>
      <c r="D130" s="24">
        <v>1</v>
      </c>
      <c r="E130" s="25">
        <v>67</v>
      </c>
      <c r="F130" s="23"/>
      <c r="G130" s="24">
        <v>0</v>
      </c>
      <c r="H130" s="24">
        <v>0</v>
      </c>
      <c r="I130" s="24">
        <v>0</v>
      </c>
      <c r="J130" s="24">
        <v>0</v>
      </c>
      <c r="K130" s="24">
        <v>0</v>
      </c>
      <c r="L130" s="23"/>
      <c r="M130" s="23" t="s">
        <v>1676</v>
      </c>
      <c r="N130" s="23" t="s">
        <v>1677</v>
      </c>
    </row>
    <row r="131" spans="1:14" ht="15.75" thickBot="1">
      <c r="A131" s="23" t="s">
        <v>262</v>
      </c>
      <c r="B131" s="23" t="s">
        <v>173</v>
      </c>
      <c r="C131" s="23" t="s">
        <v>36</v>
      </c>
      <c r="D131" s="24">
        <v>1</v>
      </c>
      <c r="E131" s="25">
        <v>72</v>
      </c>
      <c r="F131" s="23"/>
      <c r="G131" s="24">
        <v>0</v>
      </c>
      <c r="H131" s="24">
        <v>0</v>
      </c>
      <c r="I131" s="24">
        <v>0</v>
      </c>
      <c r="J131" s="24">
        <v>0</v>
      </c>
      <c r="K131" s="24">
        <v>0</v>
      </c>
      <c r="L131" s="23"/>
      <c r="M131" s="23" t="s">
        <v>1676</v>
      </c>
      <c r="N131" s="23" t="s">
        <v>1677</v>
      </c>
    </row>
    <row r="132" spans="1:14" ht="15.75" thickBot="1">
      <c r="A132" s="23" t="s">
        <v>264</v>
      </c>
      <c r="B132" s="23" t="s">
        <v>173</v>
      </c>
      <c r="C132" s="23" t="s">
        <v>36</v>
      </c>
      <c r="D132" s="24">
        <v>1</v>
      </c>
      <c r="E132" s="25">
        <v>73</v>
      </c>
      <c r="F132" s="23"/>
      <c r="G132" s="24">
        <v>0</v>
      </c>
      <c r="H132" s="24">
        <v>0</v>
      </c>
      <c r="I132" s="24">
        <v>0</v>
      </c>
      <c r="J132" s="24">
        <v>0</v>
      </c>
      <c r="K132" s="24">
        <v>0</v>
      </c>
      <c r="L132" s="23"/>
      <c r="M132" s="23" t="s">
        <v>1676</v>
      </c>
      <c r="N132" s="23" t="s">
        <v>1677</v>
      </c>
    </row>
    <row r="133" spans="1:14" ht="15.75" thickBot="1">
      <c r="A133" s="23" t="s">
        <v>266</v>
      </c>
      <c r="B133" s="23" t="s">
        <v>173</v>
      </c>
      <c r="C133" s="23" t="s">
        <v>36</v>
      </c>
      <c r="D133" s="24">
        <v>1</v>
      </c>
      <c r="E133" s="25">
        <v>47.5</v>
      </c>
      <c r="F133" s="23"/>
      <c r="G133" s="24">
        <v>0</v>
      </c>
      <c r="H133" s="24">
        <v>0</v>
      </c>
      <c r="I133" s="24">
        <v>0</v>
      </c>
      <c r="J133" s="24">
        <v>0</v>
      </c>
      <c r="K133" s="24">
        <v>0</v>
      </c>
      <c r="L133" s="23"/>
      <c r="M133" s="23" t="s">
        <v>1676</v>
      </c>
      <c r="N133" s="23" t="s">
        <v>1677</v>
      </c>
    </row>
    <row r="134" spans="1:14" ht="15.75" thickBot="1">
      <c r="A134" s="23" t="s">
        <v>268</v>
      </c>
      <c r="B134" s="23" t="s">
        <v>173</v>
      </c>
      <c r="C134" s="23" t="s">
        <v>36</v>
      </c>
      <c r="D134" s="24">
        <v>1</v>
      </c>
      <c r="E134" s="25">
        <v>93.5</v>
      </c>
      <c r="F134" s="23"/>
      <c r="G134" s="24">
        <v>0</v>
      </c>
      <c r="H134" s="24">
        <v>0</v>
      </c>
      <c r="I134" s="24">
        <v>0</v>
      </c>
      <c r="J134" s="24">
        <v>0</v>
      </c>
      <c r="K134" s="24">
        <v>0</v>
      </c>
      <c r="L134" s="23"/>
      <c r="M134" s="23" t="s">
        <v>1676</v>
      </c>
      <c r="N134" s="23" t="s">
        <v>1677</v>
      </c>
    </row>
    <row r="135" spans="1:14" ht="15.75" thickBot="1">
      <c r="A135" s="23" t="s">
        <v>269</v>
      </c>
      <c r="B135" s="23" t="s">
        <v>173</v>
      </c>
      <c r="C135" s="23" t="s">
        <v>36</v>
      </c>
      <c r="D135" s="24">
        <v>1</v>
      </c>
      <c r="E135" s="25">
        <v>73</v>
      </c>
      <c r="F135" s="23"/>
      <c r="G135" s="24">
        <v>0</v>
      </c>
      <c r="H135" s="24">
        <v>0</v>
      </c>
      <c r="I135" s="24">
        <v>0</v>
      </c>
      <c r="J135" s="24">
        <v>0</v>
      </c>
      <c r="K135" s="24">
        <v>0</v>
      </c>
      <c r="L135" s="23"/>
      <c r="M135" s="23" t="s">
        <v>1676</v>
      </c>
      <c r="N135" s="23" t="s">
        <v>1677</v>
      </c>
    </row>
    <row r="136" spans="1:14" ht="15.75" thickBot="1">
      <c r="A136" s="23" t="s">
        <v>271</v>
      </c>
      <c r="B136" s="23" t="s">
        <v>173</v>
      </c>
      <c r="C136" s="23" t="s">
        <v>36</v>
      </c>
      <c r="D136" s="24">
        <v>1</v>
      </c>
      <c r="E136" s="25">
        <v>120</v>
      </c>
      <c r="F136" s="23"/>
      <c r="G136" s="24">
        <v>0</v>
      </c>
      <c r="H136" s="24">
        <v>0</v>
      </c>
      <c r="I136" s="24">
        <v>0</v>
      </c>
      <c r="J136" s="24">
        <v>0</v>
      </c>
      <c r="K136" s="24">
        <v>0</v>
      </c>
      <c r="L136" s="23"/>
      <c r="M136" s="23" t="s">
        <v>1676</v>
      </c>
      <c r="N136" s="23" t="s">
        <v>1677</v>
      </c>
    </row>
    <row r="137" spans="1:14" ht="15.75" thickBot="1">
      <c r="A137" s="23" t="s">
        <v>273</v>
      </c>
      <c r="B137" s="23" t="s">
        <v>173</v>
      </c>
      <c r="C137" s="23" t="s">
        <v>36</v>
      </c>
      <c r="D137" s="24">
        <v>1</v>
      </c>
      <c r="E137" s="25">
        <v>65</v>
      </c>
      <c r="F137" s="23"/>
      <c r="G137" s="24">
        <v>0</v>
      </c>
      <c r="H137" s="24">
        <v>0</v>
      </c>
      <c r="I137" s="24">
        <v>0</v>
      </c>
      <c r="J137" s="24">
        <v>0</v>
      </c>
      <c r="K137" s="24">
        <v>0</v>
      </c>
      <c r="L137" s="23"/>
      <c r="M137" s="23" t="s">
        <v>1676</v>
      </c>
      <c r="N137" s="23" t="s">
        <v>1677</v>
      </c>
    </row>
    <row r="138" spans="1:14" ht="15.75" thickBot="1">
      <c r="A138" s="23" t="s">
        <v>274</v>
      </c>
      <c r="B138" s="23" t="s">
        <v>173</v>
      </c>
      <c r="C138" s="23" t="s">
        <v>36</v>
      </c>
      <c r="D138" s="24">
        <v>1</v>
      </c>
      <c r="E138" s="25">
        <v>140</v>
      </c>
      <c r="F138" s="24">
        <v>15</v>
      </c>
      <c r="G138" s="24">
        <v>0</v>
      </c>
      <c r="H138" s="24">
        <v>3</v>
      </c>
      <c r="I138" s="24">
        <v>12</v>
      </c>
      <c r="J138" s="24">
        <v>0</v>
      </c>
      <c r="K138" s="24">
        <v>12</v>
      </c>
      <c r="L138" s="23"/>
      <c r="M138" s="23" t="s">
        <v>1674</v>
      </c>
      <c r="N138" s="23"/>
    </row>
    <row r="139" spans="1:14" ht="15.75" thickBot="1">
      <c r="A139" s="23" t="s">
        <v>277</v>
      </c>
      <c r="B139" s="23" t="s">
        <v>173</v>
      </c>
      <c r="C139" s="23" t="s">
        <v>36</v>
      </c>
      <c r="D139" s="24">
        <v>1</v>
      </c>
      <c r="E139" s="25">
        <v>55</v>
      </c>
      <c r="F139" s="23"/>
      <c r="G139" s="24">
        <v>0</v>
      </c>
      <c r="H139" s="24">
        <v>0</v>
      </c>
      <c r="I139" s="24">
        <v>0</v>
      </c>
      <c r="J139" s="24">
        <v>0</v>
      </c>
      <c r="K139" s="24">
        <v>0</v>
      </c>
      <c r="L139" s="23"/>
      <c r="M139" s="23" t="s">
        <v>1676</v>
      </c>
      <c r="N139" s="23" t="s">
        <v>1677</v>
      </c>
    </row>
    <row r="140" spans="1:14" ht="15.75" thickBot="1">
      <c r="A140" s="23" t="s">
        <v>280</v>
      </c>
      <c r="B140" s="23" t="s">
        <v>173</v>
      </c>
      <c r="C140" s="23" t="s">
        <v>36</v>
      </c>
      <c r="D140" s="24">
        <v>1</v>
      </c>
      <c r="E140" s="25">
        <v>90.5</v>
      </c>
      <c r="F140" s="23"/>
      <c r="G140" s="24">
        <v>0</v>
      </c>
      <c r="H140" s="24">
        <v>0</v>
      </c>
      <c r="I140" s="24">
        <v>0</v>
      </c>
      <c r="J140" s="24">
        <v>0</v>
      </c>
      <c r="K140" s="24">
        <v>0</v>
      </c>
      <c r="L140" s="23"/>
      <c r="M140" s="23" t="s">
        <v>1676</v>
      </c>
      <c r="N140" s="23" t="s">
        <v>1677</v>
      </c>
    </row>
    <row r="141" spans="1:14" ht="15.75" thickBot="1">
      <c r="A141" s="23" t="s">
        <v>281</v>
      </c>
      <c r="B141" s="23" t="s">
        <v>173</v>
      </c>
      <c r="C141" s="23" t="s">
        <v>36</v>
      </c>
      <c r="D141" s="24">
        <v>1</v>
      </c>
      <c r="E141" s="25">
        <v>60</v>
      </c>
      <c r="F141" s="24">
        <v>5</v>
      </c>
      <c r="G141" s="24">
        <v>0</v>
      </c>
      <c r="H141" s="24">
        <v>3</v>
      </c>
      <c r="I141" s="24">
        <v>2</v>
      </c>
      <c r="J141" s="24">
        <v>0</v>
      </c>
      <c r="K141" s="24">
        <v>2</v>
      </c>
      <c r="L141" s="23"/>
      <c r="M141" s="23" t="s">
        <v>1674</v>
      </c>
      <c r="N141" s="23"/>
    </row>
    <row r="142" spans="1:14" ht="15.75" thickBot="1">
      <c r="A142" s="23" t="s">
        <v>283</v>
      </c>
      <c r="B142" s="23" t="s">
        <v>173</v>
      </c>
      <c r="C142" s="23" t="s">
        <v>36</v>
      </c>
      <c r="D142" s="24">
        <v>1</v>
      </c>
      <c r="E142" s="25">
        <v>110</v>
      </c>
      <c r="F142" s="24">
        <v>5</v>
      </c>
      <c r="G142" s="24">
        <v>0</v>
      </c>
      <c r="H142" s="24">
        <v>2</v>
      </c>
      <c r="I142" s="24">
        <v>3</v>
      </c>
      <c r="J142" s="24">
        <v>0</v>
      </c>
      <c r="K142" s="24">
        <v>3</v>
      </c>
      <c r="L142" s="23"/>
      <c r="M142" s="23" t="s">
        <v>1674</v>
      </c>
      <c r="N142" s="23"/>
    </row>
    <row r="143" spans="1:14" ht="15.75" thickBot="1">
      <c r="A143" s="23" t="s">
        <v>285</v>
      </c>
      <c r="B143" s="23" t="s">
        <v>173</v>
      </c>
      <c r="C143" s="23" t="s">
        <v>36</v>
      </c>
      <c r="D143" s="24">
        <v>1</v>
      </c>
      <c r="E143" s="25">
        <v>60</v>
      </c>
      <c r="F143" s="24">
        <v>4</v>
      </c>
      <c r="G143" s="24">
        <v>0</v>
      </c>
      <c r="H143" s="24">
        <v>0</v>
      </c>
      <c r="I143" s="24">
        <v>4</v>
      </c>
      <c r="J143" s="24">
        <v>0</v>
      </c>
      <c r="K143" s="24">
        <v>4</v>
      </c>
      <c r="L143" s="23"/>
      <c r="M143" s="23" t="s">
        <v>1674</v>
      </c>
      <c r="N143" s="23"/>
    </row>
    <row r="144" spans="1:14" ht="15.75" thickBot="1">
      <c r="A144" s="23" t="s">
        <v>286</v>
      </c>
      <c r="B144" s="23" t="s">
        <v>173</v>
      </c>
      <c r="C144" s="23" t="s">
        <v>36</v>
      </c>
      <c r="D144" s="24">
        <v>1</v>
      </c>
      <c r="E144" s="25">
        <v>110</v>
      </c>
      <c r="F144" s="24">
        <v>7</v>
      </c>
      <c r="G144" s="24">
        <v>0</v>
      </c>
      <c r="H144" s="24">
        <v>0</v>
      </c>
      <c r="I144" s="24">
        <v>7</v>
      </c>
      <c r="J144" s="24">
        <v>0</v>
      </c>
      <c r="K144" s="24">
        <v>7</v>
      </c>
      <c r="L144" s="23"/>
      <c r="M144" s="23" t="s">
        <v>1674</v>
      </c>
      <c r="N144" s="23"/>
    </row>
    <row r="145" spans="1:14" ht="15.75" thickBot="1">
      <c r="A145" s="23" t="s">
        <v>288</v>
      </c>
      <c r="B145" s="23" t="s">
        <v>173</v>
      </c>
      <c r="C145" s="23" t="s">
        <v>36</v>
      </c>
      <c r="D145" s="24">
        <v>1</v>
      </c>
      <c r="E145" s="25">
        <v>110</v>
      </c>
      <c r="F145" s="23"/>
      <c r="G145" s="24">
        <v>0</v>
      </c>
      <c r="H145" s="24">
        <v>0</v>
      </c>
      <c r="I145" s="24">
        <v>0</v>
      </c>
      <c r="J145" s="24">
        <v>0</v>
      </c>
      <c r="K145" s="24">
        <v>0</v>
      </c>
      <c r="L145" s="23"/>
      <c r="M145" s="23" t="s">
        <v>1676</v>
      </c>
      <c r="N145" s="23" t="s">
        <v>1677</v>
      </c>
    </row>
    <row r="146" spans="1:14" ht="15.75" thickBot="1">
      <c r="A146" s="23" t="s">
        <v>289</v>
      </c>
      <c r="B146" s="23" t="s">
        <v>173</v>
      </c>
      <c r="C146" s="23" t="s">
        <v>36</v>
      </c>
      <c r="D146" s="24">
        <v>1</v>
      </c>
      <c r="E146" s="25">
        <v>87.2</v>
      </c>
      <c r="F146" s="23"/>
      <c r="G146" s="24">
        <v>0</v>
      </c>
      <c r="H146" s="24">
        <v>0</v>
      </c>
      <c r="I146" s="24">
        <v>0</v>
      </c>
      <c r="J146" s="24">
        <v>0</v>
      </c>
      <c r="K146" s="24">
        <v>0</v>
      </c>
      <c r="L146" s="23"/>
      <c r="M146" s="23" t="s">
        <v>1676</v>
      </c>
      <c r="N146" s="23" t="s">
        <v>1677</v>
      </c>
    </row>
    <row r="147" spans="1:14" ht="15.75" thickBot="1">
      <c r="A147" s="23" t="s">
        <v>172</v>
      </c>
      <c r="B147" s="23" t="s">
        <v>173</v>
      </c>
      <c r="C147" s="23" t="s">
        <v>36</v>
      </c>
      <c r="D147" s="24">
        <v>1</v>
      </c>
      <c r="E147" s="25">
        <v>75</v>
      </c>
      <c r="F147" s="24">
        <v>33</v>
      </c>
      <c r="G147" s="24">
        <v>0</v>
      </c>
      <c r="H147" s="24">
        <v>19</v>
      </c>
      <c r="I147" s="24">
        <v>9</v>
      </c>
      <c r="J147" s="24">
        <v>5</v>
      </c>
      <c r="K147" s="24">
        <v>14</v>
      </c>
      <c r="L147" s="23"/>
      <c r="M147" s="23" t="s">
        <v>1674</v>
      </c>
      <c r="N147" s="23"/>
    </row>
    <row r="148" spans="1:14" ht="15.75" thickBot="1">
      <c r="A148" s="23" t="s">
        <v>291</v>
      </c>
      <c r="B148" s="23" t="s">
        <v>173</v>
      </c>
      <c r="C148" s="23" t="s">
        <v>36</v>
      </c>
      <c r="D148" s="24">
        <v>1</v>
      </c>
      <c r="E148" s="25">
        <v>24.35</v>
      </c>
      <c r="F148" s="23"/>
      <c r="G148" s="24">
        <v>0</v>
      </c>
      <c r="H148" s="24">
        <v>0</v>
      </c>
      <c r="I148" s="24">
        <v>0</v>
      </c>
      <c r="J148" s="24">
        <v>0</v>
      </c>
      <c r="K148" s="24">
        <v>0</v>
      </c>
      <c r="L148" s="23"/>
      <c r="M148" s="23" t="s">
        <v>1676</v>
      </c>
      <c r="N148" s="23" t="s">
        <v>1677</v>
      </c>
    </row>
    <row r="149" spans="1:14" ht="15.75" thickBot="1">
      <c r="A149" s="23" t="s">
        <v>293</v>
      </c>
      <c r="B149" s="23" t="s">
        <v>173</v>
      </c>
      <c r="C149" s="23" t="s">
        <v>36</v>
      </c>
      <c r="D149" s="24">
        <v>1</v>
      </c>
      <c r="E149" s="25">
        <v>75</v>
      </c>
      <c r="F149" s="23"/>
      <c r="G149" s="24">
        <v>0</v>
      </c>
      <c r="H149" s="24">
        <v>0</v>
      </c>
      <c r="I149" s="24">
        <v>0</v>
      </c>
      <c r="J149" s="24">
        <v>0</v>
      </c>
      <c r="K149" s="24">
        <v>0</v>
      </c>
      <c r="L149" s="23"/>
      <c r="M149" s="23" t="s">
        <v>1676</v>
      </c>
      <c r="N149" s="23" t="s">
        <v>1677</v>
      </c>
    </row>
    <row r="150" spans="1:14" ht="15.75" thickBot="1">
      <c r="A150" s="23" t="s">
        <v>295</v>
      </c>
      <c r="B150" s="23" t="s">
        <v>173</v>
      </c>
      <c r="C150" s="23" t="s">
        <v>36</v>
      </c>
      <c r="D150" s="24">
        <v>30</v>
      </c>
      <c r="E150" s="25">
        <v>80</v>
      </c>
      <c r="F150" s="24">
        <v>54</v>
      </c>
      <c r="G150" s="24">
        <v>0</v>
      </c>
      <c r="H150" s="24">
        <v>10</v>
      </c>
      <c r="I150" s="24">
        <v>44</v>
      </c>
      <c r="J150" s="24">
        <v>0</v>
      </c>
      <c r="K150" s="24">
        <v>44</v>
      </c>
      <c r="L150" s="23"/>
      <c r="M150" s="23" t="s">
        <v>1674</v>
      </c>
      <c r="N150" s="23"/>
    </row>
    <row r="151" spans="1:14" ht="15.75" thickBot="1">
      <c r="A151" s="23" t="s">
        <v>296</v>
      </c>
      <c r="B151" s="23" t="s">
        <v>173</v>
      </c>
      <c r="C151" s="23" t="s">
        <v>36</v>
      </c>
      <c r="D151" s="24">
        <v>1</v>
      </c>
      <c r="E151" s="25">
        <v>110</v>
      </c>
      <c r="F151" s="23"/>
      <c r="G151" s="24">
        <v>0</v>
      </c>
      <c r="H151" s="24">
        <v>0</v>
      </c>
      <c r="I151" s="24">
        <v>0</v>
      </c>
      <c r="J151" s="24">
        <v>0</v>
      </c>
      <c r="K151" s="24">
        <v>0</v>
      </c>
      <c r="L151" s="23"/>
      <c r="M151" s="23" t="s">
        <v>1676</v>
      </c>
      <c r="N151" s="23" t="s">
        <v>1677</v>
      </c>
    </row>
    <row r="152" spans="1:14" ht="15.75" thickBot="1">
      <c r="A152" s="23" t="s">
        <v>256</v>
      </c>
      <c r="B152" s="23" t="s">
        <v>47</v>
      </c>
      <c r="C152" s="23" t="s">
        <v>48</v>
      </c>
      <c r="D152" s="24">
        <v>25</v>
      </c>
      <c r="E152" s="25">
        <v>945</v>
      </c>
      <c r="F152" s="24">
        <v>-70.003</v>
      </c>
      <c r="G152" s="24">
        <v>175</v>
      </c>
      <c r="H152" s="24">
        <v>104.997</v>
      </c>
      <c r="I152" s="24">
        <v>0</v>
      </c>
      <c r="J152" s="24">
        <v>0</v>
      </c>
      <c r="K152" s="24">
        <v>0</v>
      </c>
      <c r="L152" s="23"/>
      <c r="M152" s="23" t="s">
        <v>1674</v>
      </c>
      <c r="N152" s="23"/>
    </row>
    <row r="153" spans="1:14" ht="15.75" thickBot="1">
      <c r="A153" s="23" t="s">
        <v>298</v>
      </c>
      <c r="B153" s="23" t="s">
        <v>47</v>
      </c>
      <c r="C153" s="23" t="s">
        <v>48</v>
      </c>
      <c r="D153" s="24">
        <v>24</v>
      </c>
      <c r="E153" s="25">
        <v>955</v>
      </c>
      <c r="F153" s="24">
        <v>83</v>
      </c>
      <c r="G153" s="24">
        <v>0</v>
      </c>
      <c r="H153" s="24">
        <v>61</v>
      </c>
      <c r="I153" s="24">
        <v>22</v>
      </c>
      <c r="J153" s="24">
        <v>0</v>
      </c>
      <c r="K153" s="24">
        <v>22</v>
      </c>
      <c r="L153" s="23"/>
      <c r="M153" s="23" t="s">
        <v>1674</v>
      </c>
      <c r="N153" s="23"/>
    </row>
    <row r="154" spans="1:14" ht="15.75" thickBot="1">
      <c r="A154" s="23" t="s">
        <v>214</v>
      </c>
      <c r="B154" s="23" t="s">
        <v>47</v>
      </c>
      <c r="C154" s="23" t="s">
        <v>48</v>
      </c>
      <c r="D154" s="24">
        <v>50</v>
      </c>
      <c r="E154" s="25">
        <v>1748</v>
      </c>
      <c r="F154" s="24">
        <v>16.5</v>
      </c>
      <c r="G154" s="24">
        <v>100</v>
      </c>
      <c r="H154" s="24">
        <v>31.486999999999998</v>
      </c>
      <c r="I154" s="24">
        <v>85.013000000000005</v>
      </c>
      <c r="J154" s="24">
        <v>0</v>
      </c>
      <c r="K154" s="24">
        <v>85.013000000000005</v>
      </c>
      <c r="L154" s="23"/>
      <c r="M154" s="23" t="s">
        <v>1674</v>
      </c>
      <c r="N154" s="23"/>
    </row>
    <row r="155" spans="1:14" ht="15.75" thickBot="1">
      <c r="A155" s="23" t="s">
        <v>120</v>
      </c>
      <c r="B155" s="23" t="s">
        <v>47</v>
      </c>
      <c r="C155" s="23" t="s">
        <v>48</v>
      </c>
      <c r="D155" s="24">
        <v>50</v>
      </c>
      <c r="E155" s="25">
        <v>1673</v>
      </c>
      <c r="F155" s="24">
        <v>-44.7</v>
      </c>
      <c r="G155" s="24">
        <v>250</v>
      </c>
      <c r="H155" s="24">
        <v>87.05</v>
      </c>
      <c r="I155" s="24">
        <v>118.25</v>
      </c>
      <c r="J155" s="24">
        <v>0</v>
      </c>
      <c r="K155" s="24">
        <v>118.25</v>
      </c>
      <c r="L155" s="23"/>
      <c r="M155" s="23" t="s">
        <v>1674</v>
      </c>
      <c r="N155" s="23"/>
    </row>
    <row r="156" spans="1:14" ht="15.75" thickBot="1">
      <c r="A156" s="23" t="s">
        <v>95</v>
      </c>
      <c r="B156" s="23" t="s">
        <v>47</v>
      </c>
      <c r="C156" s="23" t="s">
        <v>48</v>
      </c>
      <c r="D156" s="24">
        <v>50</v>
      </c>
      <c r="E156" s="25">
        <v>1523</v>
      </c>
      <c r="F156" s="24">
        <v>-7</v>
      </c>
      <c r="G156" s="24">
        <v>200</v>
      </c>
      <c r="H156" s="24">
        <v>161.54</v>
      </c>
      <c r="I156" s="24">
        <v>31.46</v>
      </c>
      <c r="J156" s="24">
        <v>0</v>
      </c>
      <c r="K156" s="24">
        <v>31.46</v>
      </c>
      <c r="L156" s="23"/>
      <c r="M156" s="23" t="s">
        <v>1674</v>
      </c>
      <c r="N156" s="23"/>
    </row>
    <row r="157" spans="1:14" ht="15.75" thickBot="1">
      <c r="A157" s="23" t="s">
        <v>61</v>
      </c>
      <c r="B157" s="23" t="s">
        <v>47</v>
      </c>
      <c r="C157" s="23" t="s">
        <v>48</v>
      </c>
      <c r="D157" s="24">
        <v>50</v>
      </c>
      <c r="E157" s="25">
        <v>1523</v>
      </c>
      <c r="F157" s="24">
        <v>62</v>
      </c>
      <c r="G157" s="24">
        <v>200</v>
      </c>
      <c r="H157" s="24">
        <v>78.5</v>
      </c>
      <c r="I157" s="24">
        <v>183.5</v>
      </c>
      <c r="J157" s="24">
        <v>0</v>
      </c>
      <c r="K157" s="24">
        <v>183.5</v>
      </c>
      <c r="L157" s="23"/>
      <c r="M157" s="23" t="s">
        <v>1674</v>
      </c>
      <c r="N157" s="23"/>
    </row>
    <row r="158" spans="1:14" ht="15.75" thickBot="1">
      <c r="A158" s="23" t="s">
        <v>109</v>
      </c>
      <c r="B158" s="23" t="s">
        <v>47</v>
      </c>
      <c r="C158" s="23" t="s">
        <v>48</v>
      </c>
      <c r="D158" s="24">
        <v>50</v>
      </c>
      <c r="E158" s="25">
        <v>1623</v>
      </c>
      <c r="F158" s="24">
        <v>115.5</v>
      </c>
      <c r="G158" s="24">
        <v>50</v>
      </c>
      <c r="H158" s="24">
        <v>57</v>
      </c>
      <c r="I158" s="24">
        <v>108.5</v>
      </c>
      <c r="J158" s="24">
        <v>0</v>
      </c>
      <c r="K158" s="24">
        <v>108.5</v>
      </c>
      <c r="L158" s="23"/>
      <c r="M158" s="23" t="s">
        <v>1674</v>
      </c>
      <c r="N158" s="23"/>
    </row>
    <row r="159" spans="1:14" ht="15.75" thickBot="1">
      <c r="A159" s="23" t="s">
        <v>223</v>
      </c>
      <c r="B159" s="23" t="s">
        <v>47</v>
      </c>
      <c r="C159" s="23" t="s">
        <v>48</v>
      </c>
      <c r="D159" s="24">
        <v>24</v>
      </c>
      <c r="E159" s="25">
        <v>1395</v>
      </c>
      <c r="F159" s="24">
        <v>43</v>
      </c>
      <c r="G159" s="24">
        <v>48</v>
      </c>
      <c r="H159" s="24">
        <v>16</v>
      </c>
      <c r="I159" s="24">
        <v>75</v>
      </c>
      <c r="J159" s="24">
        <v>0</v>
      </c>
      <c r="K159" s="24">
        <v>75</v>
      </c>
      <c r="L159" s="23"/>
      <c r="M159" s="23" t="s">
        <v>1674</v>
      </c>
      <c r="N159" s="23"/>
    </row>
    <row r="160" spans="1:14" ht="15.75" thickBot="1">
      <c r="A160" s="23" t="s">
        <v>248</v>
      </c>
      <c r="B160" s="23" t="s">
        <v>47</v>
      </c>
      <c r="C160" s="23" t="s">
        <v>48</v>
      </c>
      <c r="D160" s="24">
        <v>24</v>
      </c>
      <c r="E160" s="25">
        <v>1130</v>
      </c>
      <c r="F160" s="24">
        <v>47</v>
      </c>
      <c r="G160" s="24">
        <v>48</v>
      </c>
      <c r="H160" s="24">
        <v>42</v>
      </c>
      <c r="I160" s="24">
        <v>53</v>
      </c>
      <c r="J160" s="24">
        <v>0</v>
      </c>
      <c r="K160" s="24">
        <v>53</v>
      </c>
      <c r="L160" s="23"/>
      <c r="M160" s="23" t="s">
        <v>1674</v>
      </c>
      <c r="N160" s="23"/>
    </row>
    <row r="161" spans="1:14" ht="15.75" thickBot="1">
      <c r="A161" s="23" t="s">
        <v>117</v>
      </c>
      <c r="B161" s="23" t="s">
        <v>47</v>
      </c>
      <c r="C161" s="23" t="s">
        <v>48</v>
      </c>
      <c r="D161" s="24">
        <v>24</v>
      </c>
      <c r="E161" s="25">
        <v>1000</v>
      </c>
      <c r="F161" s="24">
        <v>8</v>
      </c>
      <c r="G161" s="24">
        <v>48</v>
      </c>
      <c r="H161" s="24">
        <v>20</v>
      </c>
      <c r="I161" s="24">
        <v>36</v>
      </c>
      <c r="J161" s="24">
        <v>0</v>
      </c>
      <c r="K161" s="24">
        <v>36</v>
      </c>
      <c r="L161" s="23"/>
      <c r="M161" s="23" t="s">
        <v>1674</v>
      </c>
      <c r="N161" s="23"/>
    </row>
    <row r="162" spans="1:14" ht="15.75" thickBot="1">
      <c r="A162" s="23" t="s">
        <v>302</v>
      </c>
      <c r="B162" s="23" t="s">
        <v>47</v>
      </c>
      <c r="C162" s="23" t="s">
        <v>48</v>
      </c>
      <c r="D162" s="24">
        <v>25</v>
      </c>
      <c r="E162" s="25">
        <v>980</v>
      </c>
      <c r="F162" s="24">
        <v>36</v>
      </c>
      <c r="G162" s="24">
        <v>50</v>
      </c>
      <c r="H162" s="24">
        <v>19</v>
      </c>
      <c r="I162" s="24">
        <v>67</v>
      </c>
      <c r="J162" s="24">
        <v>0</v>
      </c>
      <c r="K162" s="24">
        <v>67</v>
      </c>
      <c r="L162" s="23"/>
      <c r="M162" s="23" t="s">
        <v>1674</v>
      </c>
      <c r="N162" s="23"/>
    </row>
    <row r="163" spans="1:14" ht="15.75" thickBot="1">
      <c r="A163" s="23" t="s">
        <v>276</v>
      </c>
      <c r="B163" s="23" t="s">
        <v>47</v>
      </c>
      <c r="C163" s="23" t="s">
        <v>48</v>
      </c>
      <c r="D163" s="24">
        <v>24</v>
      </c>
      <c r="E163" s="25">
        <v>1110</v>
      </c>
      <c r="F163" s="24">
        <v>33</v>
      </c>
      <c r="G163" s="24">
        <v>48</v>
      </c>
      <c r="H163" s="24">
        <v>29</v>
      </c>
      <c r="I163" s="24">
        <v>52</v>
      </c>
      <c r="J163" s="24">
        <v>0</v>
      </c>
      <c r="K163" s="24">
        <v>52</v>
      </c>
      <c r="L163" s="23"/>
      <c r="M163" s="23" t="s">
        <v>1674</v>
      </c>
      <c r="N163" s="23"/>
    </row>
    <row r="164" spans="1:14" ht="15.75" thickBot="1">
      <c r="A164" s="23" t="s">
        <v>303</v>
      </c>
      <c r="B164" s="23" t="s">
        <v>47</v>
      </c>
      <c r="C164" s="23" t="s">
        <v>48</v>
      </c>
      <c r="D164" s="24">
        <v>25</v>
      </c>
      <c r="E164" s="25">
        <v>1060</v>
      </c>
      <c r="F164" s="24">
        <v>54.5</v>
      </c>
      <c r="G164" s="24">
        <v>0</v>
      </c>
      <c r="H164" s="24">
        <v>22.425000000000001</v>
      </c>
      <c r="I164" s="24">
        <v>32.075000000000003</v>
      </c>
      <c r="J164" s="24">
        <v>0</v>
      </c>
      <c r="K164" s="24">
        <v>32.075000000000003</v>
      </c>
      <c r="L164" s="23"/>
      <c r="M164" s="23" t="s">
        <v>1674</v>
      </c>
      <c r="N164" s="23"/>
    </row>
    <row r="165" spans="1:14" ht="15.75" thickBot="1">
      <c r="A165" s="23" t="s">
        <v>307</v>
      </c>
      <c r="B165" s="23" t="s">
        <v>47</v>
      </c>
      <c r="C165" s="23" t="s">
        <v>48</v>
      </c>
      <c r="D165" s="24">
        <v>24</v>
      </c>
      <c r="E165" s="25">
        <v>985</v>
      </c>
      <c r="F165" s="24">
        <v>10</v>
      </c>
      <c r="G165" s="24">
        <v>0</v>
      </c>
      <c r="H165" s="24">
        <v>0</v>
      </c>
      <c r="I165" s="24">
        <v>10</v>
      </c>
      <c r="J165" s="24">
        <v>0</v>
      </c>
      <c r="K165" s="24">
        <v>10</v>
      </c>
      <c r="L165" s="23"/>
      <c r="M165" s="23" t="s">
        <v>1674</v>
      </c>
      <c r="N165" s="23"/>
    </row>
    <row r="166" spans="1:14" ht="15.75" thickBot="1">
      <c r="A166" s="23" t="s">
        <v>310</v>
      </c>
      <c r="B166" s="23" t="s">
        <v>47</v>
      </c>
      <c r="C166" s="23" t="s">
        <v>48</v>
      </c>
      <c r="D166" s="24">
        <v>50</v>
      </c>
      <c r="E166" s="25">
        <v>1920</v>
      </c>
      <c r="F166" s="23"/>
      <c r="G166" s="24">
        <v>0</v>
      </c>
      <c r="H166" s="24">
        <v>0</v>
      </c>
      <c r="I166" s="24">
        <v>0</v>
      </c>
      <c r="J166" s="24">
        <v>0</v>
      </c>
      <c r="K166" s="24">
        <v>0</v>
      </c>
      <c r="L166" s="23"/>
      <c r="M166" s="23" t="s">
        <v>1676</v>
      </c>
      <c r="N166" s="23" t="s">
        <v>1677</v>
      </c>
    </row>
    <row r="167" spans="1:14" ht="15.75" thickBot="1">
      <c r="A167" s="23" t="s">
        <v>50</v>
      </c>
      <c r="B167" s="23" t="s">
        <v>47</v>
      </c>
      <c r="C167" s="23" t="s">
        <v>48</v>
      </c>
      <c r="D167" s="24">
        <v>50</v>
      </c>
      <c r="E167" s="25">
        <v>1980</v>
      </c>
      <c r="F167" s="24">
        <v>57.25</v>
      </c>
      <c r="G167" s="24">
        <v>50</v>
      </c>
      <c r="H167" s="24">
        <v>38.25</v>
      </c>
      <c r="I167" s="24">
        <v>69</v>
      </c>
      <c r="J167" s="24">
        <v>0</v>
      </c>
      <c r="K167" s="24">
        <v>69</v>
      </c>
      <c r="L167" s="23"/>
      <c r="M167" s="23" t="s">
        <v>1674</v>
      </c>
      <c r="N167" s="23"/>
    </row>
    <row r="168" spans="1:14" ht="15.75" thickBot="1">
      <c r="A168" s="23" t="s">
        <v>237</v>
      </c>
      <c r="B168" s="23" t="s">
        <v>47</v>
      </c>
      <c r="C168" s="23" t="s">
        <v>48</v>
      </c>
      <c r="D168" s="24">
        <v>50</v>
      </c>
      <c r="E168" s="25">
        <v>1685</v>
      </c>
      <c r="F168" s="24">
        <v>8</v>
      </c>
      <c r="G168" s="24">
        <v>300</v>
      </c>
      <c r="H168" s="24">
        <v>164.96</v>
      </c>
      <c r="I168" s="24">
        <v>143.04</v>
      </c>
      <c r="J168" s="24">
        <v>0</v>
      </c>
      <c r="K168" s="24">
        <v>143.04</v>
      </c>
      <c r="L168" s="23"/>
      <c r="M168" s="23" t="s">
        <v>1674</v>
      </c>
      <c r="N168" s="23"/>
    </row>
    <row r="169" spans="1:14" ht="15.75" thickBot="1">
      <c r="A169" s="23" t="s">
        <v>45</v>
      </c>
      <c r="B169" s="23" t="s">
        <v>47</v>
      </c>
      <c r="C169" s="23" t="s">
        <v>48</v>
      </c>
      <c r="D169" s="24">
        <v>50</v>
      </c>
      <c r="E169" s="25">
        <v>1830</v>
      </c>
      <c r="F169" s="24">
        <v>26</v>
      </c>
      <c r="G169" s="24">
        <v>0</v>
      </c>
      <c r="H169" s="24">
        <v>9.5</v>
      </c>
      <c r="I169" s="24">
        <v>16.5</v>
      </c>
      <c r="J169" s="24">
        <v>0</v>
      </c>
      <c r="K169" s="24">
        <v>16.5</v>
      </c>
      <c r="L169" s="23"/>
      <c r="M169" s="23" t="s">
        <v>1674</v>
      </c>
      <c r="N169" s="23"/>
    </row>
    <row r="170" spans="1:14" ht="15.75" thickBot="1">
      <c r="A170" s="23" t="s">
        <v>312</v>
      </c>
      <c r="B170" s="23" t="s">
        <v>47</v>
      </c>
      <c r="C170" s="23" t="s">
        <v>48</v>
      </c>
      <c r="D170" s="24">
        <v>50</v>
      </c>
      <c r="E170" s="25">
        <v>1845</v>
      </c>
      <c r="F170" s="24">
        <v>35.5</v>
      </c>
      <c r="G170" s="24">
        <v>0</v>
      </c>
      <c r="H170" s="24">
        <v>29.364999999999998</v>
      </c>
      <c r="I170" s="24">
        <v>6.1349999999999998</v>
      </c>
      <c r="J170" s="24">
        <v>0</v>
      </c>
      <c r="K170" s="24">
        <v>6.1349999999999998</v>
      </c>
      <c r="L170" s="23"/>
      <c r="M170" s="23" t="s">
        <v>1674</v>
      </c>
      <c r="N170" s="23"/>
    </row>
    <row r="171" spans="1:14" ht="15.75" thickBot="1">
      <c r="A171" s="23" t="s">
        <v>181</v>
      </c>
      <c r="B171" s="23" t="s">
        <v>47</v>
      </c>
      <c r="C171" s="23" t="s">
        <v>48</v>
      </c>
      <c r="D171" s="24">
        <v>50</v>
      </c>
      <c r="E171" s="25">
        <v>1790</v>
      </c>
      <c r="F171" s="24">
        <v>22.5</v>
      </c>
      <c r="G171" s="24">
        <v>50</v>
      </c>
      <c r="H171" s="24">
        <v>26.5</v>
      </c>
      <c r="I171" s="24">
        <v>46</v>
      </c>
      <c r="J171" s="24">
        <v>0</v>
      </c>
      <c r="K171" s="24">
        <v>46</v>
      </c>
      <c r="L171" s="23"/>
      <c r="M171" s="23" t="s">
        <v>1674</v>
      </c>
      <c r="N171" s="23"/>
    </row>
    <row r="172" spans="1:14" ht="15.75" thickBot="1">
      <c r="A172" s="23" t="s">
        <v>71</v>
      </c>
      <c r="B172" s="23" t="s">
        <v>47</v>
      </c>
      <c r="C172" s="23" t="s">
        <v>48</v>
      </c>
      <c r="D172" s="24">
        <v>25</v>
      </c>
      <c r="E172" s="25">
        <v>1150</v>
      </c>
      <c r="F172" s="24">
        <v>42.25</v>
      </c>
      <c r="G172" s="24">
        <v>75</v>
      </c>
      <c r="H172" s="24">
        <v>35.463999999999999</v>
      </c>
      <c r="I172" s="24">
        <v>81.786000000000001</v>
      </c>
      <c r="J172" s="24">
        <v>0</v>
      </c>
      <c r="K172" s="24">
        <v>81.786000000000001</v>
      </c>
      <c r="L172" s="23"/>
      <c r="M172" s="23" t="s">
        <v>1674</v>
      </c>
      <c r="N172" s="23"/>
    </row>
    <row r="173" spans="1:14" ht="15.75" thickBot="1">
      <c r="A173" s="23" t="s">
        <v>315</v>
      </c>
      <c r="B173" s="23" t="s">
        <v>47</v>
      </c>
      <c r="C173" s="23" t="s">
        <v>48</v>
      </c>
      <c r="D173" s="24">
        <v>1</v>
      </c>
      <c r="E173" s="25">
        <v>24</v>
      </c>
      <c r="F173" s="23"/>
      <c r="G173" s="24">
        <v>0</v>
      </c>
      <c r="H173" s="24">
        <v>0</v>
      </c>
      <c r="I173" s="24">
        <v>0</v>
      </c>
      <c r="J173" s="24">
        <v>0</v>
      </c>
      <c r="K173" s="24">
        <v>0</v>
      </c>
      <c r="L173" s="23"/>
      <c r="M173" s="23" t="s">
        <v>1676</v>
      </c>
      <c r="N173" s="23" t="s">
        <v>1677</v>
      </c>
    </row>
    <row r="174" spans="1:14" ht="15.75" thickBot="1">
      <c r="A174" s="23" t="s">
        <v>317</v>
      </c>
      <c r="B174" s="23" t="s">
        <v>47</v>
      </c>
      <c r="C174" s="23" t="s">
        <v>48</v>
      </c>
      <c r="D174" s="24">
        <v>1</v>
      </c>
      <c r="E174" s="25">
        <v>126</v>
      </c>
      <c r="F174" s="23"/>
      <c r="G174" s="24">
        <v>0</v>
      </c>
      <c r="H174" s="24">
        <v>0</v>
      </c>
      <c r="I174" s="24">
        <v>0</v>
      </c>
      <c r="J174" s="24">
        <v>0</v>
      </c>
      <c r="K174" s="24">
        <v>0</v>
      </c>
      <c r="L174" s="23"/>
      <c r="M174" s="23" t="s">
        <v>1676</v>
      </c>
      <c r="N174" s="23" t="s">
        <v>1677</v>
      </c>
    </row>
    <row r="175" spans="1:14" ht="15.75" thickBot="1">
      <c r="A175" s="23" t="s">
        <v>106</v>
      </c>
      <c r="B175" s="23" t="s">
        <v>47</v>
      </c>
      <c r="C175" s="23" t="s">
        <v>48</v>
      </c>
      <c r="D175" s="24">
        <v>25</v>
      </c>
      <c r="E175" s="25">
        <v>1450</v>
      </c>
      <c r="F175" s="24">
        <v>15.7</v>
      </c>
      <c r="G175" s="24">
        <v>0</v>
      </c>
      <c r="H175" s="24">
        <v>10.214219999999999</v>
      </c>
      <c r="I175" s="24">
        <v>5.4857800000000001</v>
      </c>
      <c r="J175" s="24">
        <v>0</v>
      </c>
      <c r="K175" s="24">
        <v>5.4857800000000001</v>
      </c>
      <c r="L175" s="23"/>
      <c r="M175" s="23" t="s">
        <v>1674</v>
      </c>
      <c r="N175" s="23"/>
    </row>
    <row r="176" spans="1:14" ht="15.75" thickBot="1">
      <c r="A176" s="23" t="s">
        <v>163</v>
      </c>
      <c r="B176" s="23" t="s">
        <v>47</v>
      </c>
      <c r="C176" s="23" t="s">
        <v>48</v>
      </c>
      <c r="D176" s="24">
        <v>25</v>
      </c>
      <c r="E176" s="25">
        <v>1850</v>
      </c>
      <c r="F176" s="24">
        <v>-2</v>
      </c>
      <c r="G176" s="24">
        <v>25</v>
      </c>
      <c r="H176" s="24">
        <v>7.5</v>
      </c>
      <c r="I176" s="24">
        <v>15.5</v>
      </c>
      <c r="J176" s="24">
        <v>0</v>
      </c>
      <c r="K176" s="24">
        <v>15.5</v>
      </c>
      <c r="L176" s="23"/>
      <c r="M176" s="23" t="s">
        <v>1674</v>
      </c>
      <c r="N176" s="23"/>
    </row>
    <row r="177" spans="1:14" ht="15.75" thickBot="1">
      <c r="A177" s="23" t="s">
        <v>321</v>
      </c>
      <c r="B177" s="23" t="s">
        <v>47</v>
      </c>
      <c r="C177" s="23" t="s">
        <v>48</v>
      </c>
      <c r="D177" s="24">
        <v>1</v>
      </c>
      <c r="E177" s="25">
        <v>220</v>
      </c>
      <c r="F177" s="23"/>
      <c r="G177" s="24">
        <v>0</v>
      </c>
      <c r="H177" s="24">
        <v>0</v>
      </c>
      <c r="I177" s="24">
        <v>0</v>
      </c>
      <c r="J177" s="24">
        <v>0</v>
      </c>
      <c r="K177" s="24">
        <v>0</v>
      </c>
      <c r="L177" s="23"/>
      <c r="M177" s="23" t="s">
        <v>1676</v>
      </c>
      <c r="N177" s="23" t="s">
        <v>1677</v>
      </c>
    </row>
    <row r="178" spans="1:14" ht="15.75" thickBot="1">
      <c r="A178" s="23" t="s">
        <v>99</v>
      </c>
      <c r="B178" s="23" t="s">
        <v>47</v>
      </c>
      <c r="C178" s="23" t="s">
        <v>48</v>
      </c>
      <c r="D178" s="24">
        <v>25</v>
      </c>
      <c r="E178" s="25">
        <v>670</v>
      </c>
      <c r="F178" s="24">
        <v>14</v>
      </c>
      <c r="G178" s="24">
        <v>50</v>
      </c>
      <c r="H178" s="24">
        <v>29.125</v>
      </c>
      <c r="I178" s="24">
        <v>34.875</v>
      </c>
      <c r="J178" s="24">
        <v>0</v>
      </c>
      <c r="K178" s="24">
        <v>34.875</v>
      </c>
      <c r="L178" s="23"/>
      <c r="M178" s="23" t="s">
        <v>1674</v>
      </c>
      <c r="N178" s="23"/>
    </row>
    <row r="179" spans="1:14" ht="15.75" thickBot="1">
      <c r="A179" s="23" t="s">
        <v>323</v>
      </c>
      <c r="B179" s="23" t="s">
        <v>47</v>
      </c>
      <c r="C179" s="23" t="s">
        <v>48</v>
      </c>
      <c r="D179" s="24">
        <v>30</v>
      </c>
      <c r="E179" s="25">
        <v>1160</v>
      </c>
      <c r="F179" s="24">
        <v>43</v>
      </c>
      <c r="G179" s="24">
        <v>0</v>
      </c>
      <c r="H179" s="24">
        <v>17</v>
      </c>
      <c r="I179" s="24">
        <v>26</v>
      </c>
      <c r="J179" s="24">
        <v>0</v>
      </c>
      <c r="K179" s="24">
        <v>26</v>
      </c>
      <c r="L179" s="23"/>
      <c r="M179" s="23" t="s">
        <v>1674</v>
      </c>
      <c r="N179" s="23"/>
    </row>
    <row r="180" spans="1:14" ht="15.75" thickBot="1">
      <c r="A180" s="23" t="s">
        <v>325</v>
      </c>
      <c r="B180" s="23" t="s">
        <v>47</v>
      </c>
      <c r="C180" s="23" t="s">
        <v>48</v>
      </c>
      <c r="D180" s="24">
        <v>25</v>
      </c>
      <c r="E180" s="25">
        <v>918</v>
      </c>
      <c r="F180" s="23"/>
      <c r="G180" s="24">
        <v>0</v>
      </c>
      <c r="H180" s="24">
        <v>0</v>
      </c>
      <c r="I180" s="24">
        <v>0</v>
      </c>
      <c r="J180" s="24">
        <v>0</v>
      </c>
      <c r="K180" s="24">
        <v>0</v>
      </c>
      <c r="L180" s="23"/>
      <c r="M180" s="23" t="s">
        <v>1676</v>
      </c>
      <c r="N180" s="23" t="s">
        <v>1677</v>
      </c>
    </row>
    <row r="181" spans="1:14" ht="15.75" thickBot="1">
      <c r="A181" s="23" t="s">
        <v>327</v>
      </c>
      <c r="B181" s="23" t="s">
        <v>47</v>
      </c>
      <c r="C181" s="23" t="s">
        <v>48</v>
      </c>
      <c r="D181" s="24">
        <v>25</v>
      </c>
      <c r="E181" s="25">
        <v>973</v>
      </c>
      <c r="F181" s="23"/>
      <c r="G181" s="24">
        <v>0</v>
      </c>
      <c r="H181" s="24">
        <v>0</v>
      </c>
      <c r="I181" s="24">
        <v>0</v>
      </c>
      <c r="J181" s="24">
        <v>0</v>
      </c>
      <c r="K181" s="24">
        <v>0</v>
      </c>
      <c r="L181" s="23"/>
      <c r="M181" s="23" t="s">
        <v>1676</v>
      </c>
      <c r="N181" s="23" t="s">
        <v>1677</v>
      </c>
    </row>
    <row r="182" spans="1:14" ht="15.75" thickBot="1">
      <c r="A182" s="23" t="s">
        <v>328</v>
      </c>
      <c r="B182" s="23" t="s">
        <v>47</v>
      </c>
      <c r="C182" s="23" t="s">
        <v>48</v>
      </c>
      <c r="D182" s="24">
        <v>30</v>
      </c>
      <c r="E182" s="25">
        <v>975</v>
      </c>
      <c r="F182" s="23"/>
      <c r="G182" s="24">
        <v>0</v>
      </c>
      <c r="H182" s="24">
        <v>0</v>
      </c>
      <c r="I182" s="24">
        <v>0</v>
      </c>
      <c r="J182" s="24">
        <v>0</v>
      </c>
      <c r="K182" s="24">
        <v>0</v>
      </c>
      <c r="L182" s="23"/>
      <c r="M182" s="23" t="s">
        <v>1676</v>
      </c>
      <c r="N182" s="23" t="s">
        <v>1677</v>
      </c>
    </row>
    <row r="183" spans="1:14" ht="15.75" thickBot="1">
      <c r="A183" s="23" t="s">
        <v>313</v>
      </c>
      <c r="B183" s="23" t="s">
        <v>47</v>
      </c>
      <c r="C183" s="23" t="s">
        <v>48</v>
      </c>
      <c r="D183" s="24">
        <v>40</v>
      </c>
      <c r="E183" s="25">
        <v>1400</v>
      </c>
      <c r="F183" s="24">
        <v>33</v>
      </c>
      <c r="G183" s="24">
        <v>40</v>
      </c>
      <c r="H183" s="24">
        <v>46.2</v>
      </c>
      <c r="I183" s="24">
        <v>26.8</v>
      </c>
      <c r="J183" s="24">
        <v>0</v>
      </c>
      <c r="K183" s="24">
        <v>26.8</v>
      </c>
      <c r="L183" s="23"/>
      <c r="M183" s="23" t="s">
        <v>1674</v>
      </c>
      <c r="N183" s="23"/>
    </row>
    <row r="184" spans="1:14" ht="15.75" thickBot="1">
      <c r="A184" s="23" t="s">
        <v>96</v>
      </c>
      <c r="B184" s="23" t="s">
        <v>47</v>
      </c>
      <c r="C184" s="23" t="s">
        <v>48</v>
      </c>
      <c r="D184" s="24">
        <v>20</v>
      </c>
      <c r="E184" s="25">
        <v>780</v>
      </c>
      <c r="F184" s="24">
        <v>3.7770000000000001</v>
      </c>
      <c r="G184" s="24">
        <v>120</v>
      </c>
      <c r="H184" s="24">
        <v>24.777000000000001</v>
      </c>
      <c r="I184" s="24">
        <v>99</v>
      </c>
      <c r="J184" s="24">
        <v>0</v>
      </c>
      <c r="K184" s="24">
        <v>99</v>
      </c>
      <c r="L184" s="23"/>
      <c r="M184" s="23" t="s">
        <v>1674</v>
      </c>
      <c r="N184" s="23"/>
    </row>
    <row r="185" spans="1:14" ht="15.75" thickBot="1">
      <c r="A185" s="23" t="s">
        <v>331</v>
      </c>
      <c r="B185" s="23" t="s">
        <v>47</v>
      </c>
      <c r="C185" s="23" t="s">
        <v>48</v>
      </c>
      <c r="D185" s="24">
        <v>50</v>
      </c>
      <c r="E185" s="25">
        <v>1680</v>
      </c>
      <c r="F185" s="23"/>
      <c r="G185" s="24">
        <v>0</v>
      </c>
      <c r="H185" s="24">
        <v>0</v>
      </c>
      <c r="I185" s="24">
        <v>0</v>
      </c>
      <c r="J185" s="24">
        <v>0</v>
      </c>
      <c r="K185" s="24">
        <v>0</v>
      </c>
      <c r="L185" s="23"/>
      <c r="M185" s="23" t="s">
        <v>1676</v>
      </c>
      <c r="N185" s="23" t="s">
        <v>1677</v>
      </c>
    </row>
    <row r="186" spans="1:14" ht="15.75" thickBot="1">
      <c r="A186" s="23" t="s">
        <v>332</v>
      </c>
      <c r="B186" s="23" t="s">
        <v>47</v>
      </c>
      <c r="C186" s="23" t="s">
        <v>48</v>
      </c>
      <c r="D186" s="24">
        <v>1</v>
      </c>
      <c r="E186" s="25">
        <v>85</v>
      </c>
      <c r="F186" s="23"/>
      <c r="G186" s="24">
        <v>0</v>
      </c>
      <c r="H186" s="24">
        <v>0</v>
      </c>
      <c r="I186" s="24">
        <v>0</v>
      </c>
      <c r="J186" s="24">
        <v>0</v>
      </c>
      <c r="K186" s="24">
        <v>0</v>
      </c>
      <c r="L186" s="23"/>
      <c r="M186" s="23" t="s">
        <v>1676</v>
      </c>
      <c r="N186" s="23" t="s">
        <v>1677</v>
      </c>
    </row>
    <row r="187" spans="1:14" ht="15.75" thickBot="1">
      <c r="A187" s="23" t="s">
        <v>334</v>
      </c>
      <c r="B187" s="23" t="s">
        <v>47</v>
      </c>
      <c r="C187" s="23" t="s">
        <v>48</v>
      </c>
      <c r="D187" s="24">
        <v>1</v>
      </c>
      <c r="E187" s="25">
        <v>120</v>
      </c>
      <c r="F187" s="23"/>
      <c r="G187" s="24">
        <v>0</v>
      </c>
      <c r="H187" s="24">
        <v>0</v>
      </c>
      <c r="I187" s="24">
        <v>0</v>
      </c>
      <c r="J187" s="24">
        <v>0</v>
      </c>
      <c r="K187" s="24">
        <v>0</v>
      </c>
      <c r="L187" s="23"/>
      <c r="M187" s="23" t="s">
        <v>1676</v>
      </c>
      <c r="N187" s="23" t="s">
        <v>1677</v>
      </c>
    </row>
    <row r="188" spans="1:14" ht="15.75" thickBot="1">
      <c r="A188" s="23" t="s">
        <v>337</v>
      </c>
      <c r="B188" s="23" t="s">
        <v>47</v>
      </c>
      <c r="C188" s="23" t="s">
        <v>48</v>
      </c>
      <c r="D188" s="24">
        <v>1</v>
      </c>
      <c r="E188" s="25">
        <v>35</v>
      </c>
      <c r="F188" s="23"/>
      <c r="G188" s="24">
        <v>0</v>
      </c>
      <c r="H188" s="24">
        <v>0</v>
      </c>
      <c r="I188" s="24">
        <v>0</v>
      </c>
      <c r="J188" s="24">
        <v>0</v>
      </c>
      <c r="K188" s="24">
        <v>0</v>
      </c>
      <c r="L188" s="23"/>
      <c r="M188" s="23" t="s">
        <v>1676</v>
      </c>
      <c r="N188" s="23" t="s">
        <v>1677</v>
      </c>
    </row>
    <row r="189" spans="1:14" ht="15.75" thickBot="1">
      <c r="A189" s="23" t="s">
        <v>93</v>
      </c>
      <c r="B189" s="23" t="s">
        <v>47</v>
      </c>
      <c r="C189" s="23" t="s">
        <v>48</v>
      </c>
      <c r="D189" s="24">
        <v>25</v>
      </c>
      <c r="E189" s="25">
        <v>1160</v>
      </c>
      <c r="F189" s="24">
        <v>21.25</v>
      </c>
      <c r="G189" s="24">
        <v>75</v>
      </c>
      <c r="H189" s="24">
        <v>20.5</v>
      </c>
      <c r="I189" s="24">
        <v>75.75</v>
      </c>
      <c r="J189" s="24">
        <v>0</v>
      </c>
      <c r="K189" s="24">
        <v>75.75</v>
      </c>
      <c r="L189" s="23"/>
      <c r="M189" s="23" t="s">
        <v>1674</v>
      </c>
      <c r="N189" s="23"/>
    </row>
    <row r="190" spans="1:14" ht="15.75" thickBot="1">
      <c r="A190" s="23" t="s">
        <v>338</v>
      </c>
      <c r="B190" s="23" t="s">
        <v>47</v>
      </c>
      <c r="C190" s="23" t="s">
        <v>48</v>
      </c>
      <c r="D190" s="24">
        <v>25</v>
      </c>
      <c r="E190" s="25">
        <v>950</v>
      </c>
      <c r="F190" s="24">
        <v>9</v>
      </c>
      <c r="G190" s="24">
        <v>50</v>
      </c>
      <c r="H190" s="24">
        <v>17.75</v>
      </c>
      <c r="I190" s="24">
        <v>41.25</v>
      </c>
      <c r="J190" s="24">
        <v>0</v>
      </c>
      <c r="K190" s="24">
        <v>41.25</v>
      </c>
      <c r="L190" s="23"/>
      <c r="M190" s="23" t="s">
        <v>1674</v>
      </c>
      <c r="N190" s="23"/>
    </row>
    <row r="191" spans="1:14" ht="15.75" thickBot="1">
      <c r="A191" s="23" t="s">
        <v>340</v>
      </c>
      <c r="B191" s="23" t="s">
        <v>47</v>
      </c>
      <c r="C191" s="23" t="s">
        <v>48</v>
      </c>
      <c r="D191" s="24">
        <v>25</v>
      </c>
      <c r="E191" s="25">
        <v>950</v>
      </c>
      <c r="F191" s="24">
        <v>51.142000000000003</v>
      </c>
      <c r="G191" s="24">
        <v>25</v>
      </c>
      <c r="H191" s="24">
        <v>75.141999999999996</v>
      </c>
      <c r="I191" s="24">
        <v>1</v>
      </c>
      <c r="J191" s="24">
        <v>0</v>
      </c>
      <c r="K191" s="24">
        <v>1</v>
      </c>
      <c r="L191" s="23"/>
      <c r="M191" s="23" t="s">
        <v>1674</v>
      </c>
      <c r="N191" s="23"/>
    </row>
    <row r="192" spans="1:14" ht="15.75" thickBot="1">
      <c r="A192" s="23" t="s">
        <v>210</v>
      </c>
      <c r="B192" s="23" t="s">
        <v>47</v>
      </c>
      <c r="C192" s="23" t="s">
        <v>48</v>
      </c>
      <c r="D192" s="24">
        <v>25</v>
      </c>
      <c r="E192" s="25">
        <v>860</v>
      </c>
      <c r="F192" s="24">
        <v>7.6660000000000004</v>
      </c>
      <c r="G192" s="24">
        <v>75</v>
      </c>
      <c r="H192" s="24">
        <v>14.666</v>
      </c>
      <c r="I192" s="24">
        <v>68</v>
      </c>
      <c r="J192" s="24">
        <v>0</v>
      </c>
      <c r="K192" s="24">
        <v>68</v>
      </c>
      <c r="L192" s="23"/>
      <c r="M192" s="23" t="s">
        <v>1674</v>
      </c>
      <c r="N192" s="23"/>
    </row>
    <row r="193" spans="1:14" ht="15.75" thickBot="1">
      <c r="A193" s="23" t="s">
        <v>341</v>
      </c>
      <c r="B193" s="23" t="s">
        <v>47</v>
      </c>
      <c r="C193" s="23" t="s">
        <v>48</v>
      </c>
      <c r="D193" s="24">
        <v>25</v>
      </c>
      <c r="E193" s="25">
        <v>880</v>
      </c>
      <c r="F193" s="24">
        <v>-31.625</v>
      </c>
      <c r="G193" s="24">
        <v>175</v>
      </c>
      <c r="H193" s="24">
        <v>74.724999999999994</v>
      </c>
      <c r="I193" s="24">
        <v>68.650000000000006</v>
      </c>
      <c r="J193" s="24">
        <v>0</v>
      </c>
      <c r="K193" s="24">
        <v>68.650000000000006</v>
      </c>
      <c r="L193" s="23"/>
      <c r="M193" s="23" t="s">
        <v>1674</v>
      </c>
      <c r="N193" s="23"/>
    </row>
    <row r="194" spans="1:14" ht="15.75" thickBot="1">
      <c r="A194" s="23" t="s">
        <v>343</v>
      </c>
      <c r="B194" s="23" t="s">
        <v>47</v>
      </c>
      <c r="C194" s="23" t="s">
        <v>48</v>
      </c>
      <c r="D194" s="24">
        <v>25</v>
      </c>
      <c r="E194" s="25">
        <v>900</v>
      </c>
      <c r="F194" s="24">
        <v>10</v>
      </c>
      <c r="G194" s="24">
        <v>100</v>
      </c>
      <c r="H194" s="24">
        <v>70</v>
      </c>
      <c r="I194" s="24">
        <v>40</v>
      </c>
      <c r="J194" s="24">
        <v>0</v>
      </c>
      <c r="K194" s="24">
        <v>40</v>
      </c>
      <c r="L194" s="23"/>
      <c r="M194" s="23" t="s">
        <v>1674</v>
      </c>
      <c r="N194" s="23"/>
    </row>
    <row r="195" spans="1:14" ht="15.75" thickBot="1">
      <c r="A195" s="23" t="s">
        <v>230</v>
      </c>
      <c r="B195" s="23" t="s">
        <v>47</v>
      </c>
      <c r="C195" s="23" t="s">
        <v>48</v>
      </c>
      <c r="D195" s="24">
        <v>25</v>
      </c>
      <c r="E195" s="25">
        <v>910</v>
      </c>
      <c r="F195" s="24">
        <v>7</v>
      </c>
      <c r="G195" s="24">
        <v>25</v>
      </c>
      <c r="H195" s="24">
        <v>8.25</v>
      </c>
      <c r="I195" s="24">
        <v>23.75</v>
      </c>
      <c r="J195" s="24">
        <v>0</v>
      </c>
      <c r="K195" s="24">
        <v>23.75</v>
      </c>
      <c r="L195" s="23"/>
      <c r="M195" s="23" t="s">
        <v>1674</v>
      </c>
      <c r="N195" s="23"/>
    </row>
    <row r="196" spans="1:14" ht="15.75" thickBot="1">
      <c r="A196" s="23" t="s">
        <v>345</v>
      </c>
      <c r="B196" s="23" t="s">
        <v>47</v>
      </c>
      <c r="C196" s="23" t="s">
        <v>48</v>
      </c>
      <c r="D196" s="24">
        <v>25</v>
      </c>
      <c r="E196" s="25">
        <v>620</v>
      </c>
      <c r="F196" s="23"/>
      <c r="G196" s="24">
        <v>0</v>
      </c>
      <c r="H196" s="24">
        <v>0</v>
      </c>
      <c r="I196" s="24">
        <v>0</v>
      </c>
      <c r="J196" s="24">
        <v>0</v>
      </c>
      <c r="K196" s="24">
        <v>0</v>
      </c>
      <c r="L196" s="23"/>
      <c r="M196" s="23" t="s">
        <v>1676</v>
      </c>
      <c r="N196" s="23" t="s">
        <v>1677</v>
      </c>
    </row>
    <row r="197" spans="1:14" ht="15.75" thickBot="1">
      <c r="A197" s="23" t="s">
        <v>346</v>
      </c>
      <c r="B197" s="23" t="s">
        <v>47</v>
      </c>
      <c r="C197" s="23" t="s">
        <v>48</v>
      </c>
      <c r="D197" s="24">
        <v>1</v>
      </c>
      <c r="E197" s="25">
        <v>86</v>
      </c>
      <c r="F197" s="23"/>
      <c r="G197" s="24">
        <v>0</v>
      </c>
      <c r="H197" s="24">
        <v>0</v>
      </c>
      <c r="I197" s="24">
        <v>0</v>
      </c>
      <c r="J197" s="24">
        <v>0</v>
      </c>
      <c r="K197" s="24">
        <v>0</v>
      </c>
      <c r="L197" s="23"/>
      <c r="M197" s="23" t="s">
        <v>1676</v>
      </c>
      <c r="N197" s="23" t="s">
        <v>1677</v>
      </c>
    </row>
    <row r="198" spans="1:14" ht="15.75" thickBot="1">
      <c r="A198" s="23" t="s">
        <v>348</v>
      </c>
      <c r="B198" s="23" t="s">
        <v>47</v>
      </c>
      <c r="C198" s="23" t="s">
        <v>48</v>
      </c>
      <c r="D198" s="24">
        <v>20</v>
      </c>
      <c r="E198" s="25">
        <v>950</v>
      </c>
      <c r="F198" s="24">
        <v>28</v>
      </c>
      <c r="G198" s="24">
        <v>0</v>
      </c>
      <c r="H198" s="24">
        <v>0.5</v>
      </c>
      <c r="I198" s="24">
        <v>27.5</v>
      </c>
      <c r="J198" s="24">
        <v>0</v>
      </c>
      <c r="K198" s="24">
        <v>27.5</v>
      </c>
      <c r="L198" s="23"/>
      <c r="M198" s="23" t="s">
        <v>1674</v>
      </c>
      <c r="N198" s="23"/>
    </row>
    <row r="199" spans="1:14" ht="15.75" thickBot="1">
      <c r="A199" s="23" t="s">
        <v>350</v>
      </c>
      <c r="B199" s="23" t="s">
        <v>47</v>
      </c>
      <c r="C199" s="23" t="s">
        <v>48</v>
      </c>
      <c r="D199" s="24">
        <v>1</v>
      </c>
      <c r="E199" s="25">
        <v>20</v>
      </c>
      <c r="F199" s="23"/>
      <c r="G199" s="24">
        <v>0</v>
      </c>
      <c r="H199" s="24">
        <v>0</v>
      </c>
      <c r="I199" s="24">
        <v>0</v>
      </c>
      <c r="J199" s="24">
        <v>0</v>
      </c>
      <c r="K199" s="24">
        <v>0</v>
      </c>
      <c r="L199" s="23"/>
      <c r="M199" s="23" t="s">
        <v>1676</v>
      </c>
      <c r="N199" s="23" t="s">
        <v>1677</v>
      </c>
    </row>
    <row r="200" spans="1:14" ht="15.75" thickBot="1">
      <c r="A200" s="23" t="s">
        <v>351</v>
      </c>
      <c r="B200" s="23" t="s">
        <v>47</v>
      </c>
      <c r="C200" s="23" t="s">
        <v>48</v>
      </c>
      <c r="D200" s="24">
        <v>25</v>
      </c>
      <c r="E200" s="25">
        <v>998</v>
      </c>
      <c r="F200" s="23"/>
      <c r="G200" s="24">
        <v>0</v>
      </c>
      <c r="H200" s="24">
        <v>0</v>
      </c>
      <c r="I200" s="24">
        <v>0</v>
      </c>
      <c r="J200" s="24">
        <v>0</v>
      </c>
      <c r="K200" s="24">
        <v>0</v>
      </c>
      <c r="L200" s="23"/>
      <c r="M200" s="23" t="s">
        <v>1676</v>
      </c>
      <c r="N200" s="23" t="s">
        <v>1677</v>
      </c>
    </row>
    <row r="201" spans="1:14" ht="15.75" thickBot="1">
      <c r="A201" s="23" t="s">
        <v>353</v>
      </c>
      <c r="B201" s="23" t="s">
        <v>47</v>
      </c>
      <c r="C201" s="23" t="s">
        <v>48</v>
      </c>
      <c r="D201" s="24">
        <v>25</v>
      </c>
      <c r="E201" s="25">
        <v>993</v>
      </c>
      <c r="F201" s="23"/>
      <c r="G201" s="24">
        <v>0</v>
      </c>
      <c r="H201" s="24">
        <v>0</v>
      </c>
      <c r="I201" s="24">
        <v>0</v>
      </c>
      <c r="J201" s="24">
        <v>0</v>
      </c>
      <c r="K201" s="24">
        <v>0</v>
      </c>
      <c r="L201" s="23"/>
      <c r="M201" s="23" t="s">
        <v>1676</v>
      </c>
      <c r="N201" s="23" t="s">
        <v>1677</v>
      </c>
    </row>
    <row r="202" spans="1:14" ht="15.75" thickBot="1">
      <c r="A202" s="23" t="s">
        <v>355</v>
      </c>
      <c r="B202" s="23" t="s">
        <v>47</v>
      </c>
      <c r="C202" s="23" t="s">
        <v>48</v>
      </c>
      <c r="D202" s="24">
        <v>25</v>
      </c>
      <c r="E202" s="25">
        <v>1150</v>
      </c>
      <c r="F202" s="23"/>
      <c r="G202" s="24">
        <v>0</v>
      </c>
      <c r="H202" s="24">
        <v>0</v>
      </c>
      <c r="I202" s="24">
        <v>0</v>
      </c>
      <c r="J202" s="24">
        <v>0</v>
      </c>
      <c r="K202" s="24">
        <v>0</v>
      </c>
      <c r="L202" s="23"/>
      <c r="M202" s="23" t="s">
        <v>1676</v>
      </c>
      <c r="N202" s="23" t="s">
        <v>1677</v>
      </c>
    </row>
    <row r="203" spans="1:14" ht="15.75" thickBot="1">
      <c r="A203" s="23" t="s">
        <v>357</v>
      </c>
      <c r="B203" s="23" t="s">
        <v>47</v>
      </c>
      <c r="C203" s="23" t="s">
        <v>48</v>
      </c>
      <c r="D203" s="24">
        <v>1</v>
      </c>
      <c r="E203" s="25">
        <v>120</v>
      </c>
      <c r="F203" s="23"/>
      <c r="G203" s="24">
        <v>0</v>
      </c>
      <c r="H203" s="24">
        <v>0</v>
      </c>
      <c r="I203" s="24">
        <v>0</v>
      </c>
      <c r="J203" s="24">
        <v>0</v>
      </c>
      <c r="K203" s="24">
        <v>0</v>
      </c>
      <c r="L203" s="23"/>
      <c r="M203" s="23" t="s">
        <v>1676</v>
      </c>
      <c r="N203" s="23" t="s">
        <v>1677</v>
      </c>
    </row>
    <row r="204" spans="1:14" ht="15.75" thickBot="1">
      <c r="A204" s="23" t="s">
        <v>358</v>
      </c>
      <c r="B204" s="23" t="s">
        <v>47</v>
      </c>
      <c r="C204" s="23" t="s">
        <v>48</v>
      </c>
      <c r="D204" s="24">
        <v>1</v>
      </c>
      <c r="E204" s="25">
        <v>710</v>
      </c>
      <c r="F204" s="23"/>
      <c r="G204" s="24">
        <v>0</v>
      </c>
      <c r="H204" s="24">
        <v>0</v>
      </c>
      <c r="I204" s="24">
        <v>0</v>
      </c>
      <c r="J204" s="24">
        <v>0</v>
      </c>
      <c r="K204" s="24">
        <v>0</v>
      </c>
      <c r="L204" s="23"/>
      <c r="M204" s="23" t="s">
        <v>1676</v>
      </c>
      <c r="N204" s="23" t="s">
        <v>1677</v>
      </c>
    </row>
    <row r="205" spans="1:14" ht="15.75" thickBot="1">
      <c r="A205" s="23" t="s">
        <v>359</v>
      </c>
      <c r="B205" s="23" t="s">
        <v>47</v>
      </c>
      <c r="C205" s="23" t="s">
        <v>48</v>
      </c>
      <c r="D205" s="24">
        <v>25</v>
      </c>
      <c r="E205" s="25">
        <v>800</v>
      </c>
      <c r="F205" s="23"/>
      <c r="G205" s="24">
        <v>0</v>
      </c>
      <c r="H205" s="24">
        <v>0</v>
      </c>
      <c r="I205" s="24">
        <v>0</v>
      </c>
      <c r="J205" s="24">
        <v>0</v>
      </c>
      <c r="K205" s="24">
        <v>0</v>
      </c>
      <c r="L205" s="23"/>
      <c r="M205" s="23" t="s">
        <v>1676</v>
      </c>
      <c r="N205" s="23" t="s">
        <v>1677</v>
      </c>
    </row>
    <row r="206" spans="1:14" ht="15.75" thickBot="1">
      <c r="A206" s="23" t="s">
        <v>360</v>
      </c>
      <c r="B206" s="23" t="s">
        <v>47</v>
      </c>
      <c r="C206" s="23" t="s">
        <v>48</v>
      </c>
      <c r="D206" s="24">
        <v>1</v>
      </c>
      <c r="E206" s="25">
        <v>180</v>
      </c>
      <c r="F206" s="23"/>
      <c r="G206" s="24">
        <v>0</v>
      </c>
      <c r="H206" s="24">
        <v>0</v>
      </c>
      <c r="I206" s="24">
        <v>0</v>
      </c>
      <c r="J206" s="24">
        <v>0</v>
      </c>
      <c r="K206" s="24">
        <v>0</v>
      </c>
      <c r="L206" s="23"/>
      <c r="M206" s="23" t="s">
        <v>1676</v>
      </c>
      <c r="N206" s="23" t="s">
        <v>1677</v>
      </c>
    </row>
    <row r="207" spans="1:14" ht="15.75" thickBot="1">
      <c r="A207" s="23" t="s">
        <v>361</v>
      </c>
      <c r="B207" s="23" t="s">
        <v>47</v>
      </c>
      <c r="C207" s="23" t="s">
        <v>48</v>
      </c>
      <c r="D207" s="24">
        <v>1</v>
      </c>
      <c r="E207" s="25">
        <v>90</v>
      </c>
      <c r="F207" s="23"/>
      <c r="G207" s="24">
        <v>0</v>
      </c>
      <c r="H207" s="24">
        <v>0</v>
      </c>
      <c r="I207" s="24">
        <v>0</v>
      </c>
      <c r="J207" s="24">
        <v>0</v>
      </c>
      <c r="K207" s="24">
        <v>0</v>
      </c>
      <c r="L207" s="23"/>
      <c r="M207" s="23" t="s">
        <v>1676</v>
      </c>
      <c r="N207" s="23" t="s">
        <v>1677</v>
      </c>
    </row>
    <row r="208" spans="1:14" ht="15.75" thickBot="1">
      <c r="A208" s="23" t="s">
        <v>362</v>
      </c>
      <c r="B208" s="23" t="s">
        <v>47</v>
      </c>
      <c r="C208" s="23" t="s">
        <v>48</v>
      </c>
      <c r="D208" s="24">
        <v>25</v>
      </c>
      <c r="E208" s="25">
        <v>1010</v>
      </c>
      <c r="F208" s="23"/>
      <c r="G208" s="24">
        <v>0</v>
      </c>
      <c r="H208" s="24">
        <v>0</v>
      </c>
      <c r="I208" s="24">
        <v>0</v>
      </c>
      <c r="J208" s="24">
        <v>0</v>
      </c>
      <c r="K208" s="24">
        <v>0</v>
      </c>
      <c r="L208" s="23"/>
      <c r="M208" s="23" t="s">
        <v>1676</v>
      </c>
      <c r="N208" s="23" t="s">
        <v>1677</v>
      </c>
    </row>
    <row r="209" spans="1:14" ht="15.75" thickBot="1">
      <c r="A209" s="23" t="s">
        <v>364</v>
      </c>
      <c r="B209" s="23" t="s">
        <v>47</v>
      </c>
      <c r="C209" s="23" t="s">
        <v>48</v>
      </c>
      <c r="D209" s="24">
        <v>25</v>
      </c>
      <c r="E209" s="25">
        <v>960</v>
      </c>
      <c r="F209" s="23"/>
      <c r="G209" s="24">
        <v>0</v>
      </c>
      <c r="H209" s="24">
        <v>0</v>
      </c>
      <c r="I209" s="24">
        <v>0</v>
      </c>
      <c r="J209" s="24">
        <v>0</v>
      </c>
      <c r="K209" s="24">
        <v>0</v>
      </c>
      <c r="L209" s="23"/>
      <c r="M209" s="23" t="s">
        <v>1676</v>
      </c>
      <c r="N209" s="23" t="s">
        <v>1677</v>
      </c>
    </row>
    <row r="210" spans="1:14" ht="15.75" thickBot="1">
      <c r="A210" s="23" t="s">
        <v>189</v>
      </c>
      <c r="B210" s="23" t="s">
        <v>47</v>
      </c>
      <c r="C210" s="23" t="s">
        <v>48</v>
      </c>
      <c r="D210" s="24">
        <v>25</v>
      </c>
      <c r="E210" s="25">
        <v>1750</v>
      </c>
      <c r="F210" s="24">
        <v>9.25</v>
      </c>
      <c r="G210" s="24">
        <v>0</v>
      </c>
      <c r="H210" s="24">
        <v>6</v>
      </c>
      <c r="I210" s="24">
        <v>3.25</v>
      </c>
      <c r="J210" s="24">
        <v>0</v>
      </c>
      <c r="K210" s="24">
        <v>3.25</v>
      </c>
      <c r="L210" s="23"/>
      <c r="M210" s="23" t="s">
        <v>1674</v>
      </c>
      <c r="N210" s="23"/>
    </row>
    <row r="211" spans="1:14" ht="15.75" thickBot="1">
      <c r="A211" s="23" t="s">
        <v>365</v>
      </c>
      <c r="B211" s="23" t="s">
        <v>47</v>
      </c>
      <c r="C211" s="23" t="s">
        <v>48</v>
      </c>
      <c r="D211" s="24">
        <v>1</v>
      </c>
      <c r="E211" s="25">
        <v>16</v>
      </c>
      <c r="F211" s="23"/>
      <c r="G211" s="24">
        <v>0</v>
      </c>
      <c r="H211" s="24">
        <v>0</v>
      </c>
      <c r="I211" s="24">
        <v>0</v>
      </c>
      <c r="J211" s="24">
        <v>0</v>
      </c>
      <c r="K211" s="24">
        <v>0</v>
      </c>
      <c r="L211" s="23"/>
      <c r="M211" s="23" t="s">
        <v>1676</v>
      </c>
      <c r="N211" s="23" t="s">
        <v>1677</v>
      </c>
    </row>
    <row r="212" spans="1:14" ht="15.75" thickBot="1">
      <c r="A212" s="23" t="s">
        <v>366</v>
      </c>
      <c r="B212" s="23" t="s">
        <v>47</v>
      </c>
      <c r="C212" s="23" t="s">
        <v>48</v>
      </c>
      <c r="D212" s="24">
        <v>4.5</v>
      </c>
      <c r="E212" s="25">
        <v>400</v>
      </c>
      <c r="F212" s="23"/>
      <c r="G212" s="24">
        <v>0</v>
      </c>
      <c r="H212" s="24">
        <v>0</v>
      </c>
      <c r="I212" s="24">
        <v>0</v>
      </c>
      <c r="J212" s="24">
        <v>0</v>
      </c>
      <c r="K212" s="24">
        <v>0</v>
      </c>
      <c r="L212" s="23"/>
      <c r="M212" s="23" t="s">
        <v>1676</v>
      </c>
      <c r="N212" s="23" t="s">
        <v>1677</v>
      </c>
    </row>
    <row r="213" spans="1:14" ht="15.75" thickBot="1">
      <c r="A213" s="23" t="s">
        <v>367</v>
      </c>
      <c r="B213" s="23" t="s">
        <v>47</v>
      </c>
      <c r="C213" s="23" t="s">
        <v>48</v>
      </c>
      <c r="D213" s="24">
        <v>4.5</v>
      </c>
      <c r="E213" s="25">
        <v>400</v>
      </c>
      <c r="F213" s="23"/>
      <c r="G213" s="24">
        <v>0</v>
      </c>
      <c r="H213" s="24">
        <v>0</v>
      </c>
      <c r="I213" s="24">
        <v>0</v>
      </c>
      <c r="J213" s="24">
        <v>0</v>
      </c>
      <c r="K213" s="24">
        <v>0</v>
      </c>
      <c r="L213" s="23"/>
      <c r="M213" s="23" t="s">
        <v>1676</v>
      </c>
      <c r="N213" s="23" t="s">
        <v>1677</v>
      </c>
    </row>
    <row r="214" spans="1:14" ht="15.75" thickBot="1">
      <c r="A214" s="23" t="s">
        <v>368</v>
      </c>
      <c r="B214" s="23" t="s">
        <v>47</v>
      </c>
      <c r="C214" s="23" t="s">
        <v>48</v>
      </c>
      <c r="D214" s="24">
        <v>1</v>
      </c>
      <c r="E214" s="25">
        <v>65</v>
      </c>
      <c r="F214" s="23"/>
      <c r="G214" s="24">
        <v>0</v>
      </c>
      <c r="H214" s="24">
        <v>0</v>
      </c>
      <c r="I214" s="24">
        <v>0</v>
      </c>
      <c r="J214" s="24">
        <v>0</v>
      </c>
      <c r="K214" s="24">
        <v>0</v>
      </c>
      <c r="L214" s="23"/>
      <c r="M214" s="23" t="s">
        <v>1676</v>
      </c>
      <c r="N214" s="23" t="s">
        <v>1677</v>
      </c>
    </row>
    <row r="215" spans="1:14" ht="15.75" thickBot="1">
      <c r="A215" s="23" t="s">
        <v>370</v>
      </c>
      <c r="B215" s="23" t="s">
        <v>47</v>
      </c>
      <c r="C215" s="23" t="s">
        <v>48</v>
      </c>
      <c r="D215" s="24">
        <v>25</v>
      </c>
      <c r="E215" s="25">
        <v>850</v>
      </c>
      <c r="F215" s="23"/>
      <c r="G215" s="24">
        <v>0</v>
      </c>
      <c r="H215" s="24">
        <v>0</v>
      </c>
      <c r="I215" s="24">
        <v>0</v>
      </c>
      <c r="J215" s="24">
        <v>0</v>
      </c>
      <c r="K215" s="24">
        <v>0</v>
      </c>
      <c r="L215" s="23"/>
      <c r="M215" s="23" t="s">
        <v>1676</v>
      </c>
      <c r="N215" s="23" t="s">
        <v>1677</v>
      </c>
    </row>
    <row r="216" spans="1:14" ht="15.75" thickBot="1">
      <c r="A216" s="23" t="s">
        <v>372</v>
      </c>
      <c r="B216" s="23" t="s">
        <v>47</v>
      </c>
      <c r="C216" s="23" t="s">
        <v>48</v>
      </c>
      <c r="D216" s="24">
        <v>25</v>
      </c>
      <c r="E216" s="25">
        <v>900</v>
      </c>
      <c r="F216" s="23"/>
      <c r="G216" s="24">
        <v>0</v>
      </c>
      <c r="H216" s="24">
        <v>0</v>
      </c>
      <c r="I216" s="24">
        <v>0</v>
      </c>
      <c r="J216" s="24">
        <v>0</v>
      </c>
      <c r="K216" s="24">
        <v>0</v>
      </c>
      <c r="L216" s="23"/>
      <c r="M216" s="23" t="s">
        <v>1676</v>
      </c>
      <c r="N216" s="23" t="s">
        <v>1677</v>
      </c>
    </row>
    <row r="217" spans="1:14" ht="15.75" thickBot="1">
      <c r="A217" s="23" t="s">
        <v>374</v>
      </c>
      <c r="B217" s="23" t="s">
        <v>47</v>
      </c>
      <c r="C217" s="23" t="s">
        <v>48</v>
      </c>
      <c r="D217" s="24">
        <v>25</v>
      </c>
      <c r="E217" s="25">
        <v>850</v>
      </c>
      <c r="F217" s="24">
        <v>-7.1539999999999999</v>
      </c>
      <c r="G217" s="24">
        <v>50</v>
      </c>
      <c r="H217" s="24">
        <v>22.376000000000001</v>
      </c>
      <c r="I217" s="24">
        <v>20.47</v>
      </c>
      <c r="J217" s="24">
        <v>0</v>
      </c>
      <c r="K217" s="24">
        <v>20.47</v>
      </c>
      <c r="L217" s="23"/>
      <c r="M217" s="23" t="s">
        <v>1674</v>
      </c>
      <c r="N217" s="23"/>
    </row>
    <row r="218" spans="1:14" ht="15.75" thickBot="1">
      <c r="A218" s="23" t="s">
        <v>375</v>
      </c>
      <c r="B218" s="23" t="s">
        <v>47</v>
      </c>
      <c r="C218" s="23" t="s">
        <v>48</v>
      </c>
      <c r="D218" s="24">
        <v>1</v>
      </c>
      <c r="E218" s="25">
        <v>52</v>
      </c>
      <c r="F218" s="23"/>
      <c r="G218" s="24">
        <v>0</v>
      </c>
      <c r="H218" s="24">
        <v>0</v>
      </c>
      <c r="I218" s="24">
        <v>0</v>
      </c>
      <c r="J218" s="24">
        <v>0</v>
      </c>
      <c r="K218" s="24">
        <v>0</v>
      </c>
      <c r="L218" s="23"/>
      <c r="M218" s="23" t="s">
        <v>1676</v>
      </c>
      <c r="N218" s="23" t="s">
        <v>1677</v>
      </c>
    </row>
    <row r="219" spans="1:14" ht="15.75" thickBot="1">
      <c r="A219" s="23" t="s">
        <v>376</v>
      </c>
      <c r="B219" s="23" t="s">
        <v>47</v>
      </c>
      <c r="C219" s="23" t="s">
        <v>48</v>
      </c>
      <c r="D219" s="24">
        <v>25</v>
      </c>
      <c r="E219" s="25">
        <v>1950</v>
      </c>
      <c r="F219" s="24">
        <v>20</v>
      </c>
      <c r="G219" s="24">
        <v>0</v>
      </c>
      <c r="H219" s="24">
        <v>1</v>
      </c>
      <c r="I219" s="24">
        <v>19</v>
      </c>
      <c r="J219" s="24">
        <v>0</v>
      </c>
      <c r="K219" s="24">
        <v>19</v>
      </c>
      <c r="L219" s="23"/>
      <c r="M219" s="23" t="s">
        <v>1674</v>
      </c>
      <c r="N219" s="23"/>
    </row>
    <row r="220" spans="1:14" ht="15.75" thickBot="1">
      <c r="A220" s="23" t="s">
        <v>378</v>
      </c>
      <c r="B220" s="23" t="s">
        <v>47</v>
      </c>
      <c r="C220" s="23" t="s">
        <v>48</v>
      </c>
      <c r="D220" s="24">
        <v>1</v>
      </c>
      <c r="E220" s="25">
        <v>100</v>
      </c>
      <c r="F220" s="24">
        <v>2</v>
      </c>
      <c r="G220" s="24">
        <v>0</v>
      </c>
      <c r="H220" s="24">
        <v>1</v>
      </c>
      <c r="I220" s="24">
        <v>1</v>
      </c>
      <c r="J220" s="24">
        <v>0</v>
      </c>
      <c r="K220" s="24">
        <v>1</v>
      </c>
      <c r="L220" s="23"/>
      <c r="M220" s="23" t="s">
        <v>1674</v>
      </c>
      <c r="N220" s="23"/>
    </row>
    <row r="221" spans="1:14" ht="15.75" thickBot="1">
      <c r="A221" s="23" t="s">
        <v>379</v>
      </c>
      <c r="B221" s="23" t="s">
        <v>47</v>
      </c>
      <c r="C221" s="23" t="s">
        <v>48</v>
      </c>
      <c r="D221" s="24">
        <v>1</v>
      </c>
      <c r="E221" s="25">
        <v>16.25</v>
      </c>
      <c r="F221" s="23"/>
      <c r="G221" s="24">
        <v>12</v>
      </c>
      <c r="H221" s="24">
        <v>2</v>
      </c>
      <c r="I221" s="24">
        <v>10</v>
      </c>
      <c r="J221" s="24">
        <v>0</v>
      </c>
      <c r="K221" s="24">
        <v>10</v>
      </c>
      <c r="L221" s="23"/>
      <c r="M221" s="23" t="s">
        <v>1674</v>
      </c>
      <c r="N221" s="23"/>
    </row>
    <row r="222" spans="1:14" ht="15.75" thickBot="1">
      <c r="A222" s="23" t="s">
        <v>380</v>
      </c>
      <c r="B222" s="23" t="s">
        <v>47</v>
      </c>
      <c r="C222" s="23" t="s">
        <v>48</v>
      </c>
      <c r="D222" s="24">
        <v>25</v>
      </c>
      <c r="E222" s="25">
        <v>950</v>
      </c>
      <c r="F222" s="23"/>
      <c r="G222" s="24">
        <v>0</v>
      </c>
      <c r="H222" s="24">
        <v>0</v>
      </c>
      <c r="I222" s="24">
        <v>0</v>
      </c>
      <c r="J222" s="24">
        <v>0</v>
      </c>
      <c r="K222" s="24">
        <v>0</v>
      </c>
      <c r="L222" s="23"/>
      <c r="M222" s="23" t="s">
        <v>1676</v>
      </c>
      <c r="N222" s="23" t="s">
        <v>1677</v>
      </c>
    </row>
    <row r="223" spans="1:14" ht="15.75" thickBot="1">
      <c r="A223" s="23" t="s">
        <v>381</v>
      </c>
      <c r="B223" s="23" t="s">
        <v>47</v>
      </c>
      <c r="C223" s="23" t="s">
        <v>48</v>
      </c>
      <c r="D223" s="24">
        <v>25</v>
      </c>
      <c r="E223" s="25">
        <v>1000</v>
      </c>
      <c r="F223" s="23"/>
      <c r="G223" s="24">
        <v>0</v>
      </c>
      <c r="H223" s="24">
        <v>0</v>
      </c>
      <c r="I223" s="24">
        <v>0</v>
      </c>
      <c r="J223" s="24">
        <v>0</v>
      </c>
      <c r="K223" s="24">
        <v>0</v>
      </c>
      <c r="L223" s="23"/>
      <c r="M223" s="23" t="s">
        <v>1676</v>
      </c>
      <c r="N223" s="23" t="s">
        <v>1677</v>
      </c>
    </row>
    <row r="224" spans="1:14" ht="15.75" thickBot="1">
      <c r="A224" s="23" t="s">
        <v>383</v>
      </c>
      <c r="B224" s="23" t="s">
        <v>47</v>
      </c>
      <c r="C224" s="23" t="s">
        <v>48</v>
      </c>
      <c r="D224" s="24">
        <v>3</v>
      </c>
      <c r="E224" s="25">
        <v>440</v>
      </c>
      <c r="F224" s="23"/>
      <c r="G224" s="24">
        <v>0</v>
      </c>
      <c r="H224" s="24">
        <v>0</v>
      </c>
      <c r="I224" s="24">
        <v>0</v>
      </c>
      <c r="J224" s="24">
        <v>0</v>
      </c>
      <c r="K224" s="24">
        <v>0</v>
      </c>
      <c r="L224" s="23"/>
      <c r="M224" s="23" t="s">
        <v>1676</v>
      </c>
      <c r="N224" s="23" t="s">
        <v>1677</v>
      </c>
    </row>
    <row r="225" spans="1:14" ht="15.75" thickBot="1">
      <c r="A225" s="23" t="s">
        <v>384</v>
      </c>
      <c r="B225" s="23" t="s">
        <v>47</v>
      </c>
      <c r="C225" s="23" t="s">
        <v>48</v>
      </c>
      <c r="D225" s="24">
        <v>1</v>
      </c>
      <c r="E225" s="25">
        <v>43</v>
      </c>
      <c r="F225" s="23"/>
      <c r="G225" s="24">
        <v>0</v>
      </c>
      <c r="H225" s="24">
        <v>0</v>
      </c>
      <c r="I225" s="24">
        <v>0</v>
      </c>
      <c r="J225" s="24">
        <v>0</v>
      </c>
      <c r="K225" s="24">
        <v>0</v>
      </c>
      <c r="L225" s="23"/>
      <c r="M225" s="23" t="s">
        <v>1676</v>
      </c>
      <c r="N225" s="23" t="s">
        <v>1677</v>
      </c>
    </row>
    <row r="226" spans="1:14" ht="15.75" thickBot="1">
      <c r="A226" s="23" t="s">
        <v>386</v>
      </c>
      <c r="B226" s="23" t="s">
        <v>47</v>
      </c>
      <c r="C226" s="23" t="s">
        <v>48</v>
      </c>
      <c r="D226" s="24">
        <v>20</v>
      </c>
      <c r="E226" s="25">
        <v>790</v>
      </c>
      <c r="F226" s="24">
        <v>3</v>
      </c>
      <c r="G226" s="24">
        <v>0</v>
      </c>
      <c r="H226" s="24">
        <v>3</v>
      </c>
      <c r="I226" s="24">
        <v>0</v>
      </c>
      <c r="J226" s="24">
        <v>0</v>
      </c>
      <c r="K226" s="24">
        <v>0</v>
      </c>
      <c r="L226" s="23"/>
      <c r="M226" s="23" t="s">
        <v>1676</v>
      </c>
      <c r="N226" s="23" t="s">
        <v>1677</v>
      </c>
    </row>
    <row r="227" spans="1:14" ht="15.75" thickBot="1">
      <c r="A227" s="23" t="s">
        <v>388</v>
      </c>
      <c r="B227" s="23" t="s">
        <v>47</v>
      </c>
      <c r="C227" s="23" t="s">
        <v>48</v>
      </c>
      <c r="D227" s="24">
        <v>20</v>
      </c>
      <c r="E227" s="25">
        <v>1070</v>
      </c>
      <c r="F227" s="23"/>
      <c r="G227" s="24">
        <v>0</v>
      </c>
      <c r="H227" s="24">
        <v>0</v>
      </c>
      <c r="I227" s="24">
        <v>0</v>
      </c>
      <c r="J227" s="24">
        <v>0</v>
      </c>
      <c r="K227" s="24">
        <v>0</v>
      </c>
      <c r="L227" s="23"/>
      <c r="M227" s="23" t="s">
        <v>1676</v>
      </c>
      <c r="N227" s="23" t="s">
        <v>1677</v>
      </c>
    </row>
    <row r="228" spans="1:14" ht="15.75" thickBot="1">
      <c r="A228" s="23" t="s">
        <v>89</v>
      </c>
      <c r="B228" s="23" t="s">
        <v>47</v>
      </c>
      <c r="C228" s="23" t="s">
        <v>48</v>
      </c>
      <c r="D228" s="24">
        <v>30</v>
      </c>
      <c r="E228" s="25">
        <v>2050</v>
      </c>
      <c r="F228" s="24">
        <v>16.5</v>
      </c>
      <c r="G228" s="24">
        <v>0</v>
      </c>
      <c r="H228" s="24">
        <v>5.5</v>
      </c>
      <c r="I228" s="24">
        <v>11</v>
      </c>
      <c r="J228" s="24">
        <v>0</v>
      </c>
      <c r="K228" s="24">
        <v>11</v>
      </c>
      <c r="L228" s="23"/>
      <c r="M228" s="23" t="s">
        <v>1674</v>
      </c>
      <c r="N228" s="23"/>
    </row>
    <row r="229" spans="1:14" ht="15.75" thickBot="1">
      <c r="A229" s="23" t="s">
        <v>390</v>
      </c>
      <c r="B229" s="23" t="s">
        <v>47</v>
      </c>
      <c r="C229" s="23" t="s">
        <v>48</v>
      </c>
      <c r="D229" s="24">
        <v>20</v>
      </c>
      <c r="E229" s="25">
        <v>1850</v>
      </c>
      <c r="F229" s="24">
        <v>3.9319999999999999</v>
      </c>
      <c r="G229" s="24">
        <v>20</v>
      </c>
      <c r="H229" s="24">
        <v>3.9319999999999999</v>
      </c>
      <c r="I229" s="24">
        <v>20</v>
      </c>
      <c r="J229" s="24">
        <v>0</v>
      </c>
      <c r="K229" s="24">
        <v>20</v>
      </c>
      <c r="L229" s="23"/>
      <c r="M229" s="23" t="s">
        <v>1674</v>
      </c>
      <c r="N229" s="23"/>
    </row>
    <row r="230" spans="1:14" ht="15.75" thickBot="1">
      <c r="A230" s="23" t="s">
        <v>391</v>
      </c>
      <c r="B230" s="23" t="s">
        <v>47</v>
      </c>
      <c r="C230" s="23" t="s">
        <v>48</v>
      </c>
      <c r="D230" s="24">
        <v>25</v>
      </c>
      <c r="E230" s="25">
        <v>825</v>
      </c>
      <c r="F230" s="23"/>
      <c r="G230" s="24">
        <v>0</v>
      </c>
      <c r="H230" s="24">
        <v>0</v>
      </c>
      <c r="I230" s="24">
        <v>0</v>
      </c>
      <c r="J230" s="24">
        <v>0</v>
      </c>
      <c r="K230" s="24">
        <v>0</v>
      </c>
      <c r="L230" s="23"/>
      <c r="M230" s="23" t="s">
        <v>1676</v>
      </c>
      <c r="N230" s="23" t="s">
        <v>1677</v>
      </c>
    </row>
    <row r="231" spans="1:14" ht="15.75" thickBot="1">
      <c r="A231" s="23" t="s">
        <v>393</v>
      </c>
      <c r="B231" s="23" t="s">
        <v>47</v>
      </c>
      <c r="C231" s="23" t="s">
        <v>48</v>
      </c>
      <c r="D231" s="24">
        <v>25</v>
      </c>
      <c r="E231" s="25">
        <v>770</v>
      </c>
      <c r="F231" s="23"/>
      <c r="G231" s="24">
        <v>0</v>
      </c>
      <c r="H231" s="24">
        <v>0</v>
      </c>
      <c r="I231" s="24">
        <v>0</v>
      </c>
      <c r="J231" s="24">
        <v>0</v>
      </c>
      <c r="K231" s="24">
        <v>0</v>
      </c>
      <c r="L231" s="23"/>
      <c r="M231" s="23" t="s">
        <v>1676</v>
      </c>
      <c r="N231" s="23" t="s">
        <v>1677</v>
      </c>
    </row>
    <row r="232" spans="1:14" ht="15.75" thickBot="1">
      <c r="A232" s="23" t="s">
        <v>74</v>
      </c>
      <c r="B232" s="23" t="s">
        <v>47</v>
      </c>
      <c r="C232" s="23" t="s">
        <v>48</v>
      </c>
      <c r="D232" s="24">
        <v>25</v>
      </c>
      <c r="E232" s="25">
        <v>990</v>
      </c>
      <c r="F232" s="24">
        <v>25</v>
      </c>
      <c r="G232" s="24">
        <v>0</v>
      </c>
      <c r="H232" s="24">
        <v>4</v>
      </c>
      <c r="I232" s="24">
        <v>21</v>
      </c>
      <c r="J232" s="24">
        <v>0</v>
      </c>
      <c r="K232" s="24">
        <v>21</v>
      </c>
      <c r="L232" s="23"/>
      <c r="M232" s="23" t="s">
        <v>1674</v>
      </c>
      <c r="N232" s="23"/>
    </row>
    <row r="233" spans="1:14" ht="15.75" thickBot="1">
      <c r="A233" s="23" t="s">
        <v>395</v>
      </c>
      <c r="B233" s="23" t="s">
        <v>47</v>
      </c>
      <c r="C233" s="23" t="s">
        <v>48</v>
      </c>
      <c r="D233" s="24">
        <v>1</v>
      </c>
      <c r="E233" s="25">
        <v>30</v>
      </c>
      <c r="F233" s="24">
        <v>22</v>
      </c>
      <c r="G233" s="24">
        <v>0</v>
      </c>
      <c r="H233" s="24">
        <v>4</v>
      </c>
      <c r="I233" s="24">
        <v>18</v>
      </c>
      <c r="J233" s="24">
        <v>0</v>
      </c>
      <c r="K233" s="24">
        <v>18</v>
      </c>
      <c r="L233" s="23"/>
      <c r="M233" s="23" t="s">
        <v>1674</v>
      </c>
      <c r="N233" s="23"/>
    </row>
    <row r="234" spans="1:14" ht="15.75" thickBot="1">
      <c r="A234" s="23" t="s">
        <v>397</v>
      </c>
      <c r="B234" s="23" t="s">
        <v>47</v>
      </c>
      <c r="C234" s="23" t="s">
        <v>48</v>
      </c>
      <c r="D234" s="24">
        <v>1</v>
      </c>
      <c r="E234" s="25">
        <v>58</v>
      </c>
      <c r="F234" s="23"/>
      <c r="G234" s="24">
        <v>0</v>
      </c>
      <c r="H234" s="24">
        <v>0</v>
      </c>
      <c r="I234" s="24">
        <v>0</v>
      </c>
      <c r="J234" s="24">
        <v>0</v>
      </c>
      <c r="K234" s="24">
        <v>0</v>
      </c>
      <c r="L234" s="23"/>
      <c r="M234" s="23" t="s">
        <v>1676</v>
      </c>
      <c r="N234" s="23" t="s">
        <v>1677</v>
      </c>
    </row>
    <row r="235" spans="1:14" ht="15.75" thickBot="1">
      <c r="A235" s="23" t="s">
        <v>160</v>
      </c>
      <c r="B235" s="23" t="s">
        <v>47</v>
      </c>
      <c r="C235" s="23" t="s">
        <v>48</v>
      </c>
      <c r="D235" s="24">
        <v>25</v>
      </c>
      <c r="E235" s="25">
        <v>1050</v>
      </c>
      <c r="F235" s="24">
        <v>16</v>
      </c>
      <c r="G235" s="24">
        <v>0</v>
      </c>
      <c r="H235" s="24">
        <v>11.5</v>
      </c>
      <c r="I235" s="24">
        <v>4.5</v>
      </c>
      <c r="J235" s="24">
        <v>0</v>
      </c>
      <c r="K235" s="24">
        <v>4.5</v>
      </c>
      <c r="L235" s="23"/>
      <c r="M235" s="23" t="s">
        <v>1674</v>
      </c>
      <c r="N235" s="23"/>
    </row>
    <row r="236" spans="1:14" ht="15.75" thickBot="1">
      <c r="A236" s="23" t="s">
        <v>399</v>
      </c>
      <c r="B236" s="23" t="s">
        <v>47</v>
      </c>
      <c r="C236" s="23" t="s">
        <v>48</v>
      </c>
      <c r="D236" s="24">
        <v>24</v>
      </c>
      <c r="E236" s="25">
        <v>1155</v>
      </c>
      <c r="F236" s="23"/>
      <c r="G236" s="24">
        <v>0</v>
      </c>
      <c r="H236" s="24">
        <v>0</v>
      </c>
      <c r="I236" s="24">
        <v>0</v>
      </c>
      <c r="J236" s="24">
        <v>0</v>
      </c>
      <c r="K236" s="24">
        <v>0</v>
      </c>
      <c r="L236" s="23"/>
      <c r="M236" s="23" t="s">
        <v>1676</v>
      </c>
      <c r="N236" s="23" t="s">
        <v>1677</v>
      </c>
    </row>
    <row r="237" spans="1:14" ht="15.75" thickBot="1">
      <c r="A237" s="23" t="s">
        <v>400</v>
      </c>
      <c r="B237" s="23" t="s">
        <v>47</v>
      </c>
      <c r="C237" s="23" t="s">
        <v>48</v>
      </c>
      <c r="D237" s="24">
        <v>24</v>
      </c>
      <c r="E237" s="25">
        <v>1056</v>
      </c>
      <c r="F237" s="23"/>
      <c r="G237" s="24">
        <v>0</v>
      </c>
      <c r="H237" s="24">
        <v>0</v>
      </c>
      <c r="I237" s="24">
        <v>0</v>
      </c>
      <c r="J237" s="24">
        <v>0</v>
      </c>
      <c r="K237" s="24">
        <v>0</v>
      </c>
      <c r="L237" s="23"/>
      <c r="M237" s="23" t="s">
        <v>1676</v>
      </c>
      <c r="N237" s="23" t="s">
        <v>1677</v>
      </c>
    </row>
    <row r="238" spans="1:14" ht="15.75" thickBot="1">
      <c r="A238" s="23" t="s">
        <v>401</v>
      </c>
      <c r="B238" s="23" t="s">
        <v>47</v>
      </c>
      <c r="C238" s="23" t="s">
        <v>48</v>
      </c>
      <c r="D238" s="24">
        <v>24</v>
      </c>
      <c r="E238" s="25">
        <v>1056</v>
      </c>
      <c r="F238" s="24">
        <v>12</v>
      </c>
      <c r="G238" s="24">
        <v>0</v>
      </c>
      <c r="H238" s="24">
        <v>0</v>
      </c>
      <c r="I238" s="24">
        <v>12</v>
      </c>
      <c r="J238" s="24">
        <v>0</v>
      </c>
      <c r="K238" s="24">
        <v>12</v>
      </c>
      <c r="L238" s="23"/>
      <c r="M238" s="23" t="s">
        <v>1674</v>
      </c>
      <c r="N238" s="23"/>
    </row>
    <row r="239" spans="1:14" ht="15.75" thickBot="1">
      <c r="A239" s="23" t="s">
        <v>402</v>
      </c>
      <c r="B239" s="23" t="s">
        <v>47</v>
      </c>
      <c r="C239" s="23" t="s">
        <v>48</v>
      </c>
      <c r="D239" s="24">
        <v>24</v>
      </c>
      <c r="E239" s="25">
        <v>850</v>
      </c>
      <c r="F239" s="23"/>
      <c r="G239" s="24">
        <v>0</v>
      </c>
      <c r="H239" s="24">
        <v>0</v>
      </c>
      <c r="I239" s="24">
        <v>0</v>
      </c>
      <c r="J239" s="24">
        <v>0</v>
      </c>
      <c r="K239" s="24">
        <v>0</v>
      </c>
      <c r="L239" s="23"/>
      <c r="M239" s="23" t="s">
        <v>1676</v>
      </c>
      <c r="N239" s="23" t="s">
        <v>1677</v>
      </c>
    </row>
    <row r="240" spans="1:14" ht="15.75" thickBot="1">
      <c r="A240" s="23" t="s">
        <v>403</v>
      </c>
      <c r="B240" s="23" t="s">
        <v>47</v>
      </c>
      <c r="C240" s="23" t="s">
        <v>48</v>
      </c>
      <c r="D240" s="24">
        <v>24</v>
      </c>
      <c r="E240" s="25">
        <v>960</v>
      </c>
      <c r="F240" s="24">
        <v>22</v>
      </c>
      <c r="G240" s="24">
        <v>0</v>
      </c>
      <c r="H240" s="24">
        <v>2</v>
      </c>
      <c r="I240" s="24">
        <v>20</v>
      </c>
      <c r="J240" s="24">
        <v>0</v>
      </c>
      <c r="K240" s="24">
        <v>20</v>
      </c>
      <c r="L240" s="23"/>
      <c r="M240" s="23" t="s">
        <v>1674</v>
      </c>
      <c r="N240" s="23"/>
    </row>
    <row r="241" spans="1:14" ht="15.75" thickBot="1">
      <c r="A241" s="23" t="s">
        <v>405</v>
      </c>
      <c r="B241" s="23" t="s">
        <v>47</v>
      </c>
      <c r="C241" s="23" t="s">
        <v>48</v>
      </c>
      <c r="D241" s="24">
        <v>24</v>
      </c>
      <c r="E241" s="25">
        <v>1214</v>
      </c>
      <c r="F241" s="23"/>
      <c r="G241" s="24">
        <v>0</v>
      </c>
      <c r="H241" s="24">
        <v>0</v>
      </c>
      <c r="I241" s="24">
        <v>0</v>
      </c>
      <c r="J241" s="24">
        <v>0</v>
      </c>
      <c r="K241" s="24">
        <v>0</v>
      </c>
      <c r="L241" s="23"/>
      <c r="M241" s="23" t="s">
        <v>1676</v>
      </c>
      <c r="N241" s="23" t="s">
        <v>1677</v>
      </c>
    </row>
    <row r="242" spans="1:14" ht="15.75" thickBot="1">
      <c r="A242" s="23" t="s">
        <v>406</v>
      </c>
      <c r="B242" s="23" t="s">
        <v>47</v>
      </c>
      <c r="C242" s="23" t="s">
        <v>48</v>
      </c>
      <c r="D242" s="24">
        <v>24</v>
      </c>
      <c r="E242" s="25">
        <v>1150</v>
      </c>
      <c r="F242" s="24">
        <v>23</v>
      </c>
      <c r="G242" s="24">
        <v>0</v>
      </c>
      <c r="H242" s="24">
        <v>2</v>
      </c>
      <c r="I242" s="24">
        <v>21</v>
      </c>
      <c r="J242" s="24">
        <v>0</v>
      </c>
      <c r="K242" s="24">
        <v>21</v>
      </c>
      <c r="L242" s="23"/>
      <c r="M242" s="23" t="s">
        <v>1674</v>
      </c>
      <c r="N242" s="23"/>
    </row>
    <row r="243" spans="1:14" ht="15.75" thickBot="1">
      <c r="A243" s="23" t="s">
        <v>407</v>
      </c>
      <c r="B243" s="23" t="s">
        <v>54</v>
      </c>
      <c r="C243" s="23" t="s">
        <v>48</v>
      </c>
      <c r="D243" s="24">
        <v>1</v>
      </c>
      <c r="E243" s="25">
        <v>14</v>
      </c>
      <c r="F243" s="24">
        <v>3</v>
      </c>
      <c r="G243" s="24">
        <v>0</v>
      </c>
      <c r="H243" s="24">
        <v>3</v>
      </c>
      <c r="I243" s="24">
        <v>0</v>
      </c>
      <c r="J243" s="24">
        <v>0</v>
      </c>
      <c r="K243" s="24">
        <v>0</v>
      </c>
      <c r="L243" s="23"/>
      <c r="M243" s="23" t="s">
        <v>1676</v>
      </c>
      <c r="N243" s="23" t="s">
        <v>1677</v>
      </c>
    </row>
    <row r="244" spans="1:14" ht="15.75" thickBot="1">
      <c r="A244" s="23" t="s">
        <v>409</v>
      </c>
      <c r="B244" s="23" t="s">
        <v>54</v>
      </c>
      <c r="C244" s="23" t="s">
        <v>48</v>
      </c>
      <c r="D244" s="24">
        <v>1</v>
      </c>
      <c r="E244" s="25">
        <v>480</v>
      </c>
      <c r="F244" s="23"/>
      <c r="G244" s="24">
        <v>0</v>
      </c>
      <c r="H244" s="24">
        <v>0</v>
      </c>
      <c r="I244" s="24">
        <v>0</v>
      </c>
      <c r="J244" s="24">
        <v>0</v>
      </c>
      <c r="K244" s="24">
        <v>0</v>
      </c>
      <c r="L244" s="23"/>
      <c r="M244" s="23" t="s">
        <v>1676</v>
      </c>
      <c r="N244" s="23" t="s">
        <v>1677</v>
      </c>
    </row>
    <row r="245" spans="1:14" ht="15.75" thickBot="1">
      <c r="A245" s="23" t="s">
        <v>410</v>
      </c>
      <c r="B245" s="23" t="s">
        <v>54</v>
      </c>
      <c r="C245" s="23" t="s">
        <v>48</v>
      </c>
      <c r="D245" s="24">
        <v>1</v>
      </c>
      <c r="E245" s="25">
        <v>65</v>
      </c>
      <c r="F245" s="23"/>
      <c r="G245" s="24">
        <v>0</v>
      </c>
      <c r="H245" s="24">
        <v>0</v>
      </c>
      <c r="I245" s="24">
        <v>0</v>
      </c>
      <c r="J245" s="24">
        <v>0</v>
      </c>
      <c r="K245" s="24">
        <v>0</v>
      </c>
      <c r="L245" s="23"/>
      <c r="M245" s="23" t="s">
        <v>1676</v>
      </c>
      <c r="N245" s="23" t="s">
        <v>1677</v>
      </c>
    </row>
    <row r="246" spans="1:14" ht="15.75" thickBot="1">
      <c r="A246" s="23" t="s">
        <v>412</v>
      </c>
      <c r="B246" s="23" t="s">
        <v>54</v>
      </c>
      <c r="C246" s="23" t="s">
        <v>48</v>
      </c>
      <c r="D246" s="24">
        <v>1</v>
      </c>
      <c r="E246" s="25">
        <v>110</v>
      </c>
      <c r="F246" s="23"/>
      <c r="G246" s="24">
        <v>0</v>
      </c>
      <c r="H246" s="24">
        <v>0</v>
      </c>
      <c r="I246" s="24">
        <v>0</v>
      </c>
      <c r="J246" s="24">
        <v>0</v>
      </c>
      <c r="K246" s="24">
        <v>0</v>
      </c>
      <c r="L246" s="23"/>
      <c r="M246" s="23" t="s">
        <v>1676</v>
      </c>
      <c r="N246" s="23" t="s">
        <v>1677</v>
      </c>
    </row>
    <row r="247" spans="1:14" ht="15.75" thickBot="1">
      <c r="A247" s="23" t="s">
        <v>413</v>
      </c>
      <c r="B247" s="23" t="s">
        <v>54</v>
      </c>
      <c r="C247" s="23" t="s">
        <v>48</v>
      </c>
      <c r="D247" s="24">
        <v>1</v>
      </c>
      <c r="E247" s="25">
        <v>30</v>
      </c>
      <c r="F247" s="24">
        <v>67</v>
      </c>
      <c r="G247" s="24">
        <v>0</v>
      </c>
      <c r="H247" s="24">
        <v>8</v>
      </c>
      <c r="I247" s="24">
        <v>59</v>
      </c>
      <c r="J247" s="24">
        <v>0</v>
      </c>
      <c r="K247" s="24">
        <v>59</v>
      </c>
      <c r="L247" s="23"/>
      <c r="M247" s="23" t="s">
        <v>1674</v>
      </c>
      <c r="N247" s="23"/>
    </row>
    <row r="248" spans="1:14" ht="15.75" thickBot="1">
      <c r="A248" s="23" t="s">
        <v>414</v>
      </c>
      <c r="B248" s="23" t="s">
        <v>54</v>
      </c>
      <c r="C248" s="23" t="s">
        <v>48</v>
      </c>
      <c r="D248" s="24">
        <v>1</v>
      </c>
      <c r="E248" s="25">
        <v>380</v>
      </c>
      <c r="F248" s="24">
        <v>3</v>
      </c>
      <c r="G248" s="24">
        <v>0</v>
      </c>
      <c r="H248" s="24">
        <v>0</v>
      </c>
      <c r="I248" s="24">
        <v>3</v>
      </c>
      <c r="J248" s="24">
        <v>0</v>
      </c>
      <c r="K248" s="24">
        <v>3</v>
      </c>
      <c r="L248" s="23"/>
      <c r="M248" s="23" t="s">
        <v>1674</v>
      </c>
      <c r="N248" s="23"/>
    </row>
    <row r="249" spans="1:14" ht="15.75" thickBot="1">
      <c r="A249" s="23" t="s">
        <v>415</v>
      </c>
      <c r="B249" s="23" t="s">
        <v>54</v>
      </c>
      <c r="C249" s="23" t="s">
        <v>48</v>
      </c>
      <c r="D249" s="24">
        <v>1</v>
      </c>
      <c r="E249" s="25">
        <v>1050</v>
      </c>
      <c r="F249" s="23"/>
      <c r="G249" s="24">
        <v>0</v>
      </c>
      <c r="H249" s="24">
        <v>0</v>
      </c>
      <c r="I249" s="24">
        <v>0</v>
      </c>
      <c r="J249" s="24">
        <v>0</v>
      </c>
      <c r="K249" s="24">
        <v>0</v>
      </c>
      <c r="L249" s="23"/>
      <c r="M249" s="23" t="s">
        <v>1676</v>
      </c>
      <c r="N249" s="23" t="s">
        <v>1677</v>
      </c>
    </row>
    <row r="250" spans="1:14" ht="15.75" thickBot="1">
      <c r="A250" s="23" t="s">
        <v>416</v>
      </c>
      <c r="B250" s="23" t="s">
        <v>54</v>
      </c>
      <c r="C250" s="23" t="s">
        <v>48</v>
      </c>
      <c r="D250" s="24">
        <v>1</v>
      </c>
      <c r="E250" s="25">
        <v>135</v>
      </c>
      <c r="F250" s="24">
        <v>1</v>
      </c>
      <c r="G250" s="24">
        <v>0</v>
      </c>
      <c r="H250" s="24">
        <v>0</v>
      </c>
      <c r="I250" s="24">
        <v>1</v>
      </c>
      <c r="J250" s="24">
        <v>0</v>
      </c>
      <c r="K250" s="24">
        <v>1</v>
      </c>
      <c r="L250" s="23"/>
      <c r="M250" s="23" t="s">
        <v>1674</v>
      </c>
      <c r="N250" s="23"/>
    </row>
    <row r="251" spans="1:14" ht="15.75" thickBot="1">
      <c r="A251" s="23" t="s">
        <v>417</v>
      </c>
      <c r="B251" s="23" t="s">
        <v>54</v>
      </c>
      <c r="C251" s="23" t="s">
        <v>48</v>
      </c>
      <c r="D251" s="24">
        <v>1</v>
      </c>
      <c r="E251" s="25">
        <v>11</v>
      </c>
      <c r="F251" s="24">
        <v>60</v>
      </c>
      <c r="G251" s="24">
        <v>0</v>
      </c>
      <c r="H251" s="24">
        <v>14</v>
      </c>
      <c r="I251" s="24">
        <v>46</v>
      </c>
      <c r="J251" s="24">
        <v>0</v>
      </c>
      <c r="K251" s="24">
        <v>46</v>
      </c>
      <c r="L251" s="23"/>
      <c r="M251" s="23" t="s">
        <v>1674</v>
      </c>
      <c r="N251" s="23"/>
    </row>
    <row r="252" spans="1:14" ht="15.75" thickBot="1">
      <c r="A252" s="23" t="s">
        <v>419</v>
      </c>
      <c r="B252" s="23" t="s">
        <v>54</v>
      </c>
      <c r="C252" s="23" t="s">
        <v>48</v>
      </c>
      <c r="D252" s="24">
        <v>48</v>
      </c>
      <c r="E252" s="25">
        <v>860</v>
      </c>
      <c r="F252" s="23"/>
      <c r="G252" s="24">
        <v>0</v>
      </c>
      <c r="H252" s="24">
        <v>0</v>
      </c>
      <c r="I252" s="24">
        <v>0</v>
      </c>
      <c r="J252" s="24">
        <v>0</v>
      </c>
      <c r="K252" s="24">
        <v>0</v>
      </c>
      <c r="L252" s="23"/>
      <c r="M252" s="23" t="s">
        <v>1676</v>
      </c>
      <c r="N252" s="23" t="s">
        <v>1677</v>
      </c>
    </row>
    <row r="253" spans="1:14" ht="15.75" thickBot="1">
      <c r="A253" s="23" t="s">
        <v>421</v>
      </c>
      <c r="B253" s="23" t="s">
        <v>54</v>
      </c>
      <c r="C253" s="23" t="s">
        <v>48</v>
      </c>
      <c r="D253" s="24">
        <v>1</v>
      </c>
      <c r="E253" s="25">
        <v>3</v>
      </c>
      <c r="F253" s="24">
        <v>30</v>
      </c>
      <c r="G253" s="24">
        <v>0</v>
      </c>
      <c r="H253" s="24">
        <v>0</v>
      </c>
      <c r="I253" s="24">
        <v>30</v>
      </c>
      <c r="J253" s="24">
        <v>0</v>
      </c>
      <c r="K253" s="24">
        <v>30</v>
      </c>
      <c r="L253" s="23"/>
      <c r="M253" s="23" t="s">
        <v>1674</v>
      </c>
      <c r="N253" s="23"/>
    </row>
    <row r="254" spans="1:14" ht="15.75" thickBot="1">
      <c r="A254" s="23" t="s">
        <v>423</v>
      </c>
      <c r="B254" s="23" t="s">
        <v>54</v>
      </c>
      <c r="C254" s="23" t="s">
        <v>48</v>
      </c>
      <c r="D254" s="24">
        <v>48</v>
      </c>
      <c r="E254" s="25">
        <v>960</v>
      </c>
      <c r="F254" s="23"/>
      <c r="G254" s="24">
        <v>0</v>
      </c>
      <c r="H254" s="24">
        <v>0</v>
      </c>
      <c r="I254" s="24">
        <v>0</v>
      </c>
      <c r="J254" s="24">
        <v>0</v>
      </c>
      <c r="K254" s="24">
        <v>0</v>
      </c>
      <c r="L254" s="23"/>
      <c r="M254" s="23" t="s">
        <v>1676</v>
      </c>
      <c r="N254" s="23" t="s">
        <v>1677</v>
      </c>
    </row>
    <row r="255" spans="1:14" ht="15.75" thickBot="1">
      <c r="A255" s="23" t="s">
        <v>424</v>
      </c>
      <c r="B255" s="23" t="s">
        <v>54</v>
      </c>
      <c r="C255" s="23" t="s">
        <v>48</v>
      </c>
      <c r="D255" s="24">
        <v>1</v>
      </c>
      <c r="E255" s="25">
        <v>15</v>
      </c>
      <c r="F255" s="23"/>
      <c r="G255" s="24">
        <v>24</v>
      </c>
      <c r="H255" s="24">
        <v>0</v>
      </c>
      <c r="I255" s="24">
        <v>24</v>
      </c>
      <c r="J255" s="24">
        <v>0</v>
      </c>
      <c r="K255" s="24">
        <v>24</v>
      </c>
      <c r="L255" s="23"/>
      <c r="M255" s="23" t="s">
        <v>1674</v>
      </c>
      <c r="N255" s="23"/>
    </row>
    <row r="256" spans="1:14" ht="15.75" thickBot="1">
      <c r="A256" s="23" t="s">
        <v>112</v>
      </c>
      <c r="B256" s="23" t="s">
        <v>54</v>
      </c>
      <c r="C256" s="23" t="s">
        <v>48</v>
      </c>
      <c r="D256" s="24">
        <v>1</v>
      </c>
      <c r="E256" s="25">
        <v>13</v>
      </c>
      <c r="F256" s="24">
        <v>29</v>
      </c>
      <c r="G256" s="24">
        <v>100</v>
      </c>
      <c r="H256" s="24">
        <v>77</v>
      </c>
      <c r="I256" s="24">
        <v>52</v>
      </c>
      <c r="J256" s="24">
        <v>0</v>
      </c>
      <c r="K256" s="24">
        <v>52</v>
      </c>
      <c r="L256" s="23"/>
      <c r="M256" s="23" t="s">
        <v>1674</v>
      </c>
      <c r="N256" s="23"/>
    </row>
    <row r="257" spans="1:14" ht="15.75" thickBot="1">
      <c r="A257" s="23" t="s">
        <v>427</v>
      </c>
      <c r="B257" s="23" t="s">
        <v>54</v>
      </c>
      <c r="C257" s="23" t="s">
        <v>48</v>
      </c>
      <c r="D257" s="24">
        <v>1</v>
      </c>
      <c r="E257" s="25">
        <v>6.5</v>
      </c>
      <c r="F257" s="24">
        <v>62</v>
      </c>
      <c r="G257" s="24">
        <v>100</v>
      </c>
      <c r="H257" s="24">
        <v>61</v>
      </c>
      <c r="I257" s="24">
        <v>101</v>
      </c>
      <c r="J257" s="24">
        <v>0</v>
      </c>
      <c r="K257" s="24">
        <v>101</v>
      </c>
      <c r="L257" s="23"/>
      <c r="M257" s="23" t="s">
        <v>1674</v>
      </c>
      <c r="N257" s="23"/>
    </row>
    <row r="258" spans="1:14" ht="15.75" thickBot="1">
      <c r="A258" s="23" t="s">
        <v>428</v>
      </c>
      <c r="B258" s="23" t="s">
        <v>54</v>
      </c>
      <c r="C258" s="23" t="s">
        <v>48</v>
      </c>
      <c r="D258" s="24">
        <v>1</v>
      </c>
      <c r="E258" s="25">
        <v>5</v>
      </c>
      <c r="F258" s="24">
        <v>30</v>
      </c>
      <c r="G258" s="24">
        <v>0</v>
      </c>
      <c r="H258" s="24">
        <v>0</v>
      </c>
      <c r="I258" s="24">
        <v>30</v>
      </c>
      <c r="J258" s="24">
        <v>0</v>
      </c>
      <c r="K258" s="24">
        <v>30</v>
      </c>
      <c r="L258" s="23"/>
      <c r="M258" s="23" t="s">
        <v>1674</v>
      </c>
      <c r="N258" s="23"/>
    </row>
    <row r="259" spans="1:14" ht="15.75" thickBot="1">
      <c r="A259" s="23" t="s">
        <v>430</v>
      </c>
      <c r="B259" s="23" t="s">
        <v>54</v>
      </c>
      <c r="C259" s="23" t="s">
        <v>48</v>
      </c>
      <c r="D259" s="24">
        <v>1</v>
      </c>
      <c r="E259" s="25">
        <v>11.25</v>
      </c>
      <c r="F259" s="23"/>
      <c r="G259" s="24">
        <v>0</v>
      </c>
      <c r="H259" s="24">
        <v>0</v>
      </c>
      <c r="I259" s="24">
        <v>0</v>
      </c>
      <c r="J259" s="24">
        <v>0</v>
      </c>
      <c r="K259" s="24">
        <v>0</v>
      </c>
      <c r="L259" s="23"/>
      <c r="M259" s="23" t="s">
        <v>1676</v>
      </c>
      <c r="N259" s="23" t="s">
        <v>1677</v>
      </c>
    </row>
    <row r="260" spans="1:14" ht="15.75" thickBot="1">
      <c r="A260" s="23" t="s">
        <v>432</v>
      </c>
      <c r="B260" s="23" t="s">
        <v>54</v>
      </c>
      <c r="C260" s="23" t="s">
        <v>48</v>
      </c>
      <c r="D260" s="24">
        <v>1</v>
      </c>
      <c r="E260" s="25">
        <v>350</v>
      </c>
      <c r="F260" s="23"/>
      <c r="G260" s="24">
        <v>0</v>
      </c>
      <c r="H260" s="24">
        <v>0</v>
      </c>
      <c r="I260" s="24">
        <v>0</v>
      </c>
      <c r="J260" s="24">
        <v>0</v>
      </c>
      <c r="K260" s="24">
        <v>0</v>
      </c>
      <c r="L260" s="23"/>
      <c r="M260" s="23" t="s">
        <v>1676</v>
      </c>
      <c r="N260" s="23" t="s">
        <v>1677</v>
      </c>
    </row>
    <row r="261" spans="1:14" ht="15.75" thickBot="1">
      <c r="A261" s="23" t="s">
        <v>433</v>
      </c>
      <c r="B261" s="23" t="s">
        <v>54</v>
      </c>
      <c r="C261" s="23" t="s">
        <v>48</v>
      </c>
      <c r="D261" s="24">
        <v>24</v>
      </c>
      <c r="E261" s="25">
        <v>432</v>
      </c>
      <c r="F261" s="24">
        <v>11</v>
      </c>
      <c r="G261" s="24">
        <v>0</v>
      </c>
      <c r="H261" s="24">
        <v>0</v>
      </c>
      <c r="I261" s="24">
        <v>11</v>
      </c>
      <c r="J261" s="24">
        <v>0</v>
      </c>
      <c r="K261" s="24">
        <v>11</v>
      </c>
      <c r="L261" s="23"/>
      <c r="M261" s="23" t="s">
        <v>1674</v>
      </c>
      <c r="N261" s="23"/>
    </row>
    <row r="262" spans="1:14" ht="15.75" thickBot="1">
      <c r="A262" s="23" t="s">
        <v>434</v>
      </c>
      <c r="B262" s="23" t="s">
        <v>54</v>
      </c>
      <c r="C262" s="23" t="s">
        <v>48</v>
      </c>
      <c r="D262" s="24">
        <v>1</v>
      </c>
      <c r="E262" s="25">
        <v>55</v>
      </c>
      <c r="F262" s="24">
        <v>28</v>
      </c>
      <c r="G262" s="24">
        <v>0</v>
      </c>
      <c r="H262" s="24">
        <v>2</v>
      </c>
      <c r="I262" s="24">
        <v>26</v>
      </c>
      <c r="J262" s="24">
        <v>0</v>
      </c>
      <c r="K262" s="24">
        <v>26</v>
      </c>
      <c r="L262" s="23"/>
      <c r="M262" s="23" t="s">
        <v>1674</v>
      </c>
      <c r="N262" s="23"/>
    </row>
    <row r="263" spans="1:14" ht="15.75" thickBot="1">
      <c r="A263" s="23" t="s">
        <v>436</v>
      </c>
      <c r="B263" s="23" t="s">
        <v>54</v>
      </c>
      <c r="C263" s="23" t="s">
        <v>48</v>
      </c>
      <c r="D263" s="24">
        <v>1</v>
      </c>
      <c r="E263" s="25">
        <v>280</v>
      </c>
      <c r="F263" s="24">
        <v>1</v>
      </c>
      <c r="G263" s="24">
        <v>0</v>
      </c>
      <c r="H263" s="24">
        <v>0</v>
      </c>
      <c r="I263" s="24">
        <v>1</v>
      </c>
      <c r="J263" s="24">
        <v>0</v>
      </c>
      <c r="K263" s="24">
        <v>1</v>
      </c>
      <c r="L263" s="23"/>
      <c r="M263" s="23" t="s">
        <v>1674</v>
      </c>
      <c r="N263" s="23"/>
    </row>
    <row r="264" spans="1:14" ht="15.75" thickBot="1">
      <c r="A264" s="23" t="s">
        <v>438</v>
      </c>
      <c r="B264" s="23" t="s">
        <v>54</v>
      </c>
      <c r="C264" s="23" t="s">
        <v>48</v>
      </c>
      <c r="D264" s="24">
        <v>1</v>
      </c>
      <c r="E264" s="25">
        <v>550</v>
      </c>
      <c r="F264" s="23"/>
      <c r="G264" s="24">
        <v>0</v>
      </c>
      <c r="H264" s="24">
        <v>0</v>
      </c>
      <c r="I264" s="24">
        <v>0</v>
      </c>
      <c r="J264" s="24">
        <v>0</v>
      </c>
      <c r="K264" s="24">
        <v>0</v>
      </c>
      <c r="L264" s="23"/>
      <c r="M264" s="23" t="s">
        <v>1676</v>
      </c>
      <c r="N264" s="23" t="s">
        <v>1677</v>
      </c>
    </row>
    <row r="265" spans="1:14" ht="15.75" thickBot="1">
      <c r="A265" s="23" t="s">
        <v>336</v>
      </c>
      <c r="B265" s="23" t="s">
        <v>54</v>
      </c>
      <c r="C265" s="23" t="s">
        <v>48</v>
      </c>
      <c r="D265" s="24">
        <v>1</v>
      </c>
      <c r="E265" s="25">
        <v>4.5</v>
      </c>
      <c r="F265" s="24">
        <v>209</v>
      </c>
      <c r="G265" s="24">
        <v>0</v>
      </c>
      <c r="H265" s="24">
        <v>80</v>
      </c>
      <c r="I265" s="24">
        <v>129</v>
      </c>
      <c r="J265" s="24">
        <v>0</v>
      </c>
      <c r="K265" s="24">
        <v>129</v>
      </c>
      <c r="L265" s="23"/>
      <c r="M265" s="23" t="s">
        <v>1674</v>
      </c>
      <c r="N265" s="23"/>
    </row>
    <row r="266" spans="1:14" ht="15.75" thickBot="1">
      <c r="A266" s="23" t="s">
        <v>441</v>
      </c>
      <c r="B266" s="23" t="s">
        <v>54</v>
      </c>
      <c r="C266" s="23" t="s">
        <v>48</v>
      </c>
      <c r="D266" s="24">
        <v>1</v>
      </c>
      <c r="E266" s="25">
        <v>620</v>
      </c>
      <c r="F266" s="24">
        <v>1</v>
      </c>
      <c r="G266" s="24">
        <v>0</v>
      </c>
      <c r="H266" s="24">
        <v>0</v>
      </c>
      <c r="I266" s="24">
        <v>1</v>
      </c>
      <c r="J266" s="24">
        <v>0</v>
      </c>
      <c r="K266" s="24">
        <v>1</v>
      </c>
      <c r="L266" s="23"/>
      <c r="M266" s="23" t="s">
        <v>1674</v>
      </c>
      <c r="N266" s="23"/>
    </row>
    <row r="267" spans="1:14" ht="15.75" thickBot="1">
      <c r="A267" s="23" t="s">
        <v>443</v>
      </c>
      <c r="B267" s="23" t="s">
        <v>54</v>
      </c>
      <c r="C267" s="23" t="s">
        <v>48</v>
      </c>
      <c r="D267" s="24">
        <v>1</v>
      </c>
      <c r="E267" s="25">
        <v>5.5</v>
      </c>
      <c r="F267" s="24">
        <v>221</v>
      </c>
      <c r="G267" s="24">
        <v>0</v>
      </c>
      <c r="H267" s="24">
        <v>60</v>
      </c>
      <c r="I267" s="24">
        <v>161</v>
      </c>
      <c r="J267" s="24">
        <v>0</v>
      </c>
      <c r="K267" s="24">
        <v>161</v>
      </c>
      <c r="L267" s="23"/>
      <c r="M267" s="23" t="s">
        <v>1674</v>
      </c>
      <c r="N267" s="23"/>
    </row>
    <row r="268" spans="1:14" ht="15.75" thickBot="1">
      <c r="A268" s="23" t="s">
        <v>445</v>
      </c>
      <c r="B268" s="23" t="s">
        <v>54</v>
      </c>
      <c r="C268" s="23" t="s">
        <v>48</v>
      </c>
      <c r="D268" s="24">
        <v>1</v>
      </c>
      <c r="E268" s="25">
        <v>190</v>
      </c>
      <c r="F268" s="24">
        <v>2</v>
      </c>
      <c r="G268" s="24">
        <v>0</v>
      </c>
      <c r="H268" s="24">
        <v>0</v>
      </c>
      <c r="I268" s="24">
        <v>2</v>
      </c>
      <c r="J268" s="24">
        <v>0</v>
      </c>
      <c r="K268" s="24">
        <v>2</v>
      </c>
      <c r="L268" s="23"/>
      <c r="M268" s="23" t="s">
        <v>1674</v>
      </c>
      <c r="N268" s="23"/>
    </row>
    <row r="269" spans="1:14" ht="15.75" thickBot="1">
      <c r="A269" s="23" t="s">
        <v>148</v>
      </c>
      <c r="B269" s="23" t="s">
        <v>54</v>
      </c>
      <c r="C269" s="23" t="s">
        <v>48</v>
      </c>
      <c r="D269" s="24">
        <v>1</v>
      </c>
      <c r="E269" s="25">
        <v>15</v>
      </c>
      <c r="F269" s="24">
        <v>41</v>
      </c>
      <c r="G269" s="24">
        <v>0</v>
      </c>
      <c r="H269" s="24">
        <v>5</v>
      </c>
      <c r="I269" s="24">
        <v>36</v>
      </c>
      <c r="J269" s="24">
        <v>0</v>
      </c>
      <c r="K269" s="24">
        <v>36</v>
      </c>
      <c r="L269" s="23"/>
      <c r="M269" s="23" t="s">
        <v>1674</v>
      </c>
      <c r="N269" s="23"/>
    </row>
    <row r="270" spans="1:14" ht="15.75" thickBot="1">
      <c r="A270" s="23" t="s">
        <v>446</v>
      </c>
      <c r="B270" s="23" t="s">
        <v>54</v>
      </c>
      <c r="C270" s="23" t="s">
        <v>48</v>
      </c>
      <c r="D270" s="24">
        <v>1</v>
      </c>
      <c r="E270" s="25">
        <v>15</v>
      </c>
      <c r="F270" s="23"/>
      <c r="G270" s="24">
        <v>0</v>
      </c>
      <c r="H270" s="24">
        <v>0</v>
      </c>
      <c r="I270" s="24">
        <v>0</v>
      </c>
      <c r="J270" s="24">
        <v>0</v>
      </c>
      <c r="K270" s="24">
        <v>0</v>
      </c>
      <c r="L270" s="23"/>
      <c r="M270" s="23" t="s">
        <v>1676</v>
      </c>
      <c r="N270" s="23" t="s">
        <v>1677</v>
      </c>
    </row>
    <row r="271" spans="1:14" ht="15.75" thickBot="1">
      <c r="A271" s="23" t="s">
        <v>448</v>
      </c>
      <c r="B271" s="23" t="s">
        <v>54</v>
      </c>
      <c r="C271" s="23" t="s">
        <v>48</v>
      </c>
      <c r="D271" s="24">
        <v>1</v>
      </c>
      <c r="E271" s="25">
        <v>15</v>
      </c>
      <c r="F271" s="23"/>
      <c r="G271" s="24">
        <v>0</v>
      </c>
      <c r="H271" s="24">
        <v>0</v>
      </c>
      <c r="I271" s="24">
        <v>0</v>
      </c>
      <c r="J271" s="24">
        <v>0</v>
      </c>
      <c r="K271" s="24">
        <v>0</v>
      </c>
      <c r="L271" s="23"/>
      <c r="M271" s="23" t="s">
        <v>1676</v>
      </c>
      <c r="N271" s="23" t="s">
        <v>1677</v>
      </c>
    </row>
    <row r="272" spans="1:14" ht="15.75" thickBot="1">
      <c r="A272" s="23" t="s">
        <v>450</v>
      </c>
      <c r="B272" s="23" t="s">
        <v>54</v>
      </c>
      <c r="C272" s="23" t="s">
        <v>48</v>
      </c>
      <c r="D272" s="24">
        <v>1</v>
      </c>
      <c r="E272" s="25">
        <v>4.8</v>
      </c>
      <c r="F272" s="24">
        <v>231</v>
      </c>
      <c r="G272" s="24">
        <v>100</v>
      </c>
      <c r="H272" s="24">
        <v>17</v>
      </c>
      <c r="I272" s="24">
        <v>314</v>
      </c>
      <c r="J272" s="24">
        <v>0</v>
      </c>
      <c r="K272" s="24">
        <v>314</v>
      </c>
      <c r="L272" s="23"/>
      <c r="M272" s="23" t="s">
        <v>1674</v>
      </c>
      <c r="N272" s="23"/>
    </row>
    <row r="273" spans="1:14" ht="15.75" thickBot="1">
      <c r="A273" s="23" t="s">
        <v>451</v>
      </c>
      <c r="B273" s="23" t="s">
        <v>54</v>
      </c>
      <c r="C273" s="23" t="s">
        <v>48</v>
      </c>
      <c r="D273" s="24">
        <v>1</v>
      </c>
      <c r="E273" s="25">
        <v>330</v>
      </c>
      <c r="F273" s="23"/>
      <c r="G273" s="24">
        <v>0</v>
      </c>
      <c r="H273" s="24">
        <v>0</v>
      </c>
      <c r="I273" s="24">
        <v>0</v>
      </c>
      <c r="J273" s="24">
        <v>0</v>
      </c>
      <c r="K273" s="24">
        <v>0</v>
      </c>
      <c r="L273" s="23"/>
      <c r="M273" s="23" t="s">
        <v>1676</v>
      </c>
      <c r="N273" s="23" t="s">
        <v>1677</v>
      </c>
    </row>
    <row r="274" spans="1:14" ht="15.75" thickBot="1">
      <c r="A274" s="23" t="s">
        <v>452</v>
      </c>
      <c r="B274" s="23" t="s">
        <v>54</v>
      </c>
      <c r="C274" s="23" t="s">
        <v>48</v>
      </c>
      <c r="D274" s="24">
        <v>1</v>
      </c>
      <c r="E274" s="25">
        <v>1650</v>
      </c>
      <c r="F274" s="24">
        <v>1</v>
      </c>
      <c r="G274" s="24">
        <v>0</v>
      </c>
      <c r="H274" s="24">
        <v>0</v>
      </c>
      <c r="I274" s="24">
        <v>1</v>
      </c>
      <c r="J274" s="24">
        <v>0</v>
      </c>
      <c r="K274" s="24">
        <v>1</v>
      </c>
      <c r="L274" s="23"/>
      <c r="M274" s="23" t="s">
        <v>1674</v>
      </c>
      <c r="N274" s="23"/>
    </row>
    <row r="275" spans="1:14" ht="15.75" thickBot="1">
      <c r="A275" s="23" t="s">
        <v>454</v>
      </c>
      <c r="B275" s="23" t="s">
        <v>54</v>
      </c>
      <c r="C275" s="23" t="s">
        <v>48</v>
      </c>
      <c r="D275" s="24">
        <v>1</v>
      </c>
      <c r="E275" s="25">
        <v>1050</v>
      </c>
      <c r="F275" s="23"/>
      <c r="G275" s="24">
        <v>0</v>
      </c>
      <c r="H275" s="24">
        <v>0</v>
      </c>
      <c r="I275" s="24">
        <v>0</v>
      </c>
      <c r="J275" s="24">
        <v>0</v>
      </c>
      <c r="K275" s="24">
        <v>0</v>
      </c>
      <c r="L275" s="23"/>
      <c r="M275" s="23" t="s">
        <v>1676</v>
      </c>
      <c r="N275" s="23" t="s">
        <v>1677</v>
      </c>
    </row>
    <row r="276" spans="1:14" ht="15.75" thickBot="1">
      <c r="A276" s="23" t="s">
        <v>456</v>
      </c>
      <c r="B276" s="23" t="s">
        <v>54</v>
      </c>
      <c r="C276" s="23" t="s">
        <v>48</v>
      </c>
      <c r="D276" s="24">
        <v>1</v>
      </c>
      <c r="E276" s="25">
        <v>205</v>
      </c>
      <c r="F276" s="24">
        <v>9</v>
      </c>
      <c r="G276" s="24">
        <v>0</v>
      </c>
      <c r="H276" s="24">
        <v>4</v>
      </c>
      <c r="I276" s="24">
        <v>5</v>
      </c>
      <c r="J276" s="24">
        <v>0</v>
      </c>
      <c r="K276" s="24">
        <v>5</v>
      </c>
      <c r="L276" s="23"/>
      <c r="M276" s="23" t="s">
        <v>1674</v>
      </c>
      <c r="N276" s="23"/>
    </row>
    <row r="277" spans="1:14" ht="15.75" thickBot="1">
      <c r="A277" s="23" t="s">
        <v>457</v>
      </c>
      <c r="B277" s="23" t="s">
        <v>54</v>
      </c>
      <c r="C277" s="23" t="s">
        <v>48</v>
      </c>
      <c r="D277" s="24">
        <v>1</v>
      </c>
      <c r="E277" s="25">
        <v>311</v>
      </c>
      <c r="F277" s="23"/>
      <c r="G277" s="24">
        <v>0</v>
      </c>
      <c r="H277" s="24">
        <v>0</v>
      </c>
      <c r="I277" s="24">
        <v>0</v>
      </c>
      <c r="J277" s="24">
        <v>0</v>
      </c>
      <c r="K277" s="24">
        <v>0</v>
      </c>
      <c r="L277" s="23"/>
      <c r="M277" s="23" t="s">
        <v>1676</v>
      </c>
      <c r="N277" s="23" t="s">
        <v>1677</v>
      </c>
    </row>
    <row r="278" spans="1:14" ht="15.75" thickBot="1">
      <c r="A278" s="23" t="s">
        <v>458</v>
      </c>
      <c r="B278" s="23" t="s">
        <v>54</v>
      </c>
      <c r="C278" s="23" t="s">
        <v>48</v>
      </c>
      <c r="D278" s="24">
        <v>1</v>
      </c>
      <c r="E278" s="25">
        <v>510</v>
      </c>
      <c r="F278" s="23"/>
      <c r="G278" s="24">
        <v>0</v>
      </c>
      <c r="H278" s="24">
        <v>0</v>
      </c>
      <c r="I278" s="24">
        <v>0</v>
      </c>
      <c r="J278" s="24">
        <v>0</v>
      </c>
      <c r="K278" s="24">
        <v>0</v>
      </c>
      <c r="L278" s="23"/>
      <c r="M278" s="23" t="s">
        <v>1676</v>
      </c>
      <c r="N278" s="23" t="s">
        <v>1677</v>
      </c>
    </row>
    <row r="279" spans="1:14" ht="15.75" thickBot="1">
      <c r="A279" s="23" t="s">
        <v>460</v>
      </c>
      <c r="B279" s="23" t="s">
        <v>54</v>
      </c>
      <c r="C279" s="23" t="s">
        <v>48</v>
      </c>
      <c r="D279" s="24">
        <v>1</v>
      </c>
      <c r="E279" s="25">
        <v>4</v>
      </c>
      <c r="F279" s="23"/>
      <c r="G279" s="24">
        <v>0</v>
      </c>
      <c r="H279" s="24">
        <v>0</v>
      </c>
      <c r="I279" s="24">
        <v>0</v>
      </c>
      <c r="J279" s="24">
        <v>0</v>
      </c>
      <c r="K279" s="24">
        <v>0</v>
      </c>
      <c r="L279" s="23"/>
      <c r="M279" s="23" t="s">
        <v>1676</v>
      </c>
      <c r="N279" s="23" t="s">
        <v>1677</v>
      </c>
    </row>
    <row r="280" spans="1:14" ht="15.75" thickBot="1">
      <c r="A280" s="23" t="s">
        <v>462</v>
      </c>
      <c r="B280" s="23" t="s">
        <v>54</v>
      </c>
      <c r="C280" s="23" t="s">
        <v>48</v>
      </c>
      <c r="D280" s="24">
        <v>1</v>
      </c>
      <c r="E280" s="25">
        <v>830</v>
      </c>
      <c r="F280" s="24">
        <v>2</v>
      </c>
      <c r="G280" s="24">
        <v>0</v>
      </c>
      <c r="H280" s="24">
        <v>0</v>
      </c>
      <c r="I280" s="24">
        <v>2</v>
      </c>
      <c r="J280" s="24">
        <v>0</v>
      </c>
      <c r="K280" s="24">
        <v>2</v>
      </c>
      <c r="L280" s="23"/>
      <c r="M280" s="23" t="s">
        <v>1674</v>
      </c>
      <c r="N280" s="23"/>
    </row>
    <row r="281" spans="1:14" ht="15.75" thickBot="1">
      <c r="A281" s="23" t="s">
        <v>463</v>
      </c>
      <c r="B281" s="23" t="s">
        <v>54</v>
      </c>
      <c r="C281" s="23" t="s">
        <v>48</v>
      </c>
      <c r="D281" s="24">
        <v>1</v>
      </c>
      <c r="E281" s="25">
        <v>175</v>
      </c>
      <c r="F281" s="24">
        <v>5</v>
      </c>
      <c r="G281" s="24">
        <v>0</v>
      </c>
      <c r="H281" s="24">
        <v>1</v>
      </c>
      <c r="I281" s="24">
        <v>4</v>
      </c>
      <c r="J281" s="24">
        <v>0</v>
      </c>
      <c r="K281" s="24">
        <v>4</v>
      </c>
      <c r="L281" s="23"/>
      <c r="M281" s="23" t="s">
        <v>1674</v>
      </c>
      <c r="N281" s="23"/>
    </row>
    <row r="282" spans="1:14" ht="15.75" thickBot="1">
      <c r="A282" s="23" t="s">
        <v>464</v>
      </c>
      <c r="B282" s="23" t="s">
        <v>54</v>
      </c>
      <c r="C282" s="23" t="s">
        <v>48</v>
      </c>
      <c r="D282" s="24">
        <v>1</v>
      </c>
      <c r="E282" s="25">
        <v>275</v>
      </c>
      <c r="F282" s="23"/>
      <c r="G282" s="24">
        <v>0</v>
      </c>
      <c r="H282" s="24">
        <v>0</v>
      </c>
      <c r="I282" s="24">
        <v>0</v>
      </c>
      <c r="J282" s="24">
        <v>0</v>
      </c>
      <c r="K282" s="24">
        <v>0</v>
      </c>
      <c r="L282" s="23"/>
      <c r="M282" s="23" t="s">
        <v>1676</v>
      </c>
      <c r="N282" s="23" t="s">
        <v>1677</v>
      </c>
    </row>
    <row r="283" spans="1:14" ht="15.75" thickBot="1">
      <c r="A283" s="23" t="s">
        <v>465</v>
      </c>
      <c r="B283" s="23" t="s">
        <v>54</v>
      </c>
      <c r="C283" s="23" t="s">
        <v>48</v>
      </c>
      <c r="D283" s="24">
        <v>1</v>
      </c>
      <c r="E283" s="25">
        <v>320</v>
      </c>
      <c r="F283" s="24">
        <v>1</v>
      </c>
      <c r="G283" s="24">
        <v>0</v>
      </c>
      <c r="H283" s="24">
        <v>0</v>
      </c>
      <c r="I283" s="24">
        <v>1</v>
      </c>
      <c r="J283" s="24">
        <v>0</v>
      </c>
      <c r="K283" s="24">
        <v>1</v>
      </c>
      <c r="L283" s="23"/>
      <c r="M283" s="23" t="s">
        <v>1674</v>
      </c>
      <c r="N283" s="23"/>
    </row>
    <row r="284" spans="1:14" ht="15.75" thickBot="1">
      <c r="A284" s="23" t="s">
        <v>466</v>
      </c>
      <c r="B284" s="23" t="s">
        <v>54</v>
      </c>
      <c r="C284" s="23" t="s">
        <v>48</v>
      </c>
      <c r="D284" s="24">
        <v>1</v>
      </c>
      <c r="E284" s="25">
        <v>1440</v>
      </c>
      <c r="F284" s="23"/>
      <c r="G284" s="24">
        <v>0</v>
      </c>
      <c r="H284" s="24">
        <v>0</v>
      </c>
      <c r="I284" s="24">
        <v>0</v>
      </c>
      <c r="J284" s="24">
        <v>0</v>
      </c>
      <c r="K284" s="24">
        <v>0</v>
      </c>
      <c r="L284" s="23"/>
      <c r="M284" s="23" t="s">
        <v>1676</v>
      </c>
      <c r="N284" s="23" t="s">
        <v>1677</v>
      </c>
    </row>
    <row r="285" spans="1:14" ht="15.75" thickBot="1">
      <c r="A285" s="23" t="s">
        <v>468</v>
      </c>
      <c r="B285" s="23" t="s">
        <v>54</v>
      </c>
      <c r="C285" s="23" t="s">
        <v>48</v>
      </c>
      <c r="D285" s="24">
        <v>1</v>
      </c>
      <c r="E285" s="25">
        <v>15</v>
      </c>
      <c r="F285" s="24">
        <v>22</v>
      </c>
      <c r="G285" s="24">
        <v>0</v>
      </c>
      <c r="H285" s="24">
        <v>0</v>
      </c>
      <c r="I285" s="24">
        <v>22</v>
      </c>
      <c r="J285" s="24">
        <v>0</v>
      </c>
      <c r="K285" s="24">
        <v>22</v>
      </c>
      <c r="L285" s="23"/>
      <c r="M285" s="23" t="s">
        <v>1674</v>
      </c>
      <c r="N285" s="23"/>
    </row>
    <row r="286" spans="1:14" ht="15.75" thickBot="1">
      <c r="A286" s="23" t="s">
        <v>470</v>
      </c>
      <c r="B286" s="23" t="s">
        <v>54</v>
      </c>
      <c r="C286" s="23" t="s">
        <v>48</v>
      </c>
      <c r="D286" s="24">
        <v>1</v>
      </c>
      <c r="E286" s="25">
        <v>704</v>
      </c>
      <c r="F286" s="23"/>
      <c r="G286" s="24">
        <v>0</v>
      </c>
      <c r="H286" s="24">
        <v>0</v>
      </c>
      <c r="I286" s="24">
        <v>0</v>
      </c>
      <c r="J286" s="24">
        <v>0</v>
      </c>
      <c r="K286" s="24">
        <v>0</v>
      </c>
      <c r="L286" s="23"/>
      <c r="M286" s="23" t="s">
        <v>1676</v>
      </c>
      <c r="N286" s="23" t="s">
        <v>1677</v>
      </c>
    </row>
    <row r="287" spans="1:14" ht="15.75" thickBot="1">
      <c r="A287" s="23" t="s">
        <v>471</v>
      </c>
      <c r="B287" s="23" t="s">
        <v>54</v>
      </c>
      <c r="C287" s="23" t="s">
        <v>48</v>
      </c>
      <c r="D287" s="24">
        <v>1</v>
      </c>
      <c r="E287" s="25">
        <v>275</v>
      </c>
      <c r="F287" s="23"/>
      <c r="G287" s="24">
        <v>0</v>
      </c>
      <c r="H287" s="24">
        <v>0</v>
      </c>
      <c r="I287" s="24">
        <v>0</v>
      </c>
      <c r="J287" s="24">
        <v>0</v>
      </c>
      <c r="K287" s="24">
        <v>0</v>
      </c>
      <c r="L287" s="23"/>
      <c r="M287" s="23" t="s">
        <v>1676</v>
      </c>
      <c r="N287" s="23" t="s">
        <v>1677</v>
      </c>
    </row>
    <row r="288" spans="1:14" ht="15.75" thickBot="1">
      <c r="A288" s="23" t="s">
        <v>299</v>
      </c>
      <c r="B288" s="23" t="s">
        <v>54</v>
      </c>
      <c r="C288" s="23" t="s">
        <v>48</v>
      </c>
      <c r="D288" s="24">
        <v>1</v>
      </c>
      <c r="E288" s="25">
        <v>40</v>
      </c>
      <c r="F288" s="24">
        <v>12</v>
      </c>
      <c r="G288" s="24">
        <v>0</v>
      </c>
      <c r="H288" s="24">
        <v>2</v>
      </c>
      <c r="I288" s="24">
        <v>10</v>
      </c>
      <c r="J288" s="24">
        <v>0</v>
      </c>
      <c r="K288" s="24">
        <v>10</v>
      </c>
      <c r="L288" s="23"/>
      <c r="M288" s="23" t="s">
        <v>1674</v>
      </c>
      <c r="N288" s="23"/>
    </row>
    <row r="289" spans="1:14" ht="15.75" thickBot="1">
      <c r="A289" s="23" t="s">
        <v>473</v>
      </c>
      <c r="B289" s="23" t="s">
        <v>54</v>
      </c>
      <c r="C289" s="23" t="s">
        <v>48</v>
      </c>
      <c r="D289" s="24">
        <v>1</v>
      </c>
      <c r="E289" s="25">
        <v>3.5</v>
      </c>
      <c r="F289" s="24">
        <v>141</v>
      </c>
      <c r="G289" s="24">
        <v>0</v>
      </c>
      <c r="H289" s="24">
        <v>9</v>
      </c>
      <c r="I289" s="24">
        <v>132</v>
      </c>
      <c r="J289" s="24">
        <v>0</v>
      </c>
      <c r="K289" s="24">
        <v>132</v>
      </c>
      <c r="L289" s="23"/>
      <c r="M289" s="23" t="s">
        <v>1674</v>
      </c>
      <c r="N289" s="23"/>
    </row>
    <row r="290" spans="1:14" ht="15.75" thickBot="1">
      <c r="A290" s="23" t="s">
        <v>474</v>
      </c>
      <c r="B290" s="23" t="s">
        <v>54</v>
      </c>
      <c r="C290" s="23" t="s">
        <v>48</v>
      </c>
      <c r="D290" s="24">
        <v>1</v>
      </c>
      <c r="E290" s="25">
        <v>6.5</v>
      </c>
      <c r="F290" s="23"/>
      <c r="G290" s="24">
        <v>0</v>
      </c>
      <c r="H290" s="24">
        <v>0</v>
      </c>
      <c r="I290" s="24">
        <v>0</v>
      </c>
      <c r="J290" s="24">
        <v>0</v>
      </c>
      <c r="K290" s="24">
        <v>0</v>
      </c>
      <c r="L290" s="23"/>
      <c r="M290" s="23" t="s">
        <v>1676</v>
      </c>
      <c r="N290" s="23" t="s">
        <v>1677</v>
      </c>
    </row>
    <row r="291" spans="1:14" ht="15.75" thickBot="1">
      <c r="A291" s="23" t="s">
        <v>475</v>
      </c>
      <c r="B291" s="23" t="s">
        <v>54</v>
      </c>
      <c r="C291" s="23" t="s">
        <v>48</v>
      </c>
      <c r="D291" s="24">
        <v>1</v>
      </c>
      <c r="E291" s="25">
        <v>12</v>
      </c>
      <c r="F291" s="24">
        <v>100</v>
      </c>
      <c r="G291" s="24">
        <v>0</v>
      </c>
      <c r="H291" s="24">
        <v>0</v>
      </c>
      <c r="I291" s="24">
        <v>100</v>
      </c>
      <c r="J291" s="24">
        <v>0</v>
      </c>
      <c r="K291" s="24">
        <v>100</v>
      </c>
      <c r="L291" s="23"/>
      <c r="M291" s="23" t="s">
        <v>1674</v>
      </c>
      <c r="N291" s="23"/>
    </row>
    <row r="292" spans="1:14" ht="15.75" thickBot="1">
      <c r="A292" s="23" t="s">
        <v>476</v>
      </c>
      <c r="B292" s="23" t="s">
        <v>54</v>
      </c>
      <c r="C292" s="23" t="s">
        <v>48</v>
      </c>
      <c r="D292" s="24">
        <v>325</v>
      </c>
      <c r="E292" s="25">
        <v>1550</v>
      </c>
      <c r="F292" s="24">
        <v>53</v>
      </c>
      <c r="G292" s="24">
        <v>0</v>
      </c>
      <c r="H292" s="24">
        <v>20</v>
      </c>
      <c r="I292" s="24">
        <v>33</v>
      </c>
      <c r="J292" s="24">
        <v>0</v>
      </c>
      <c r="K292" s="24">
        <v>33</v>
      </c>
      <c r="L292" s="23"/>
      <c r="M292" s="23" t="s">
        <v>1674</v>
      </c>
      <c r="N292" s="23"/>
    </row>
    <row r="293" spans="1:14" ht="15.75" thickBot="1">
      <c r="A293" s="23" t="s">
        <v>478</v>
      </c>
      <c r="B293" s="23" t="s">
        <v>54</v>
      </c>
      <c r="C293" s="23" t="s">
        <v>48</v>
      </c>
      <c r="D293" s="24">
        <v>1</v>
      </c>
      <c r="E293" s="25">
        <v>4.5</v>
      </c>
      <c r="F293" s="23"/>
      <c r="G293" s="24">
        <v>0</v>
      </c>
      <c r="H293" s="24">
        <v>0</v>
      </c>
      <c r="I293" s="24">
        <v>0</v>
      </c>
      <c r="J293" s="24">
        <v>0</v>
      </c>
      <c r="K293" s="24">
        <v>0</v>
      </c>
      <c r="L293" s="23"/>
      <c r="M293" s="23" t="s">
        <v>1676</v>
      </c>
      <c r="N293" s="23" t="s">
        <v>1677</v>
      </c>
    </row>
    <row r="294" spans="1:14" ht="15.75" thickBot="1">
      <c r="A294" s="23" t="s">
        <v>479</v>
      </c>
      <c r="B294" s="23" t="s">
        <v>54</v>
      </c>
      <c r="C294" s="23" t="s">
        <v>48</v>
      </c>
      <c r="D294" s="24">
        <v>1</v>
      </c>
      <c r="E294" s="25">
        <v>20</v>
      </c>
      <c r="F294" s="23"/>
      <c r="G294" s="24">
        <v>0</v>
      </c>
      <c r="H294" s="24">
        <v>0</v>
      </c>
      <c r="I294" s="24">
        <v>0</v>
      </c>
      <c r="J294" s="24">
        <v>0</v>
      </c>
      <c r="K294" s="24">
        <v>0</v>
      </c>
      <c r="L294" s="23"/>
      <c r="M294" s="23" t="s">
        <v>1676</v>
      </c>
      <c r="N294" s="23" t="s">
        <v>1677</v>
      </c>
    </row>
    <row r="295" spans="1:14" ht="15.75" thickBot="1">
      <c r="A295" s="23" t="s">
        <v>483</v>
      </c>
      <c r="B295" s="23" t="s">
        <v>54</v>
      </c>
      <c r="C295" s="23" t="s">
        <v>48</v>
      </c>
      <c r="D295" s="24">
        <v>100</v>
      </c>
      <c r="E295" s="25">
        <v>1100</v>
      </c>
      <c r="F295" s="23"/>
      <c r="G295" s="24">
        <v>0</v>
      </c>
      <c r="H295" s="24">
        <v>0</v>
      </c>
      <c r="I295" s="24">
        <v>0</v>
      </c>
      <c r="J295" s="24">
        <v>0</v>
      </c>
      <c r="K295" s="24">
        <v>0</v>
      </c>
      <c r="L295" s="23"/>
      <c r="M295" s="23" t="s">
        <v>1676</v>
      </c>
      <c r="N295" s="23" t="s">
        <v>1677</v>
      </c>
    </row>
    <row r="296" spans="1:14" ht="15.75" thickBot="1">
      <c r="A296" s="23" t="s">
        <v>486</v>
      </c>
      <c r="B296" s="23" t="s">
        <v>54</v>
      </c>
      <c r="C296" s="23" t="s">
        <v>48</v>
      </c>
      <c r="D296" s="24">
        <v>1</v>
      </c>
      <c r="E296" s="25">
        <v>10.5</v>
      </c>
      <c r="F296" s="23"/>
      <c r="G296" s="24">
        <v>0</v>
      </c>
      <c r="H296" s="24">
        <v>0</v>
      </c>
      <c r="I296" s="24">
        <v>0</v>
      </c>
      <c r="J296" s="24">
        <v>0</v>
      </c>
      <c r="K296" s="24">
        <v>0</v>
      </c>
      <c r="L296" s="23"/>
      <c r="M296" s="23" t="s">
        <v>1676</v>
      </c>
      <c r="N296" s="23" t="s">
        <v>1677</v>
      </c>
    </row>
    <row r="297" spans="1:14" ht="15.75" thickBot="1">
      <c r="A297" s="23" t="s">
        <v>488</v>
      </c>
      <c r="B297" s="23" t="s">
        <v>54</v>
      </c>
      <c r="C297" s="23" t="s">
        <v>48</v>
      </c>
      <c r="D297" s="24">
        <v>1</v>
      </c>
      <c r="E297" s="25">
        <v>85</v>
      </c>
      <c r="F297" s="23"/>
      <c r="G297" s="24">
        <v>0</v>
      </c>
      <c r="H297" s="24">
        <v>0</v>
      </c>
      <c r="I297" s="24">
        <v>0</v>
      </c>
      <c r="J297" s="24">
        <v>0</v>
      </c>
      <c r="K297" s="24">
        <v>0</v>
      </c>
      <c r="L297" s="23"/>
      <c r="M297" s="23" t="s">
        <v>1676</v>
      </c>
      <c r="N297" s="23" t="s">
        <v>1677</v>
      </c>
    </row>
    <row r="298" spans="1:14" ht="15.75" thickBot="1">
      <c r="A298" s="23" t="s">
        <v>489</v>
      </c>
      <c r="B298" s="23" t="s">
        <v>54</v>
      </c>
      <c r="C298" s="23" t="s">
        <v>48</v>
      </c>
      <c r="D298" s="24">
        <v>1</v>
      </c>
      <c r="E298" s="25">
        <v>135</v>
      </c>
      <c r="F298" s="23"/>
      <c r="G298" s="24">
        <v>0</v>
      </c>
      <c r="H298" s="24">
        <v>0</v>
      </c>
      <c r="I298" s="24">
        <v>0</v>
      </c>
      <c r="J298" s="24">
        <v>0</v>
      </c>
      <c r="K298" s="24">
        <v>0</v>
      </c>
      <c r="L298" s="23"/>
      <c r="M298" s="23" t="s">
        <v>1676</v>
      </c>
      <c r="N298" s="23" t="s">
        <v>1677</v>
      </c>
    </row>
    <row r="299" spans="1:14" ht="15.75" thickBot="1">
      <c r="A299" s="23" t="s">
        <v>491</v>
      </c>
      <c r="B299" s="23" t="s">
        <v>54</v>
      </c>
      <c r="C299" s="23" t="s">
        <v>48</v>
      </c>
      <c r="D299" s="24">
        <v>1</v>
      </c>
      <c r="E299" s="25">
        <v>10.34</v>
      </c>
      <c r="F299" s="24">
        <v>28</v>
      </c>
      <c r="G299" s="24">
        <v>0</v>
      </c>
      <c r="H299" s="24">
        <v>7</v>
      </c>
      <c r="I299" s="24">
        <v>21</v>
      </c>
      <c r="J299" s="24">
        <v>0</v>
      </c>
      <c r="K299" s="24">
        <v>21</v>
      </c>
      <c r="L299" s="23"/>
      <c r="M299" s="23" t="s">
        <v>1674</v>
      </c>
      <c r="N299" s="23"/>
    </row>
    <row r="300" spans="1:14" ht="15.75" thickBot="1">
      <c r="A300" s="23" t="s">
        <v>493</v>
      </c>
      <c r="B300" s="23" t="s">
        <v>54</v>
      </c>
      <c r="C300" s="23" t="s">
        <v>48</v>
      </c>
      <c r="D300" s="24">
        <v>1</v>
      </c>
      <c r="E300" s="25">
        <v>4.5</v>
      </c>
      <c r="F300" s="24">
        <v>50</v>
      </c>
      <c r="G300" s="24">
        <v>0</v>
      </c>
      <c r="H300" s="24">
        <v>0</v>
      </c>
      <c r="I300" s="24">
        <v>50</v>
      </c>
      <c r="J300" s="24">
        <v>0</v>
      </c>
      <c r="K300" s="24">
        <v>50</v>
      </c>
      <c r="L300" s="23"/>
      <c r="M300" s="23" t="s">
        <v>1674</v>
      </c>
      <c r="N300" s="23"/>
    </row>
    <row r="301" spans="1:14" ht="15.75" thickBot="1">
      <c r="A301" s="23" t="s">
        <v>495</v>
      </c>
      <c r="B301" s="23" t="s">
        <v>54</v>
      </c>
      <c r="C301" s="23" t="s">
        <v>48</v>
      </c>
      <c r="D301" s="24">
        <v>1</v>
      </c>
      <c r="E301" s="25">
        <v>39</v>
      </c>
      <c r="F301" s="23"/>
      <c r="G301" s="24">
        <v>0</v>
      </c>
      <c r="H301" s="24">
        <v>0</v>
      </c>
      <c r="I301" s="24">
        <v>0</v>
      </c>
      <c r="J301" s="24">
        <v>0</v>
      </c>
      <c r="K301" s="24">
        <v>0</v>
      </c>
      <c r="L301" s="23"/>
      <c r="M301" s="23" t="s">
        <v>1676</v>
      </c>
      <c r="N301" s="23" t="s">
        <v>1677</v>
      </c>
    </row>
    <row r="302" spans="1:14" ht="15.75" thickBot="1">
      <c r="A302" s="23" t="s">
        <v>497</v>
      </c>
      <c r="B302" s="23" t="s">
        <v>54</v>
      </c>
      <c r="C302" s="23" t="s">
        <v>48</v>
      </c>
      <c r="D302" s="24">
        <v>1</v>
      </c>
      <c r="E302" s="25">
        <v>120</v>
      </c>
      <c r="F302" s="23"/>
      <c r="G302" s="24">
        <v>0</v>
      </c>
      <c r="H302" s="24">
        <v>0</v>
      </c>
      <c r="I302" s="24">
        <v>0</v>
      </c>
      <c r="J302" s="24">
        <v>0</v>
      </c>
      <c r="K302" s="24">
        <v>0</v>
      </c>
      <c r="L302" s="23"/>
      <c r="M302" s="23" t="s">
        <v>1676</v>
      </c>
      <c r="N302" s="23" t="s">
        <v>1677</v>
      </c>
    </row>
    <row r="303" spans="1:14" ht="15.75" thickBot="1">
      <c r="A303" s="23" t="s">
        <v>498</v>
      </c>
      <c r="B303" s="23" t="s">
        <v>54</v>
      </c>
      <c r="C303" s="23" t="s">
        <v>48</v>
      </c>
      <c r="D303" s="24">
        <v>1</v>
      </c>
      <c r="E303" s="25">
        <v>4</v>
      </c>
      <c r="F303" s="23"/>
      <c r="G303" s="24">
        <v>0</v>
      </c>
      <c r="H303" s="24">
        <v>0</v>
      </c>
      <c r="I303" s="24">
        <v>0</v>
      </c>
      <c r="J303" s="24">
        <v>0</v>
      </c>
      <c r="K303" s="24">
        <v>0</v>
      </c>
      <c r="L303" s="23"/>
      <c r="M303" s="23" t="s">
        <v>1676</v>
      </c>
      <c r="N303" s="23" t="s">
        <v>1677</v>
      </c>
    </row>
    <row r="304" spans="1:14" ht="15.75" thickBot="1">
      <c r="A304" s="23" t="s">
        <v>499</v>
      </c>
      <c r="B304" s="23" t="s">
        <v>54</v>
      </c>
      <c r="C304" s="23" t="s">
        <v>48</v>
      </c>
      <c r="D304" s="24">
        <v>1</v>
      </c>
      <c r="E304" s="25">
        <v>13.33</v>
      </c>
      <c r="F304" s="23"/>
      <c r="G304" s="24">
        <v>0</v>
      </c>
      <c r="H304" s="24">
        <v>0</v>
      </c>
      <c r="I304" s="24">
        <v>0</v>
      </c>
      <c r="J304" s="24">
        <v>0</v>
      </c>
      <c r="K304" s="24">
        <v>0</v>
      </c>
      <c r="L304" s="23"/>
      <c r="M304" s="23" t="s">
        <v>1676</v>
      </c>
      <c r="N304" s="23" t="s">
        <v>1677</v>
      </c>
    </row>
    <row r="305" spans="1:14" ht="15.75" thickBot="1">
      <c r="A305" s="23" t="s">
        <v>500</v>
      </c>
      <c r="B305" s="23" t="s">
        <v>54</v>
      </c>
      <c r="C305" s="23" t="s">
        <v>48</v>
      </c>
      <c r="D305" s="24">
        <v>1</v>
      </c>
      <c r="E305" s="25">
        <v>40</v>
      </c>
      <c r="F305" s="24">
        <v>18</v>
      </c>
      <c r="G305" s="24">
        <v>0</v>
      </c>
      <c r="H305" s="24">
        <v>1</v>
      </c>
      <c r="I305" s="24">
        <v>17</v>
      </c>
      <c r="J305" s="24">
        <v>0</v>
      </c>
      <c r="K305" s="24">
        <v>17</v>
      </c>
      <c r="L305" s="23"/>
      <c r="M305" s="23" t="s">
        <v>1674</v>
      </c>
      <c r="N305" s="23"/>
    </row>
    <row r="306" spans="1:14" ht="15.75" thickBot="1">
      <c r="A306" s="23" t="s">
        <v>501</v>
      </c>
      <c r="B306" s="23" t="s">
        <v>54</v>
      </c>
      <c r="C306" s="23" t="s">
        <v>48</v>
      </c>
      <c r="D306" s="24">
        <v>1</v>
      </c>
      <c r="E306" s="25">
        <v>150</v>
      </c>
      <c r="F306" s="24">
        <v>10</v>
      </c>
      <c r="G306" s="24">
        <v>0</v>
      </c>
      <c r="H306" s="24">
        <v>0</v>
      </c>
      <c r="I306" s="24">
        <v>10</v>
      </c>
      <c r="J306" s="24">
        <v>0</v>
      </c>
      <c r="K306" s="24">
        <v>10</v>
      </c>
      <c r="L306" s="23"/>
      <c r="M306" s="23" t="s">
        <v>1674</v>
      </c>
      <c r="N306" s="23"/>
    </row>
    <row r="307" spans="1:14" ht="15.75" thickBot="1">
      <c r="A307" s="23" t="s">
        <v>57</v>
      </c>
      <c r="B307" s="23" t="s">
        <v>54</v>
      </c>
      <c r="C307" s="23" t="s">
        <v>48</v>
      </c>
      <c r="D307" s="24">
        <v>1</v>
      </c>
      <c r="E307" s="25">
        <v>60</v>
      </c>
      <c r="F307" s="24">
        <v>8</v>
      </c>
      <c r="G307" s="24">
        <v>0</v>
      </c>
      <c r="H307" s="24">
        <v>5</v>
      </c>
      <c r="I307" s="24">
        <v>3</v>
      </c>
      <c r="J307" s="24">
        <v>0</v>
      </c>
      <c r="K307" s="24">
        <v>3</v>
      </c>
      <c r="L307" s="23"/>
      <c r="M307" s="23" t="s">
        <v>1674</v>
      </c>
      <c r="N307" s="23"/>
    </row>
    <row r="308" spans="1:14" ht="15.75" thickBot="1">
      <c r="A308" s="23" t="s">
        <v>145</v>
      </c>
      <c r="B308" s="23" t="s">
        <v>54</v>
      </c>
      <c r="C308" s="23" t="s">
        <v>48</v>
      </c>
      <c r="D308" s="24">
        <v>1</v>
      </c>
      <c r="E308" s="25">
        <v>6.4</v>
      </c>
      <c r="F308" s="24">
        <v>152</v>
      </c>
      <c r="G308" s="24">
        <v>0</v>
      </c>
      <c r="H308" s="24">
        <v>47</v>
      </c>
      <c r="I308" s="24">
        <v>105</v>
      </c>
      <c r="J308" s="24">
        <v>0</v>
      </c>
      <c r="K308" s="24">
        <v>105</v>
      </c>
      <c r="L308" s="23"/>
      <c r="M308" s="23" t="s">
        <v>1674</v>
      </c>
      <c r="N308" s="23"/>
    </row>
    <row r="309" spans="1:14" ht="15.75" thickBot="1">
      <c r="A309" s="23" t="s">
        <v>504</v>
      </c>
      <c r="B309" s="23" t="s">
        <v>54</v>
      </c>
      <c r="C309" s="23" t="s">
        <v>48</v>
      </c>
      <c r="D309" s="24">
        <v>1</v>
      </c>
      <c r="E309" s="25">
        <v>23</v>
      </c>
      <c r="F309" s="24">
        <v>37</v>
      </c>
      <c r="G309" s="24">
        <v>0</v>
      </c>
      <c r="H309" s="24">
        <v>3</v>
      </c>
      <c r="I309" s="24">
        <v>34</v>
      </c>
      <c r="J309" s="24">
        <v>0</v>
      </c>
      <c r="K309" s="24">
        <v>34</v>
      </c>
      <c r="L309" s="23"/>
      <c r="M309" s="23" t="s">
        <v>1674</v>
      </c>
      <c r="N309" s="23"/>
    </row>
    <row r="310" spans="1:14" ht="15.75" thickBot="1">
      <c r="A310" s="23" t="s">
        <v>506</v>
      </c>
      <c r="B310" s="23" t="s">
        <v>54</v>
      </c>
      <c r="C310" s="23" t="s">
        <v>48</v>
      </c>
      <c r="D310" s="24">
        <v>1</v>
      </c>
      <c r="E310" s="25">
        <v>6.5</v>
      </c>
      <c r="F310" s="23"/>
      <c r="G310" s="24">
        <v>0</v>
      </c>
      <c r="H310" s="24">
        <v>0</v>
      </c>
      <c r="I310" s="24">
        <v>0</v>
      </c>
      <c r="J310" s="24">
        <v>0</v>
      </c>
      <c r="K310" s="24">
        <v>0</v>
      </c>
      <c r="L310" s="23"/>
      <c r="M310" s="23" t="s">
        <v>1676</v>
      </c>
      <c r="N310" s="23" t="s">
        <v>1677</v>
      </c>
    </row>
    <row r="311" spans="1:14" ht="15.75" thickBot="1">
      <c r="A311" s="23" t="s">
        <v>507</v>
      </c>
      <c r="B311" s="23" t="s">
        <v>54</v>
      </c>
      <c r="C311" s="23" t="s">
        <v>48</v>
      </c>
      <c r="D311" s="24">
        <v>1</v>
      </c>
      <c r="E311" s="25">
        <v>150</v>
      </c>
      <c r="F311" s="24">
        <v>1</v>
      </c>
      <c r="G311" s="24">
        <v>0</v>
      </c>
      <c r="H311" s="24">
        <v>1</v>
      </c>
      <c r="I311" s="24">
        <v>0</v>
      </c>
      <c r="J311" s="24">
        <v>0</v>
      </c>
      <c r="K311" s="24">
        <v>0</v>
      </c>
      <c r="L311" s="23"/>
      <c r="M311" s="23" t="s">
        <v>1676</v>
      </c>
      <c r="N311" s="23" t="s">
        <v>1677</v>
      </c>
    </row>
    <row r="312" spans="1:14" ht="15.75" thickBot="1">
      <c r="A312" s="23" t="s">
        <v>508</v>
      </c>
      <c r="B312" s="23" t="s">
        <v>54</v>
      </c>
      <c r="C312" s="23" t="s">
        <v>48</v>
      </c>
      <c r="D312" s="24">
        <v>1</v>
      </c>
      <c r="E312" s="25">
        <v>20</v>
      </c>
      <c r="F312" s="24">
        <v>23</v>
      </c>
      <c r="G312" s="24">
        <v>0</v>
      </c>
      <c r="H312" s="24">
        <v>2</v>
      </c>
      <c r="I312" s="24">
        <v>21</v>
      </c>
      <c r="J312" s="24">
        <v>0</v>
      </c>
      <c r="K312" s="24">
        <v>21</v>
      </c>
      <c r="L312" s="23"/>
      <c r="M312" s="23" t="s">
        <v>1674</v>
      </c>
      <c r="N312" s="23"/>
    </row>
    <row r="313" spans="1:14" ht="15.75" thickBot="1">
      <c r="A313" s="23" t="s">
        <v>509</v>
      </c>
      <c r="B313" s="23" t="s">
        <v>54</v>
      </c>
      <c r="C313" s="23" t="s">
        <v>48</v>
      </c>
      <c r="D313" s="24">
        <v>1</v>
      </c>
      <c r="E313" s="25">
        <v>430</v>
      </c>
      <c r="F313" s="23"/>
      <c r="G313" s="24">
        <v>0</v>
      </c>
      <c r="H313" s="24">
        <v>0</v>
      </c>
      <c r="I313" s="24">
        <v>0</v>
      </c>
      <c r="J313" s="24">
        <v>0</v>
      </c>
      <c r="K313" s="24">
        <v>0</v>
      </c>
      <c r="L313" s="23"/>
      <c r="M313" s="23" t="s">
        <v>1676</v>
      </c>
      <c r="N313" s="23" t="s">
        <v>1677</v>
      </c>
    </row>
    <row r="314" spans="1:14" ht="15.75" thickBot="1">
      <c r="A314" s="23" t="s">
        <v>165</v>
      </c>
      <c r="B314" s="23" t="s">
        <v>54</v>
      </c>
      <c r="C314" s="23" t="s">
        <v>48</v>
      </c>
      <c r="D314" s="24">
        <v>1</v>
      </c>
      <c r="E314" s="25">
        <v>14.58</v>
      </c>
      <c r="F314" s="24">
        <v>35</v>
      </c>
      <c r="G314" s="24">
        <v>36</v>
      </c>
      <c r="H314" s="24">
        <v>17</v>
      </c>
      <c r="I314" s="24">
        <v>54</v>
      </c>
      <c r="J314" s="24">
        <v>0</v>
      </c>
      <c r="K314" s="24">
        <v>54</v>
      </c>
      <c r="L314" s="23"/>
      <c r="M314" s="23" t="s">
        <v>1674</v>
      </c>
      <c r="N314" s="23"/>
    </row>
    <row r="315" spans="1:14" ht="15.75" thickBot="1">
      <c r="A315" s="23" t="s">
        <v>510</v>
      </c>
      <c r="B315" s="23" t="s">
        <v>54</v>
      </c>
      <c r="C315" s="23" t="s">
        <v>48</v>
      </c>
      <c r="D315" s="24">
        <v>1</v>
      </c>
      <c r="E315" s="25">
        <v>8.1300000000000008</v>
      </c>
      <c r="F315" s="23"/>
      <c r="G315" s="24">
        <v>0</v>
      </c>
      <c r="H315" s="24">
        <v>0</v>
      </c>
      <c r="I315" s="24">
        <v>0</v>
      </c>
      <c r="J315" s="24">
        <v>0</v>
      </c>
      <c r="K315" s="24">
        <v>0</v>
      </c>
      <c r="L315" s="23"/>
      <c r="M315" s="23" t="s">
        <v>1676</v>
      </c>
      <c r="N315" s="23" t="s">
        <v>1677</v>
      </c>
    </row>
    <row r="316" spans="1:14" ht="15.75" thickBot="1">
      <c r="A316" s="23" t="s">
        <v>511</v>
      </c>
      <c r="B316" s="23" t="s">
        <v>54</v>
      </c>
      <c r="C316" s="23" t="s">
        <v>48</v>
      </c>
      <c r="D316" s="24">
        <v>1</v>
      </c>
      <c r="E316" s="25">
        <v>720</v>
      </c>
      <c r="F316" s="24">
        <v>1</v>
      </c>
      <c r="G316" s="24">
        <v>0</v>
      </c>
      <c r="H316" s="24">
        <v>0</v>
      </c>
      <c r="I316" s="24">
        <v>1</v>
      </c>
      <c r="J316" s="24">
        <v>0</v>
      </c>
      <c r="K316" s="24">
        <v>1</v>
      </c>
      <c r="L316" s="23"/>
      <c r="M316" s="23" t="s">
        <v>1674</v>
      </c>
      <c r="N316" s="23"/>
    </row>
    <row r="317" spans="1:14" ht="15.75" thickBot="1">
      <c r="A317" s="23" t="s">
        <v>513</v>
      </c>
      <c r="B317" s="23" t="s">
        <v>54</v>
      </c>
      <c r="C317" s="23" t="s">
        <v>48</v>
      </c>
      <c r="D317" s="24">
        <v>1</v>
      </c>
      <c r="E317" s="25">
        <v>10.5</v>
      </c>
      <c r="F317" s="24">
        <v>23</v>
      </c>
      <c r="G317" s="24">
        <v>0</v>
      </c>
      <c r="H317" s="24">
        <v>15</v>
      </c>
      <c r="I317" s="24">
        <v>8</v>
      </c>
      <c r="J317" s="24">
        <v>0</v>
      </c>
      <c r="K317" s="24">
        <v>8</v>
      </c>
      <c r="L317" s="23"/>
      <c r="M317" s="23" t="s">
        <v>1674</v>
      </c>
      <c r="N317" s="23"/>
    </row>
    <row r="318" spans="1:14" ht="15.75" thickBot="1">
      <c r="A318" s="23" t="s">
        <v>515</v>
      </c>
      <c r="B318" s="23" t="s">
        <v>54</v>
      </c>
      <c r="C318" s="23" t="s">
        <v>48</v>
      </c>
      <c r="D318" s="24">
        <v>1</v>
      </c>
      <c r="E318" s="25">
        <v>292</v>
      </c>
      <c r="F318" s="23"/>
      <c r="G318" s="24">
        <v>0</v>
      </c>
      <c r="H318" s="24">
        <v>0</v>
      </c>
      <c r="I318" s="24">
        <v>0</v>
      </c>
      <c r="J318" s="24">
        <v>0</v>
      </c>
      <c r="K318" s="24">
        <v>0</v>
      </c>
      <c r="L318" s="23"/>
      <c r="M318" s="23" t="s">
        <v>1676</v>
      </c>
      <c r="N318" s="23" t="s">
        <v>1677</v>
      </c>
    </row>
    <row r="319" spans="1:14" ht="15.75" thickBot="1">
      <c r="A319" s="23" t="s">
        <v>516</v>
      </c>
      <c r="B319" s="23" t="s">
        <v>54</v>
      </c>
      <c r="C319" s="23" t="s">
        <v>48</v>
      </c>
      <c r="D319" s="24">
        <v>1</v>
      </c>
      <c r="E319" s="25">
        <v>145</v>
      </c>
      <c r="F319" s="23"/>
      <c r="G319" s="24">
        <v>0</v>
      </c>
      <c r="H319" s="24">
        <v>0</v>
      </c>
      <c r="I319" s="24">
        <v>0</v>
      </c>
      <c r="J319" s="24">
        <v>0</v>
      </c>
      <c r="K319" s="24">
        <v>0</v>
      </c>
      <c r="L319" s="23"/>
      <c r="M319" s="23" t="s">
        <v>1676</v>
      </c>
      <c r="N319" s="23" t="s">
        <v>1677</v>
      </c>
    </row>
    <row r="320" spans="1:14" ht="15.75" thickBot="1">
      <c r="A320" s="23" t="s">
        <v>519</v>
      </c>
      <c r="B320" s="23" t="s">
        <v>54</v>
      </c>
      <c r="C320" s="23" t="s">
        <v>48</v>
      </c>
      <c r="D320" s="24">
        <v>1</v>
      </c>
      <c r="E320" s="25">
        <v>145</v>
      </c>
      <c r="F320" s="23"/>
      <c r="G320" s="24">
        <v>0</v>
      </c>
      <c r="H320" s="24">
        <v>0</v>
      </c>
      <c r="I320" s="24">
        <v>0</v>
      </c>
      <c r="J320" s="24">
        <v>0</v>
      </c>
      <c r="K320" s="24">
        <v>0</v>
      </c>
      <c r="L320" s="23"/>
      <c r="M320" s="23" t="s">
        <v>1676</v>
      </c>
      <c r="N320" s="23" t="s">
        <v>1677</v>
      </c>
    </row>
    <row r="321" spans="1:14" ht="15.75" thickBot="1">
      <c r="A321" s="23" t="s">
        <v>521</v>
      </c>
      <c r="B321" s="23" t="s">
        <v>54</v>
      </c>
      <c r="C321" s="23" t="s">
        <v>48</v>
      </c>
      <c r="D321" s="24">
        <v>1</v>
      </c>
      <c r="E321" s="25">
        <v>280</v>
      </c>
      <c r="F321" s="23"/>
      <c r="G321" s="24">
        <v>0</v>
      </c>
      <c r="H321" s="24">
        <v>0</v>
      </c>
      <c r="I321" s="24">
        <v>0</v>
      </c>
      <c r="J321" s="24">
        <v>0</v>
      </c>
      <c r="K321" s="24">
        <v>0</v>
      </c>
      <c r="L321" s="23"/>
      <c r="M321" s="23" t="s">
        <v>1676</v>
      </c>
      <c r="N321" s="23" t="s">
        <v>1677</v>
      </c>
    </row>
    <row r="322" spans="1:14" ht="15.75" thickBot="1">
      <c r="A322" s="23" t="s">
        <v>522</v>
      </c>
      <c r="B322" s="23" t="s">
        <v>54</v>
      </c>
      <c r="C322" s="23" t="s">
        <v>48</v>
      </c>
      <c r="D322" s="24">
        <v>1</v>
      </c>
      <c r="E322" s="25">
        <v>15</v>
      </c>
      <c r="F322" s="23"/>
      <c r="G322" s="24">
        <v>0</v>
      </c>
      <c r="H322" s="24">
        <v>0</v>
      </c>
      <c r="I322" s="24">
        <v>0</v>
      </c>
      <c r="J322" s="24">
        <v>0</v>
      </c>
      <c r="K322" s="24">
        <v>0</v>
      </c>
      <c r="L322" s="23"/>
      <c r="M322" s="23" t="s">
        <v>1676</v>
      </c>
      <c r="N322" s="23" t="s">
        <v>1677</v>
      </c>
    </row>
    <row r="323" spans="1:14" ht="15.75" thickBot="1">
      <c r="A323" s="23" t="s">
        <v>523</v>
      </c>
      <c r="B323" s="23" t="s">
        <v>54</v>
      </c>
      <c r="C323" s="23" t="s">
        <v>48</v>
      </c>
      <c r="D323" s="24">
        <v>1</v>
      </c>
      <c r="E323" s="25">
        <v>750</v>
      </c>
      <c r="F323" s="23"/>
      <c r="G323" s="24">
        <v>0</v>
      </c>
      <c r="H323" s="24">
        <v>0</v>
      </c>
      <c r="I323" s="24">
        <v>0</v>
      </c>
      <c r="J323" s="24">
        <v>0</v>
      </c>
      <c r="K323" s="24">
        <v>0</v>
      </c>
      <c r="L323" s="23"/>
      <c r="M323" s="23" t="s">
        <v>1676</v>
      </c>
      <c r="N323" s="23" t="s">
        <v>1677</v>
      </c>
    </row>
    <row r="324" spans="1:14" ht="15.75" thickBot="1">
      <c r="A324" s="23" t="s">
        <v>525</v>
      </c>
      <c r="B324" s="23" t="s">
        <v>54</v>
      </c>
      <c r="C324" s="23" t="s">
        <v>48</v>
      </c>
      <c r="D324" s="24">
        <v>1</v>
      </c>
      <c r="E324" s="25">
        <v>12</v>
      </c>
      <c r="F324" s="23"/>
      <c r="G324" s="24">
        <v>0</v>
      </c>
      <c r="H324" s="24">
        <v>0</v>
      </c>
      <c r="I324" s="24">
        <v>0</v>
      </c>
      <c r="J324" s="24">
        <v>0</v>
      </c>
      <c r="K324" s="24">
        <v>0</v>
      </c>
      <c r="L324" s="23"/>
      <c r="M324" s="23" t="s">
        <v>1676</v>
      </c>
      <c r="N324" s="23" t="s">
        <v>1677</v>
      </c>
    </row>
    <row r="325" spans="1:14" ht="15.75" thickBot="1">
      <c r="A325" s="23" t="s">
        <v>527</v>
      </c>
      <c r="B325" s="23" t="s">
        <v>54</v>
      </c>
      <c r="C325" s="23" t="s">
        <v>48</v>
      </c>
      <c r="D325" s="24">
        <v>1</v>
      </c>
      <c r="E325" s="25">
        <v>1260</v>
      </c>
      <c r="F325" s="23"/>
      <c r="G325" s="24">
        <v>0</v>
      </c>
      <c r="H325" s="24">
        <v>0</v>
      </c>
      <c r="I325" s="24">
        <v>0</v>
      </c>
      <c r="J325" s="24">
        <v>0</v>
      </c>
      <c r="K325" s="24">
        <v>0</v>
      </c>
      <c r="L325" s="23"/>
      <c r="M325" s="23" t="s">
        <v>1676</v>
      </c>
      <c r="N325" s="23" t="s">
        <v>1677</v>
      </c>
    </row>
    <row r="326" spans="1:14" ht="15.75" thickBot="1">
      <c r="A326" s="23" t="s">
        <v>528</v>
      </c>
      <c r="B326" s="23" t="s">
        <v>54</v>
      </c>
      <c r="C326" s="23" t="s">
        <v>48</v>
      </c>
      <c r="D326" s="24">
        <v>1</v>
      </c>
      <c r="E326" s="25">
        <v>380</v>
      </c>
      <c r="F326" s="23"/>
      <c r="G326" s="24">
        <v>0</v>
      </c>
      <c r="H326" s="24">
        <v>0</v>
      </c>
      <c r="I326" s="24">
        <v>0</v>
      </c>
      <c r="J326" s="24">
        <v>0</v>
      </c>
      <c r="K326" s="24">
        <v>0</v>
      </c>
      <c r="L326" s="23"/>
      <c r="M326" s="23" t="s">
        <v>1676</v>
      </c>
      <c r="N326" s="23" t="s">
        <v>1677</v>
      </c>
    </row>
    <row r="327" spans="1:14" ht="15.75" thickBot="1">
      <c r="A327" s="23" t="s">
        <v>529</v>
      </c>
      <c r="B327" s="23" t="s">
        <v>54</v>
      </c>
      <c r="C327" s="23" t="s">
        <v>48</v>
      </c>
      <c r="D327" s="24">
        <v>1</v>
      </c>
      <c r="E327" s="25">
        <v>520</v>
      </c>
      <c r="F327" s="23"/>
      <c r="G327" s="24">
        <v>0</v>
      </c>
      <c r="H327" s="24">
        <v>0</v>
      </c>
      <c r="I327" s="24">
        <v>0</v>
      </c>
      <c r="J327" s="24">
        <v>0</v>
      </c>
      <c r="K327" s="24">
        <v>0</v>
      </c>
      <c r="L327" s="23"/>
      <c r="M327" s="23" t="s">
        <v>1676</v>
      </c>
      <c r="N327" s="23" t="s">
        <v>1677</v>
      </c>
    </row>
    <row r="328" spans="1:14" ht="15.75" thickBot="1">
      <c r="A328" s="23" t="s">
        <v>531</v>
      </c>
      <c r="B328" s="23" t="s">
        <v>54</v>
      </c>
      <c r="C328" s="23" t="s">
        <v>48</v>
      </c>
      <c r="D328" s="24">
        <v>1</v>
      </c>
      <c r="E328" s="25">
        <v>8.5</v>
      </c>
      <c r="F328" s="23"/>
      <c r="G328" s="24">
        <v>0</v>
      </c>
      <c r="H328" s="24">
        <v>0</v>
      </c>
      <c r="I328" s="24">
        <v>0</v>
      </c>
      <c r="J328" s="24">
        <v>0</v>
      </c>
      <c r="K328" s="24">
        <v>0</v>
      </c>
      <c r="L328" s="23"/>
      <c r="M328" s="23" t="s">
        <v>1676</v>
      </c>
      <c r="N328" s="23" t="s">
        <v>1677</v>
      </c>
    </row>
    <row r="329" spans="1:14" ht="15.75" thickBot="1">
      <c r="A329" s="23" t="s">
        <v>533</v>
      </c>
      <c r="B329" s="23" t="s">
        <v>54</v>
      </c>
      <c r="C329" s="23" t="s">
        <v>48</v>
      </c>
      <c r="D329" s="24">
        <v>1</v>
      </c>
      <c r="E329" s="25">
        <v>750</v>
      </c>
      <c r="F329" s="23"/>
      <c r="G329" s="24">
        <v>0</v>
      </c>
      <c r="H329" s="24">
        <v>0</v>
      </c>
      <c r="I329" s="24">
        <v>0</v>
      </c>
      <c r="J329" s="24">
        <v>0</v>
      </c>
      <c r="K329" s="24">
        <v>0</v>
      </c>
      <c r="L329" s="23"/>
      <c r="M329" s="23" t="s">
        <v>1676</v>
      </c>
      <c r="N329" s="23" t="s">
        <v>1677</v>
      </c>
    </row>
    <row r="330" spans="1:14" ht="15.75" thickBot="1">
      <c r="A330" s="23" t="s">
        <v>534</v>
      </c>
      <c r="B330" s="23" t="s">
        <v>54</v>
      </c>
      <c r="C330" s="23" t="s">
        <v>48</v>
      </c>
      <c r="D330" s="24">
        <v>1</v>
      </c>
      <c r="E330" s="25">
        <v>265</v>
      </c>
      <c r="F330" s="23"/>
      <c r="G330" s="24">
        <v>0</v>
      </c>
      <c r="H330" s="24">
        <v>0</v>
      </c>
      <c r="I330" s="24">
        <v>0</v>
      </c>
      <c r="J330" s="24">
        <v>0</v>
      </c>
      <c r="K330" s="24">
        <v>0</v>
      </c>
      <c r="L330" s="23"/>
      <c r="M330" s="23" t="s">
        <v>1676</v>
      </c>
      <c r="N330" s="23" t="s">
        <v>1677</v>
      </c>
    </row>
    <row r="331" spans="1:14" ht="15.75" thickBot="1">
      <c r="A331" s="23" t="s">
        <v>440</v>
      </c>
      <c r="B331" s="23" t="s">
        <v>54</v>
      </c>
      <c r="C331" s="23" t="s">
        <v>48</v>
      </c>
      <c r="D331" s="24">
        <v>1</v>
      </c>
      <c r="E331" s="25">
        <v>5</v>
      </c>
      <c r="F331" s="24">
        <v>184</v>
      </c>
      <c r="G331" s="24">
        <v>0</v>
      </c>
      <c r="H331" s="24">
        <v>85</v>
      </c>
      <c r="I331" s="24">
        <v>99</v>
      </c>
      <c r="J331" s="24">
        <v>0</v>
      </c>
      <c r="K331" s="24">
        <v>99</v>
      </c>
      <c r="L331" s="23"/>
      <c r="M331" s="23" t="s">
        <v>1674</v>
      </c>
      <c r="N331" s="23"/>
    </row>
    <row r="332" spans="1:14" ht="15.75" thickBot="1">
      <c r="A332" s="23" t="s">
        <v>537</v>
      </c>
      <c r="B332" s="23" t="s">
        <v>54</v>
      </c>
      <c r="C332" s="23" t="s">
        <v>48</v>
      </c>
      <c r="D332" s="24">
        <v>1</v>
      </c>
      <c r="E332" s="25">
        <v>16</v>
      </c>
      <c r="F332" s="23"/>
      <c r="G332" s="24">
        <v>0</v>
      </c>
      <c r="H332" s="24">
        <v>0</v>
      </c>
      <c r="I332" s="24">
        <v>0</v>
      </c>
      <c r="J332" s="24">
        <v>0</v>
      </c>
      <c r="K332" s="24">
        <v>0</v>
      </c>
      <c r="L332" s="23"/>
      <c r="M332" s="23" t="s">
        <v>1676</v>
      </c>
      <c r="N332" s="23" t="s">
        <v>1677</v>
      </c>
    </row>
    <row r="333" spans="1:14" ht="15.75" thickBot="1">
      <c r="A333" s="23" t="s">
        <v>538</v>
      </c>
      <c r="B333" s="23" t="s">
        <v>54</v>
      </c>
      <c r="C333" s="23" t="s">
        <v>48</v>
      </c>
      <c r="D333" s="24">
        <v>1</v>
      </c>
      <c r="E333" s="25">
        <v>360</v>
      </c>
      <c r="F333" s="24">
        <v>1</v>
      </c>
      <c r="G333" s="24">
        <v>0</v>
      </c>
      <c r="H333" s="24">
        <v>0</v>
      </c>
      <c r="I333" s="24">
        <v>1</v>
      </c>
      <c r="J333" s="24">
        <v>0</v>
      </c>
      <c r="K333" s="24">
        <v>1</v>
      </c>
      <c r="L333" s="23"/>
      <c r="M333" s="23" t="s">
        <v>1674</v>
      </c>
      <c r="N333" s="23"/>
    </row>
    <row r="334" spans="1:14" ht="15.75" thickBot="1">
      <c r="A334" s="23" t="s">
        <v>540</v>
      </c>
      <c r="B334" s="23" t="s">
        <v>54</v>
      </c>
      <c r="C334" s="23" t="s">
        <v>48</v>
      </c>
      <c r="D334" s="24">
        <v>1</v>
      </c>
      <c r="E334" s="25">
        <v>6.1</v>
      </c>
      <c r="F334" s="24">
        <v>517</v>
      </c>
      <c r="G334" s="24">
        <v>0</v>
      </c>
      <c r="H334" s="24">
        <v>12</v>
      </c>
      <c r="I334" s="24">
        <v>505</v>
      </c>
      <c r="J334" s="24">
        <v>0</v>
      </c>
      <c r="K334" s="24">
        <v>505</v>
      </c>
      <c r="L334" s="23"/>
      <c r="M334" s="23" t="s">
        <v>1674</v>
      </c>
      <c r="N334" s="23"/>
    </row>
    <row r="335" spans="1:14" ht="15.75" thickBot="1">
      <c r="A335" s="23" t="s">
        <v>541</v>
      </c>
      <c r="B335" s="23" t="s">
        <v>54</v>
      </c>
      <c r="C335" s="23" t="s">
        <v>48</v>
      </c>
      <c r="D335" s="24">
        <v>1</v>
      </c>
      <c r="E335" s="25">
        <v>4.2</v>
      </c>
      <c r="F335" s="23"/>
      <c r="G335" s="24">
        <v>0</v>
      </c>
      <c r="H335" s="24">
        <v>0</v>
      </c>
      <c r="I335" s="24">
        <v>0</v>
      </c>
      <c r="J335" s="24">
        <v>0</v>
      </c>
      <c r="K335" s="24">
        <v>0</v>
      </c>
      <c r="L335" s="23"/>
      <c r="M335" s="23" t="s">
        <v>1676</v>
      </c>
      <c r="N335" s="23" t="s">
        <v>1677</v>
      </c>
    </row>
    <row r="336" spans="1:14" ht="15.75" thickBot="1">
      <c r="A336" s="23" t="s">
        <v>543</v>
      </c>
      <c r="B336" s="23" t="s">
        <v>54</v>
      </c>
      <c r="C336" s="23" t="s">
        <v>48</v>
      </c>
      <c r="D336" s="24">
        <v>48</v>
      </c>
      <c r="E336" s="25">
        <v>720</v>
      </c>
      <c r="F336" s="23"/>
      <c r="G336" s="24">
        <v>0</v>
      </c>
      <c r="H336" s="24">
        <v>0</v>
      </c>
      <c r="I336" s="24">
        <v>0</v>
      </c>
      <c r="J336" s="24">
        <v>0</v>
      </c>
      <c r="K336" s="24">
        <v>0</v>
      </c>
      <c r="L336" s="23"/>
      <c r="M336" s="23" t="s">
        <v>1676</v>
      </c>
      <c r="N336" s="23" t="s">
        <v>1677</v>
      </c>
    </row>
    <row r="337" spans="1:14" ht="15.75" thickBot="1">
      <c r="A337" s="23" t="s">
        <v>544</v>
      </c>
      <c r="B337" s="23" t="s">
        <v>54</v>
      </c>
      <c r="C337" s="23" t="s">
        <v>48</v>
      </c>
      <c r="D337" s="24">
        <v>1</v>
      </c>
      <c r="E337" s="25">
        <v>1.1000000000000001</v>
      </c>
      <c r="F337" s="23"/>
      <c r="G337" s="24">
        <v>0</v>
      </c>
      <c r="H337" s="24">
        <v>0</v>
      </c>
      <c r="I337" s="24">
        <v>0</v>
      </c>
      <c r="J337" s="24">
        <v>0</v>
      </c>
      <c r="K337" s="24">
        <v>0</v>
      </c>
      <c r="L337" s="23"/>
      <c r="M337" s="23" t="s">
        <v>1676</v>
      </c>
      <c r="N337" s="23" t="s">
        <v>1677</v>
      </c>
    </row>
    <row r="338" spans="1:14" ht="15.75" thickBot="1">
      <c r="A338" s="23" t="s">
        <v>545</v>
      </c>
      <c r="B338" s="23" t="s">
        <v>54</v>
      </c>
      <c r="C338" s="23" t="s">
        <v>48</v>
      </c>
      <c r="D338" s="24">
        <v>1</v>
      </c>
      <c r="E338" s="25">
        <v>265</v>
      </c>
      <c r="F338" s="23"/>
      <c r="G338" s="24">
        <v>0</v>
      </c>
      <c r="H338" s="24">
        <v>0</v>
      </c>
      <c r="I338" s="24">
        <v>0</v>
      </c>
      <c r="J338" s="24">
        <v>0</v>
      </c>
      <c r="K338" s="24">
        <v>0</v>
      </c>
      <c r="L338" s="23"/>
      <c r="M338" s="23" t="s">
        <v>1676</v>
      </c>
      <c r="N338" s="23" t="s">
        <v>1677</v>
      </c>
    </row>
    <row r="339" spans="1:14" ht="15.75" thickBot="1">
      <c r="A339" s="23" t="s">
        <v>547</v>
      </c>
      <c r="B339" s="23" t="s">
        <v>54</v>
      </c>
      <c r="C339" s="23" t="s">
        <v>48</v>
      </c>
      <c r="D339" s="24">
        <v>1</v>
      </c>
      <c r="E339" s="25">
        <v>850</v>
      </c>
      <c r="F339" s="23"/>
      <c r="G339" s="24">
        <v>0</v>
      </c>
      <c r="H339" s="24">
        <v>0</v>
      </c>
      <c r="I339" s="24">
        <v>0</v>
      </c>
      <c r="J339" s="24">
        <v>0</v>
      </c>
      <c r="K339" s="24">
        <v>0</v>
      </c>
      <c r="L339" s="23"/>
      <c r="M339" s="23" t="s">
        <v>1676</v>
      </c>
      <c r="N339" s="23" t="s">
        <v>1677</v>
      </c>
    </row>
    <row r="340" spans="1:14" ht="15.75" thickBot="1">
      <c r="A340" s="23" t="s">
        <v>548</v>
      </c>
      <c r="B340" s="23" t="s">
        <v>54</v>
      </c>
      <c r="C340" s="23" t="s">
        <v>48</v>
      </c>
      <c r="D340" s="24">
        <v>1</v>
      </c>
      <c r="E340" s="25">
        <v>75</v>
      </c>
      <c r="F340" s="23"/>
      <c r="G340" s="24">
        <v>0</v>
      </c>
      <c r="H340" s="24">
        <v>0</v>
      </c>
      <c r="I340" s="24">
        <v>0</v>
      </c>
      <c r="J340" s="24">
        <v>0</v>
      </c>
      <c r="K340" s="24">
        <v>0</v>
      </c>
      <c r="L340" s="23"/>
      <c r="M340" s="23" t="s">
        <v>1676</v>
      </c>
      <c r="N340" s="23" t="s">
        <v>1677</v>
      </c>
    </row>
    <row r="341" spans="1:14" ht="15.75" thickBot="1">
      <c r="A341" s="23" t="s">
        <v>550</v>
      </c>
      <c r="B341" s="23" t="s">
        <v>54</v>
      </c>
      <c r="C341" s="23" t="s">
        <v>48</v>
      </c>
      <c r="D341" s="24">
        <v>1</v>
      </c>
      <c r="E341" s="25">
        <v>135</v>
      </c>
      <c r="F341" s="24">
        <v>1</v>
      </c>
      <c r="G341" s="24">
        <v>3</v>
      </c>
      <c r="H341" s="24">
        <v>1</v>
      </c>
      <c r="I341" s="24">
        <v>3</v>
      </c>
      <c r="J341" s="24">
        <v>0</v>
      </c>
      <c r="K341" s="24">
        <v>3</v>
      </c>
      <c r="L341" s="23"/>
      <c r="M341" s="23" t="s">
        <v>1674</v>
      </c>
      <c r="N341" s="23"/>
    </row>
    <row r="342" spans="1:14" ht="15.75" thickBot="1">
      <c r="A342" s="23" t="s">
        <v>552</v>
      </c>
      <c r="B342" s="23" t="s">
        <v>54</v>
      </c>
      <c r="C342" s="23" t="s">
        <v>48</v>
      </c>
      <c r="D342" s="24">
        <v>1</v>
      </c>
      <c r="E342" s="25">
        <v>265</v>
      </c>
      <c r="F342" s="24">
        <v>1</v>
      </c>
      <c r="G342" s="24">
        <v>3</v>
      </c>
      <c r="H342" s="24">
        <v>0</v>
      </c>
      <c r="I342" s="24">
        <v>4</v>
      </c>
      <c r="J342" s="24">
        <v>0</v>
      </c>
      <c r="K342" s="24">
        <v>4</v>
      </c>
      <c r="L342" s="23"/>
      <c r="M342" s="23" t="s">
        <v>1674</v>
      </c>
      <c r="N342" s="23"/>
    </row>
    <row r="343" spans="1:14" ht="15.75" thickBot="1">
      <c r="A343" s="23" t="s">
        <v>554</v>
      </c>
      <c r="B343" s="23" t="s">
        <v>54</v>
      </c>
      <c r="C343" s="23" t="s">
        <v>48</v>
      </c>
      <c r="D343" s="24">
        <v>1</v>
      </c>
      <c r="E343" s="25">
        <v>15</v>
      </c>
      <c r="F343" s="23"/>
      <c r="G343" s="24">
        <v>0</v>
      </c>
      <c r="H343" s="24">
        <v>0</v>
      </c>
      <c r="I343" s="24">
        <v>0</v>
      </c>
      <c r="J343" s="24">
        <v>0</v>
      </c>
      <c r="K343" s="24">
        <v>0</v>
      </c>
      <c r="L343" s="23"/>
      <c r="M343" s="23" t="s">
        <v>1676</v>
      </c>
      <c r="N343" s="23" t="s">
        <v>1677</v>
      </c>
    </row>
    <row r="344" spans="1:14" ht="15.75" thickBot="1">
      <c r="A344" s="23" t="s">
        <v>555</v>
      </c>
      <c r="B344" s="23" t="s">
        <v>54</v>
      </c>
      <c r="C344" s="23" t="s">
        <v>48</v>
      </c>
      <c r="D344" s="24">
        <v>1</v>
      </c>
      <c r="E344" s="25">
        <v>1600</v>
      </c>
      <c r="F344" s="23"/>
      <c r="G344" s="24">
        <v>0</v>
      </c>
      <c r="H344" s="24">
        <v>0</v>
      </c>
      <c r="I344" s="24">
        <v>0</v>
      </c>
      <c r="J344" s="24">
        <v>0</v>
      </c>
      <c r="K344" s="24">
        <v>0</v>
      </c>
      <c r="L344" s="23"/>
      <c r="M344" s="23" t="s">
        <v>1676</v>
      </c>
      <c r="N344" s="23" t="s">
        <v>1677</v>
      </c>
    </row>
    <row r="345" spans="1:14" ht="15.75" thickBot="1">
      <c r="A345" s="23" t="s">
        <v>124</v>
      </c>
      <c r="B345" s="23" t="s">
        <v>54</v>
      </c>
      <c r="C345" s="23" t="s">
        <v>48</v>
      </c>
      <c r="D345" s="24">
        <v>1</v>
      </c>
      <c r="E345" s="25">
        <v>275</v>
      </c>
      <c r="F345" s="24">
        <v>4</v>
      </c>
      <c r="G345" s="24">
        <v>0</v>
      </c>
      <c r="H345" s="24">
        <v>3</v>
      </c>
      <c r="I345" s="24">
        <v>1</v>
      </c>
      <c r="J345" s="24">
        <v>0</v>
      </c>
      <c r="K345" s="24">
        <v>1</v>
      </c>
      <c r="L345" s="23"/>
      <c r="M345" s="23" t="s">
        <v>1674</v>
      </c>
      <c r="N345" s="23"/>
    </row>
    <row r="346" spans="1:14" ht="15.75" thickBot="1">
      <c r="A346" s="23" t="s">
        <v>558</v>
      </c>
      <c r="B346" s="23" t="s">
        <v>54</v>
      </c>
      <c r="C346" s="23" t="s">
        <v>48</v>
      </c>
      <c r="D346" s="24">
        <v>1</v>
      </c>
      <c r="E346" s="25">
        <v>30</v>
      </c>
      <c r="F346" s="23"/>
      <c r="G346" s="24">
        <v>0</v>
      </c>
      <c r="H346" s="24">
        <v>0</v>
      </c>
      <c r="I346" s="24">
        <v>0</v>
      </c>
      <c r="J346" s="24">
        <v>0</v>
      </c>
      <c r="K346" s="24">
        <v>0</v>
      </c>
      <c r="L346" s="23"/>
      <c r="M346" s="23" t="s">
        <v>1676</v>
      </c>
      <c r="N346" s="23" t="s">
        <v>1677</v>
      </c>
    </row>
    <row r="347" spans="1:14" ht="15.75" thickBot="1">
      <c r="A347" s="23" t="s">
        <v>559</v>
      </c>
      <c r="B347" s="23" t="s">
        <v>54</v>
      </c>
      <c r="C347" s="23" t="s">
        <v>48</v>
      </c>
      <c r="D347" s="24">
        <v>1</v>
      </c>
      <c r="E347" s="25">
        <v>100</v>
      </c>
      <c r="F347" s="23"/>
      <c r="G347" s="24">
        <v>0</v>
      </c>
      <c r="H347" s="24">
        <v>0</v>
      </c>
      <c r="I347" s="24">
        <v>0</v>
      </c>
      <c r="J347" s="24">
        <v>0</v>
      </c>
      <c r="K347" s="24">
        <v>0</v>
      </c>
      <c r="L347" s="23"/>
      <c r="M347" s="23" t="s">
        <v>1676</v>
      </c>
      <c r="N347" s="23" t="s">
        <v>1677</v>
      </c>
    </row>
    <row r="348" spans="1:14" ht="15.75" thickBot="1">
      <c r="A348" s="23" t="s">
        <v>560</v>
      </c>
      <c r="B348" s="23" t="s">
        <v>54</v>
      </c>
      <c r="C348" s="23" t="s">
        <v>48</v>
      </c>
      <c r="D348" s="24">
        <v>1</v>
      </c>
      <c r="E348" s="25">
        <v>1008</v>
      </c>
      <c r="F348" s="23"/>
      <c r="G348" s="24">
        <v>0</v>
      </c>
      <c r="H348" s="24">
        <v>0</v>
      </c>
      <c r="I348" s="24">
        <v>0</v>
      </c>
      <c r="J348" s="24">
        <v>0</v>
      </c>
      <c r="K348" s="24">
        <v>0</v>
      </c>
      <c r="L348" s="23"/>
      <c r="M348" s="23" t="s">
        <v>1676</v>
      </c>
      <c r="N348" s="23" t="s">
        <v>1677</v>
      </c>
    </row>
    <row r="349" spans="1:14" ht="15.75" thickBot="1">
      <c r="A349" s="23" t="s">
        <v>561</v>
      </c>
      <c r="B349" s="23" t="s">
        <v>54</v>
      </c>
      <c r="C349" s="23" t="s">
        <v>48</v>
      </c>
      <c r="D349" s="24">
        <v>1</v>
      </c>
      <c r="E349" s="25">
        <v>30</v>
      </c>
      <c r="F349" s="23"/>
      <c r="G349" s="24">
        <v>0</v>
      </c>
      <c r="H349" s="24">
        <v>0</v>
      </c>
      <c r="I349" s="24">
        <v>0</v>
      </c>
      <c r="J349" s="24">
        <v>0</v>
      </c>
      <c r="K349" s="24">
        <v>0</v>
      </c>
      <c r="L349" s="23"/>
      <c r="M349" s="23" t="s">
        <v>1676</v>
      </c>
      <c r="N349" s="23" t="s">
        <v>1677</v>
      </c>
    </row>
    <row r="350" spans="1:14" ht="15.75" thickBot="1">
      <c r="A350" s="23" t="s">
        <v>563</v>
      </c>
      <c r="B350" s="23" t="s">
        <v>54</v>
      </c>
      <c r="C350" s="23" t="s">
        <v>48</v>
      </c>
      <c r="D350" s="24">
        <v>1</v>
      </c>
      <c r="E350" s="25">
        <v>280</v>
      </c>
      <c r="F350" s="23"/>
      <c r="G350" s="24">
        <v>0</v>
      </c>
      <c r="H350" s="24">
        <v>0</v>
      </c>
      <c r="I350" s="24">
        <v>0</v>
      </c>
      <c r="J350" s="24">
        <v>0</v>
      </c>
      <c r="K350" s="24">
        <v>0</v>
      </c>
      <c r="L350" s="23"/>
      <c r="M350" s="23" t="s">
        <v>1676</v>
      </c>
      <c r="N350" s="23" t="s">
        <v>1677</v>
      </c>
    </row>
    <row r="351" spans="1:14" ht="15.75" thickBot="1">
      <c r="A351" s="23" t="s">
        <v>564</v>
      </c>
      <c r="B351" s="23" t="s">
        <v>54</v>
      </c>
      <c r="C351" s="23" t="s">
        <v>48</v>
      </c>
      <c r="D351" s="24">
        <v>1</v>
      </c>
      <c r="E351" s="25">
        <v>4</v>
      </c>
      <c r="F351" s="23"/>
      <c r="G351" s="24">
        <v>0</v>
      </c>
      <c r="H351" s="24">
        <v>0</v>
      </c>
      <c r="I351" s="24">
        <v>0</v>
      </c>
      <c r="J351" s="24">
        <v>0</v>
      </c>
      <c r="K351" s="24">
        <v>0</v>
      </c>
      <c r="L351" s="23"/>
      <c r="M351" s="23" t="s">
        <v>1676</v>
      </c>
      <c r="N351" s="23" t="s">
        <v>1677</v>
      </c>
    </row>
    <row r="352" spans="1:14" ht="15.75" thickBot="1">
      <c r="A352" s="23" t="s">
        <v>567</v>
      </c>
      <c r="B352" s="23" t="s">
        <v>54</v>
      </c>
      <c r="C352" s="23" t="s">
        <v>48</v>
      </c>
      <c r="D352" s="24">
        <v>1</v>
      </c>
      <c r="E352" s="25">
        <v>75</v>
      </c>
      <c r="F352" s="23"/>
      <c r="G352" s="24">
        <v>0</v>
      </c>
      <c r="H352" s="24">
        <v>0</v>
      </c>
      <c r="I352" s="24">
        <v>0</v>
      </c>
      <c r="J352" s="24">
        <v>0</v>
      </c>
      <c r="K352" s="24">
        <v>0</v>
      </c>
      <c r="L352" s="23"/>
      <c r="M352" s="23" t="s">
        <v>1676</v>
      </c>
      <c r="N352" s="23" t="s">
        <v>1677</v>
      </c>
    </row>
    <row r="353" spans="1:14" ht="15.75" thickBot="1">
      <c r="A353" s="23" t="s">
        <v>569</v>
      </c>
      <c r="B353" s="23" t="s">
        <v>54</v>
      </c>
      <c r="C353" s="23" t="s">
        <v>48</v>
      </c>
      <c r="D353" s="24">
        <v>1</v>
      </c>
      <c r="E353" s="25">
        <v>12.96</v>
      </c>
      <c r="F353" s="23">
        <v>2</v>
      </c>
      <c r="G353" s="24">
        <v>0</v>
      </c>
      <c r="H353" s="24">
        <v>2</v>
      </c>
      <c r="I353" s="24">
        <v>0</v>
      </c>
      <c r="J353" s="24">
        <v>0</v>
      </c>
      <c r="K353" s="24">
        <v>0</v>
      </c>
      <c r="L353" s="23"/>
      <c r="M353" s="23" t="s">
        <v>1676</v>
      </c>
      <c r="N353" s="23" t="s">
        <v>1677</v>
      </c>
    </row>
    <row r="354" spans="1:14" ht="15.75" thickBot="1">
      <c r="A354" s="23" t="s">
        <v>263</v>
      </c>
      <c r="B354" s="23" t="s">
        <v>54</v>
      </c>
      <c r="C354" s="23" t="s">
        <v>48</v>
      </c>
      <c r="D354" s="24">
        <v>1</v>
      </c>
      <c r="E354" s="25">
        <v>40</v>
      </c>
      <c r="F354" s="24">
        <v>13</v>
      </c>
      <c r="G354" s="24">
        <v>12</v>
      </c>
      <c r="H354" s="24">
        <v>3</v>
      </c>
      <c r="I354" s="24">
        <v>22</v>
      </c>
      <c r="J354" s="24">
        <v>0</v>
      </c>
      <c r="K354" s="24">
        <v>22</v>
      </c>
      <c r="L354" s="23"/>
      <c r="M354" s="23" t="s">
        <v>1674</v>
      </c>
      <c r="N354" s="23"/>
    </row>
    <row r="355" spans="1:14" ht="15.75" thickBot="1">
      <c r="A355" s="23" t="s">
        <v>570</v>
      </c>
      <c r="B355" s="23" t="s">
        <v>54</v>
      </c>
      <c r="C355" s="23" t="s">
        <v>48</v>
      </c>
      <c r="D355" s="24">
        <v>1</v>
      </c>
      <c r="E355" s="25">
        <v>15</v>
      </c>
      <c r="F355" s="23"/>
      <c r="G355" s="24">
        <v>0</v>
      </c>
      <c r="H355" s="24">
        <v>0</v>
      </c>
      <c r="I355" s="24">
        <v>0</v>
      </c>
      <c r="J355" s="24">
        <v>0</v>
      </c>
      <c r="K355" s="24">
        <v>0</v>
      </c>
      <c r="L355" s="23"/>
      <c r="M355" s="23" t="s">
        <v>1676</v>
      </c>
      <c r="N355" s="23" t="s">
        <v>1677</v>
      </c>
    </row>
    <row r="356" spans="1:14" ht="15.75" thickBot="1">
      <c r="A356" s="23" t="s">
        <v>572</v>
      </c>
      <c r="B356" s="23" t="s">
        <v>54</v>
      </c>
      <c r="C356" s="23" t="s">
        <v>48</v>
      </c>
      <c r="D356" s="24">
        <v>1</v>
      </c>
      <c r="E356" s="25">
        <v>39</v>
      </c>
      <c r="F356" s="23"/>
      <c r="G356" s="24">
        <v>0</v>
      </c>
      <c r="H356" s="24">
        <v>0</v>
      </c>
      <c r="I356" s="24">
        <v>0</v>
      </c>
      <c r="J356" s="24">
        <v>0</v>
      </c>
      <c r="K356" s="24">
        <v>0</v>
      </c>
      <c r="L356" s="23"/>
      <c r="M356" s="23" t="s">
        <v>1676</v>
      </c>
      <c r="N356" s="23" t="s">
        <v>1677</v>
      </c>
    </row>
    <row r="357" spans="1:14" ht="15.75" thickBot="1">
      <c r="A357" s="23" t="s">
        <v>573</v>
      </c>
      <c r="B357" s="23" t="s">
        <v>54</v>
      </c>
      <c r="C357" s="23" t="s">
        <v>48</v>
      </c>
      <c r="D357" s="24">
        <v>1</v>
      </c>
      <c r="E357" s="25">
        <v>10.5</v>
      </c>
      <c r="F357" s="23"/>
      <c r="G357" s="24">
        <v>0</v>
      </c>
      <c r="H357" s="24">
        <v>0</v>
      </c>
      <c r="I357" s="24">
        <v>0</v>
      </c>
      <c r="J357" s="24">
        <v>0</v>
      </c>
      <c r="K357" s="24">
        <v>0</v>
      </c>
      <c r="L357" s="23"/>
      <c r="M357" s="23" t="s">
        <v>1676</v>
      </c>
      <c r="N357" s="23" t="s">
        <v>1677</v>
      </c>
    </row>
    <row r="358" spans="1:14" ht="15.75" thickBot="1">
      <c r="A358" s="23" t="s">
        <v>575</v>
      </c>
      <c r="B358" s="23" t="s">
        <v>54</v>
      </c>
      <c r="C358" s="23" t="s">
        <v>48</v>
      </c>
      <c r="D358" s="24">
        <v>1</v>
      </c>
      <c r="E358" s="25">
        <v>5.5</v>
      </c>
      <c r="F358" s="23"/>
      <c r="G358" s="24">
        <v>0</v>
      </c>
      <c r="H358" s="24">
        <v>0</v>
      </c>
      <c r="I358" s="24">
        <v>0</v>
      </c>
      <c r="J358" s="24">
        <v>0</v>
      </c>
      <c r="K358" s="24">
        <v>0</v>
      </c>
      <c r="L358" s="23"/>
      <c r="M358" s="23" t="s">
        <v>1676</v>
      </c>
      <c r="N358" s="23" t="s">
        <v>1677</v>
      </c>
    </row>
    <row r="359" spans="1:14" ht="15.75" thickBot="1">
      <c r="A359" s="23" t="s">
        <v>577</v>
      </c>
      <c r="B359" s="23" t="s">
        <v>54</v>
      </c>
      <c r="C359" s="23" t="s">
        <v>48</v>
      </c>
      <c r="D359" s="24">
        <v>1</v>
      </c>
      <c r="E359" s="25">
        <v>85</v>
      </c>
      <c r="F359" s="23"/>
      <c r="G359" s="24">
        <v>0</v>
      </c>
      <c r="H359" s="24">
        <v>0</v>
      </c>
      <c r="I359" s="24">
        <v>0</v>
      </c>
      <c r="J359" s="24">
        <v>0</v>
      </c>
      <c r="K359" s="24">
        <v>0</v>
      </c>
      <c r="L359" s="23"/>
      <c r="M359" s="23" t="s">
        <v>1676</v>
      </c>
      <c r="N359" s="23" t="s">
        <v>1677</v>
      </c>
    </row>
    <row r="360" spans="1:14" ht="15.75" thickBot="1">
      <c r="A360" s="23" t="s">
        <v>578</v>
      </c>
      <c r="B360" s="23" t="s">
        <v>54</v>
      </c>
      <c r="C360" s="23" t="s">
        <v>48</v>
      </c>
      <c r="D360" s="24">
        <v>1</v>
      </c>
      <c r="E360" s="25">
        <v>12</v>
      </c>
      <c r="F360" s="24">
        <v>20</v>
      </c>
      <c r="G360" s="24">
        <v>0</v>
      </c>
      <c r="H360" s="24">
        <v>0</v>
      </c>
      <c r="I360" s="24">
        <v>20</v>
      </c>
      <c r="J360" s="24">
        <v>0</v>
      </c>
      <c r="K360" s="24">
        <v>20</v>
      </c>
      <c r="L360" s="23"/>
      <c r="M360" s="23" t="s">
        <v>1674</v>
      </c>
      <c r="N360" s="23"/>
    </row>
    <row r="361" spans="1:14" ht="15.75" thickBot="1">
      <c r="A361" s="23" t="s">
        <v>579</v>
      </c>
      <c r="B361" s="23" t="s">
        <v>54</v>
      </c>
      <c r="C361" s="23" t="s">
        <v>48</v>
      </c>
      <c r="D361" s="24">
        <v>1</v>
      </c>
      <c r="E361" s="25">
        <v>150</v>
      </c>
      <c r="F361" s="23"/>
      <c r="G361" s="24">
        <v>0</v>
      </c>
      <c r="H361" s="24">
        <v>0</v>
      </c>
      <c r="I361" s="24">
        <v>0</v>
      </c>
      <c r="J361" s="24">
        <v>0</v>
      </c>
      <c r="K361" s="24">
        <v>0</v>
      </c>
      <c r="L361" s="23"/>
      <c r="M361" s="23" t="s">
        <v>1676</v>
      </c>
      <c r="N361" s="23" t="s">
        <v>1677</v>
      </c>
    </row>
    <row r="362" spans="1:14" ht="15.75" thickBot="1">
      <c r="A362" s="23" t="s">
        <v>581</v>
      </c>
      <c r="B362" s="23" t="s">
        <v>54</v>
      </c>
      <c r="C362" s="23" t="s">
        <v>48</v>
      </c>
      <c r="D362" s="24">
        <v>1</v>
      </c>
      <c r="E362" s="25">
        <v>142</v>
      </c>
      <c r="F362" s="23"/>
      <c r="G362" s="24">
        <v>0</v>
      </c>
      <c r="H362" s="24">
        <v>0</v>
      </c>
      <c r="I362" s="24">
        <v>0</v>
      </c>
      <c r="J362" s="24">
        <v>0</v>
      </c>
      <c r="K362" s="24">
        <v>0</v>
      </c>
      <c r="L362" s="23"/>
      <c r="M362" s="23" t="s">
        <v>1676</v>
      </c>
      <c r="N362" s="23" t="s">
        <v>1677</v>
      </c>
    </row>
    <row r="363" spans="1:14" ht="15.75" thickBot="1">
      <c r="A363" s="23" t="s">
        <v>583</v>
      </c>
      <c r="B363" s="23" t="s">
        <v>54</v>
      </c>
      <c r="C363" s="23" t="s">
        <v>48</v>
      </c>
      <c r="D363" s="24">
        <v>48</v>
      </c>
      <c r="E363" s="25">
        <v>864</v>
      </c>
      <c r="F363" s="23"/>
      <c r="G363" s="24">
        <v>0</v>
      </c>
      <c r="H363" s="24">
        <v>0</v>
      </c>
      <c r="I363" s="24">
        <v>0</v>
      </c>
      <c r="J363" s="24">
        <v>0</v>
      </c>
      <c r="K363" s="24">
        <v>0</v>
      </c>
      <c r="L363" s="23"/>
      <c r="M363" s="23" t="s">
        <v>1676</v>
      </c>
      <c r="N363" s="23" t="s">
        <v>1677</v>
      </c>
    </row>
    <row r="364" spans="1:14" ht="15.75" thickBot="1">
      <c r="A364" s="23" t="s">
        <v>584</v>
      </c>
      <c r="B364" s="23" t="s">
        <v>54</v>
      </c>
      <c r="C364" s="23" t="s">
        <v>48</v>
      </c>
      <c r="D364" s="24">
        <v>1</v>
      </c>
      <c r="E364" s="25">
        <v>144</v>
      </c>
      <c r="F364" s="24">
        <v>4</v>
      </c>
      <c r="G364" s="24">
        <v>0</v>
      </c>
      <c r="H364" s="24">
        <v>0</v>
      </c>
      <c r="I364" s="24">
        <v>4</v>
      </c>
      <c r="J364" s="24">
        <v>0</v>
      </c>
      <c r="K364" s="24">
        <v>4</v>
      </c>
      <c r="L364" s="23"/>
      <c r="M364" s="23" t="s">
        <v>1674</v>
      </c>
      <c r="N364" s="23"/>
    </row>
    <row r="365" spans="1:14" ht="15.75" thickBot="1">
      <c r="A365" s="23" t="s">
        <v>586</v>
      </c>
      <c r="B365" s="23" t="s">
        <v>54</v>
      </c>
      <c r="C365" s="23" t="s">
        <v>48</v>
      </c>
      <c r="D365" s="24">
        <v>1</v>
      </c>
      <c r="E365" s="25">
        <v>5</v>
      </c>
      <c r="F365" s="23"/>
      <c r="G365" s="24">
        <v>0</v>
      </c>
      <c r="H365" s="24">
        <v>0</v>
      </c>
      <c r="I365" s="24">
        <v>0</v>
      </c>
      <c r="J365" s="24">
        <v>0</v>
      </c>
      <c r="K365" s="24">
        <v>0</v>
      </c>
      <c r="L365" s="23"/>
      <c r="M365" s="23" t="s">
        <v>1676</v>
      </c>
      <c r="N365" s="23" t="s">
        <v>1677</v>
      </c>
    </row>
    <row r="366" spans="1:14" ht="15.75" thickBot="1">
      <c r="A366" s="23" t="s">
        <v>587</v>
      </c>
      <c r="B366" s="23" t="s">
        <v>54</v>
      </c>
      <c r="C366" s="23" t="s">
        <v>48</v>
      </c>
      <c r="D366" s="24">
        <v>1</v>
      </c>
      <c r="E366" s="25">
        <v>12</v>
      </c>
      <c r="F366" s="23"/>
      <c r="G366" s="24">
        <v>0</v>
      </c>
      <c r="H366" s="24">
        <v>0</v>
      </c>
      <c r="I366" s="24">
        <v>0</v>
      </c>
      <c r="J366" s="24">
        <v>0</v>
      </c>
      <c r="K366" s="24">
        <v>0</v>
      </c>
      <c r="L366" s="23"/>
      <c r="M366" s="23" t="s">
        <v>1676</v>
      </c>
      <c r="N366" s="23" t="s">
        <v>1677</v>
      </c>
    </row>
    <row r="367" spans="1:14" ht="15.75" thickBot="1">
      <c r="A367" s="23" t="s">
        <v>589</v>
      </c>
      <c r="B367" s="23" t="s">
        <v>54</v>
      </c>
      <c r="C367" s="23" t="s">
        <v>48</v>
      </c>
      <c r="D367" s="24">
        <v>1</v>
      </c>
      <c r="E367" s="25">
        <v>320</v>
      </c>
      <c r="F367" s="23"/>
      <c r="G367" s="24">
        <v>0</v>
      </c>
      <c r="H367" s="24">
        <v>0</v>
      </c>
      <c r="I367" s="24">
        <v>0</v>
      </c>
      <c r="J367" s="24">
        <v>0</v>
      </c>
      <c r="K367" s="24">
        <v>0</v>
      </c>
      <c r="L367" s="23"/>
      <c r="M367" s="23" t="s">
        <v>1676</v>
      </c>
      <c r="N367" s="23" t="s">
        <v>1677</v>
      </c>
    </row>
    <row r="368" spans="1:14" ht="15.75" thickBot="1">
      <c r="A368" s="23" t="s">
        <v>591</v>
      </c>
      <c r="B368" s="23" t="s">
        <v>54</v>
      </c>
      <c r="C368" s="23" t="s">
        <v>48</v>
      </c>
      <c r="D368" s="24">
        <v>1</v>
      </c>
      <c r="E368" s="25">
        <v>85</v>
      </c>
      <c r="F368" s="23"/>
      <c r="G368" s="24">
        <v>0</v>
      </c>
      <c r="H368" s="24">
        <v>0</v>
      </c>
      <c r="I368" s="24">
        <v>0</v>
      </c>
      <c r="J368" s="24">
        <v>0</v>
      </c>
      <c r="K368" s="24">
        <v>0</v>
      </c>
      <c r="L368" s="23"/>
      <c r="M368" s="23" t="s">
        <v>1676</v>
      </c>
      <c r="N368" s="23" t="s">
        <v>1677</v>
      </c>
    </row>
    <row r="369" spans="1:14" ht="15.75" thickBot="1">
      <c r="A369" s="23" t="s">
        <v>592</v>
      </c>
      <c r="B369" s="23" t="s">
        <v>54</v>
      </c>
      <c r="C369" s="23" t="s">
        <v>48</v>
      </c>
      <c r="D369" s="24">
        <v>1</v>
      </c>
      <c r="E369" s="25">
        <v>10.5</v>
      </c>
      <c r="F369" s="23"/>
      <c r="G369" s="24">
        <v>0</v>
      </c>
      <c r="H369" s="24">
        <v>0</v>
      </c>
      <c r="I369" s="24">
        <v>0</v>
      </c>
      <c r="J369" s="24">
        <v>0</v>
      </c>
      <c r="K369" s="24">
        <v>0</v>
      </c>
      <c r="L369" s="23"/>
      <c r="M369" s="23" t="s">
        <v>1676</v>
      </c>
      <c r="N369" s="23" t="s">
        <v>1677</v>
      </c>
    </row>
    <row r="370" spans="1:14" ht="15.75" thickBot="1">
      <c r="A370" s="23" t="s">
        <v>594</v>
      </c>
      <c r="B370" s="23" t="s">
        <v>54</v>
      </c>
      <c r="C370" s="23" t="s">
        <v>48</v>
      </c>
      <c r="D370" s="24">
        <v>4</v>
      </c>
      <c r="E370" s="25">
        <v>925</v>
      </c>
      <c r="F370" s="23"/>
      <c r="G370" s="24">
        <v>0</v>
      </c>
      <c r="H370" s="24">
        <v>0</v>
      </c>
      <c r="I370" s="24">
        <v>0</v>
      </c>
      <c r="J370" s="24">
        <v>0</v>
      </c>
      <c r="K370" s="24">
        <v>0</v>
      </c>
      <c r="L370" s="23"/>
      <c r="M370" s="23" t="s">
        <v>1676</v>
      </c>
      <c r="N370" s="23" t="s">
        <v>1677</v>
      </c>
    </row>
    <row r="371" spans="1:14" ht="15.75" thickBot="1">
      <c r="A371" s="23" t="s">
        <v>596</v>
      </c>
      <c r="B371" s="23" t="s">
        <v>54</v>
      </c>
      <c r="C371" s="23" t="s">
        <v>48</v>
      </c>
      <c r="D371" s="24">
        <v>1</v>
      </c>
      <c r="E371" s="25">
        <v>155</v>
      </c>
      <c r="F371" s="23"/>
      <c r="G371" s="24">
        <v>0</v>
      </c>
      <c r="H371" s="24">
        <v>0</v>
      </c>
      <c r="I371" s="24">
        <v>0</v>
      </c>
      <c r="J371" s="24">
        <v>0</v>
      </c>
      <c r="K371" s="24">
        <v>0</v>
      </c>
      <c r="L371" s="23"/>
      <c r="M371" s="23" t="s">
        <v>1676</v>
      </c>
      <c r="N371" s="23" t="s">
        <v>1677</v>
      </c>
    </row>
    <row r="372" spans="1:14" ht="15.75" thickBot="1">
      <c r="A372" s="23" t="s">
        <v>598</v>
      </c>
      <c r="B372" s="23" t="s">
        <v>54</v>
      </c>
      <c r="C372" s="23" t="s">
        <v>48</v>
      </c>
      <c r="D372" s="24">
        <v>1</v>
      </c>
      <c r="E372" s="25">
        <v>230</v>
      </c>
      <c r="F372" s="24">
        <v>3</v>
      </c>
      <c r="G372" s="24">
        <v>0</v>
      </c>
      <c r="H372" s="24">
        <v>0</v>
      </c>
      <c r="I372" s="24">
        <v>3</v>
      </c>
      <c r="J372" s="24">
        <v>0</v>
      </c>
      <c r="K372" s="24">
        <v>3</v>
      </c>
      <c r="L372" s="23"/>
      <c r="M372" s="23" t="s">
        <v>1674</v>
      </c>
      <c r="N372" s="23"/>
    </row>
    <row r="373" spans="1:14" ht="15.75" thickBot="1">
      <c r="A373" s="23" t="s">
        <v>599</v>
      </c>
      <c r="B373" s="23" t="s">
        <v>54</v>
      </c>
      <c r="C373" s="23" t="s">
        <v>48</v>
      </c>
      <c r="D373" s="24">
        <v>1</v>
      </c>
      <c r="E373" s="25">
        <v>14</v>
      </c>
      <c r="F373" s="23"/>
      <c r="G373" s="24">
        <v>0</v>
      </c>
      <c r="H373" s="24">
        <v>0</v>
      </c>
      <c r="I373" s="24">
        <v>0</v>
      </c>
      <c r="J373" s="24">
        <v>0</v>
      </c>
      <c r="K373" s="24">
        <v>0</v>
      </c>
      <c r="L373" s="23"/>
      <c r="M373" s="23" t="s">
        <v>1676</v>
      </c>
      <c r="N373" s="23" t="s">
        <v>1677</v>
      </c>
    </row>
    <row r="374" spans="1:14" ht="15.75" thickBot="1">
      <c r="A374" s="23" t="s">
        <v>600</v>
      </c>
      <c r="B374" s="23" t="s">
        <v>54</v>
      </c>
      <c r="C374" s="23" t="s">
        <v>48</v>
      </c>
      <c r="D374" s="24">
        <v>1</v>
      </c>
      <c r="E374" s="25">
        <v>265</v>
      </c>
      <c r="F374" s="23"/>
      <c r="G374" s="24">
        <v>0</v>
      </c>
      <c r="H374" s="24">
        <v>0</v>
      </c>
      <c r="I374" s="24">
        <v>0</v>
      </c>
      <c r="J374" s="24">
        <v>0</v>
      </c>
      <c r="K374" s="24">
        <v>0</v>
      </c>
      <c r="L374" s="23"/>
      <c r="M374" s="23" t="s">
        <v>1676</v>
      </c>
      <c r="N374" s="23" t="s">
        <v>1677</v>
      </c>
    </row>
    <row r="375" spans="1:14" ht="15.75" thickBot="1">
      <c r="A375" s="23" t="s">
        <v>602</v>
      </c>
      <c r="B375" s="23" t="s">
        <v>54</v>
      </c>
      <c r="C375" s="23" t="s">
        <v>48</v>
      </c>
      <c r="D375" s="24">
        <v>1</v>
      </c>
      <c r="E375" s="25">
        <v>25</v>
      </c>
      <c r="F375" s="24">
        <v>55</v>
      </c>
      <c r="G375" s="24">
        <v>0</v>
      </c>
      <c r="H375" s="24">
        <v>9</v>
      </c>
      <c r="I375" s="24">
        <v>46</v>
      </c>
      <c r="J375" s="24">
        <v>0</v>
      </c>
      <c r="K375" s="24">
        <v>46</v>
      </c>
      <c r="L375" s="23"/>
      <c r="M375" s="23" t="s">
        <v>1674</v>
      </c>
      <c r="N375" s="23"/>
    </row>
    <row r="376" spans="1:14" ht="15.75" thickBot="1">
      <c r="A376" s="23" t="s">
        <v>604</v>
      </c>
      <c r="B376" s="23" t="s">
        <v>54</v>
      </c>
      <c r="C376" s="23" t="s">
        <v>48</v>
      </c>
      <c r="D376" s="24">
        <v>1</v>
      </c>
      <c r="E376" s="25">
        <v>2200</v>
      </c>
      <c r="F376" s="23"/>
      <c r="G376" s="24">
        <v>0</v>
      </c>
      <c r="H376" s="24">
        <v>0</v>
      </c>
      <c r="I376" s="24">
        <v>0</v>
      </c>
      <c r="J376" s="24">
        <v>0</v>
      </c>
      <c r="K376" s="24">
        <v>0</v>
      </c>
      <c r="L376" s="23"/>
      <c r="M376" s="23" t="s">
        <v>1676</v>
      </c>
      <c r="N376" s="23" t="s">
        <v>1677</v>
      </c>
    </row>
    <row r="377" spans="1:14" ht="15.75" thickBot="1">
      <c r="A377" s="23" t="s">
        <v>605</v>
      </c>
      <c r="B377" s="23" t="s">
        <v>54</v>
      </c>
      <c r="C377" s="23" t="s">
        <v>48</v>
      </c>
      <c r="D377" s="24">
        <v>1</v>
      </c>
      <c r="E377" s="25">
        <v>12</v>
      </c>
      <c r="F377" s="24">
        <v>36</v>
      </c>
      <c r="G377" s="24">
        <v>0</v>
      </c>
      <c r="H377" s="24">
        <v>9</v>
      </c>
      <c r="I377" s="24">
        <v>27</v>
      </c>
      <c r="J377" s="24">
        <v>0</v>
      </c>
      <c r="K377" s="24">
        <v>27</v>
      </c>
      <c r="L377" s="23"/>
      <c r="M377" s="23" t="s">
        <v>1674</v>
      </c>
      <c r="N377" s="23"/>
    </row>
    <row r="378" spans="1:14" ht="15.75" thickBot="1">
      <c r="A378" s="23" t="s">
        <v>607</v>
      </c>
      <c r="B378" s="23" t="s">
        <v>54</v>
      </c>
      <c r="C378" s="23" t="s">
        <v>48</v>
      </c>
      <c r="D378" s="24">
        <v>1</v>
      </c>
      <c r="E378" s="25">
        <v>380</v>
      </c>
      <c r="F378" s="23"/>
      <c r="G378" s="24">
        <v>0</v>
      </c>
      <c r="H378" s="24">
        <v>0</v>
      </c>
      <c r="I378" s="24">
        <v>0</v>
      </c>
      <c r="J378" s="24">
        <v>0</v>
      </c>
      <c r="K378" s="24">
        <v>0</v>
      </c>
      <c r="L378" s="23"/>
      <c r="M378" s="23" t="s">
        <v>1676</v>
      </c>
      <c r="N378" s="23" t="s">
        <v>1677</v>
      </c>
    </row>
    <row r="379" spans="1:14" ht="15.75" thickBot="1">
      <c r="A379" s="23" t="s">
        <v>609</v>
      </c>
      <c r="B379" s="23" t="s">
        <v>54</v>
      </c>
      <c r="C379" s="23" t="s">
        <v>48</v>
      </c>
      <c r="D379" s="24">
        <v>1</v>
      </c>
      <c r="E379" s="25">
        <v>351</v>
      </c>
      <c r="F379" s="23"/>
      <c r="G379" s="24">
        <v>0</v>
      </c>
      <c r="H379" s="24">
        <v>0</v>
      </c>
      <c r="I379" s="24">
        <v>0</v>
      </c>
      <c r="J379" s="24">
        <v>0</v>
      </c>
      <c r="K379" s="24">
        <v>0</v>
      </c>
      <c r="L379" s="23"/>
      <c r="M379" s="23" t="s">
        <v>1676</v>
      </c>
      <c r="N379" s="23" t="s">
        <v>1677</v>
      </c>
    </row>
    <row r="380" spans="1:14" ht="15.75" thickBot="1">
      <c r="A380" s="23" t="s">
        <v>610</v>
      </c>
      <c r="B380" s="23" t="s">
        <v>54</v>
      </c>
      <c r="C380" s="23" t="s">
        <v>48</v>
      </c>
      <c r="D380" s="24">
        <v>1</v>
      </c>
      <c r="E380" s="25">
        <v>10.5</v>
      </c>
      <c r="F380" s="24">
        <v>67</v>
      </c>
      <c r="G380" s="24">
        <v>0</v>
      </c>
      <c r="H380" s="24">
        <v>4</v>
      </c>
      <c r="I380" s="24">
        <v>63</v>
      </c>
      <c r="J380" s="24">
        <v>0</v>
      </c>
      <c r="K380" s="24">
        <v>63</v>
      </c>
      <c r="L380" s="23"/>
      <c r="M380" s="23" t="s">
        <v>1674</v>
      </c>
      <c r="N380" s="23"/>
    </row>
    <row r="381" spans="1:14" ht="15.75" thickBot="1">
      <c r="A381" s="23" t="s">
        <v>612</v>
      </c>
      <c r="B381" s="23" t="s">
        <v>54</v>
      </c>
      <c r="C381" s="23" t="s">
        <v>48</v>
      </c>
      <c r="D381" s="24">
        <v>1</v>
      </c>
      <c r="E381" s="25">
        <v>110</v>
      </c>
      <c r="F381" s="23"/>
      <c r="G381" s="24">
        <v>0</v>
      </c>
      <c r="H381" s="24">
        <v>0</v>
      </c>
      <c r="I381" s="24">
        <v>0</v>
      </c>
      <c r="J381" s="24">
        <v>0</v>
      </c>
      <c r="K381" s="24">
        <v>0</v>
      </c>
      <c r="L381" s="23"/>
      <c r="M381" s="23" t="s">
        <v>1676</v>
      </c>
      <c r="N381" s="23" t="s">
        <v>1677</v>
      </c>
    </row>
    <row r="382" spans="1:14" ht="15.75" thickBot="1">
      <c r="A382" s="23" t="s">
        <v>613</v>
      </c>
      <c r="B382" s="23" t="s">
        <v>54</v>
      </c>
      <c r="C382" s="23" t="s">
        <v>48</v>
      </c>
      <c r="D382" s="24">
        <v>1</v>
      </c>
      <c r="E382" s="25">
        <v>15</v>
      </c>
      <c r="F382" s="24">
        <v>7</v>
      </c>
      <c r="G382" s="24">
        <v>0</v>
      </c>
      <c r="H382" s="24">
        <v>4</v>
      </c>
      <c r="I382" s="24">
        <v>3</v>
      </c>
      <c r="J382" s="24">
        <v>0</v>
      </c>
      <c r="K382" s="24">
        <v>3</v>
      </c>
      <c r="L382" s="23"/>
      <c r="M382" s="23" t="s">
        <v>1674</v>
      </c>
      <c r="N382" s="23"/>
    </row>
    <row r="383" spans="1:14" ht="15.75" thickBot="1">
      <c r="A383" s="23" t="s">
        <v>614</v>
      </c>
      <c r="B383" s="23" t="s">
        <v>54</v>
      </c>
      <c r="C383" s="23" t="s">
        <v>48</v>
      </c>
      <c r="D383" s="24">
        <v>1</v>
      </c>
      <c r="E383" s="25">
        <v>17</v>
      </c>
      <c r="F383" s="23">
        <v>1</v>
      </c>
      <c r="G383" s="24">
        <v>0</v>
      </c>
      <c r="H383" s="24">
        <v>1</v>
      </c>
      <c r="I383" s="24">
        <v>0</v>
      </c>
      <c r="J383" s="24">
        <v>0</v>
      </c>
      <c r="K383" s="24">
        <v>0</v>
      </c>
      <c r="L383" s="23"/>
      <c r="M383" s="23" t="s">
        <v>1676</v>
      </c>
      <c r="N383" s="23" t="s">
        <v>1677</v>
      </c>
    </row>
    <row r="384" spans="1:14" ht="15.75" thickBot="1">
      <c r="A384" s="23" t="s">
        <v>615</v>
      </c>
      <c r="B384" s="23" t="s">
        <v>54</v>
      </c>
      <c r="C384" s="23" t="s">
        <v>48</v>
      </c>
      <c r="D384" s="24">
        <v>1</v>
      </c>
      <c r="E384" s="25">
        <v>15</v>
      </c>
      <c r="F384" s="23"/>
      <c r="G384" s="24">
        <v>0</v>
      </c>
      <c r="H384" s="24">
        <v>0</v>
      </c>
      <c r="I384" s="24">
        <v>0</v>
      </c>
      <c r="J384" s="24">
        <v>0</v>
      </c>
      <c r="K384" s="24">
        <v>0</v>
      </c>
      <c r="L384" s="23"/>
      <c r="M384" s="23" t="s">
        <v>1676</v>
      </c>
      <c r="N384" s="23" t="s">
        <v>1677</v>
      </c>
    </row>
    <row r="385" spans="1:14" ht="15.75" thickBot="1">
      <c r="A385" s="23" t="s">
        <v>617</v>
      </c>
      <c r="B385" s="23" t="s">
        <v>54</v>
      </c>
      <c r="C385" s="23" t="s">
        <v>48</v>
      </c>
      <c r="D385" s="24">
        <v>100</v>
      </c>
      <c r="E385" s="25">
        <v>960</v>
      </c>
      <c r="F385" s="24">
        <v>86</v>
      </c>
      <c r="G385" s="24">
        <v>0</v>
      </c>
      <c r="H385" s="24">
        <v>0</v>
      </c>
      <c r="I385" s="24">
        <v>86</v>
      </c>
      <c r="J385" s="24">
        <v>0</v>
      </c>
      <c r="K385" s="24">
        <v>86</v>
      </c>
      <c r="L385" s="23"/>
      <c r="M385" s="23" t="s">
        <v>1674</v>
      </c>
      <c r="N385" s="23"/>
    </row>
    <row r="386" spans="1:14" ht="15.75" thickBot="1">
      <c r="A386" s="23" t="s">
        <v>619</v>
      </c>
      <c r="B386" s="23" t="s">
        <v>54</v>
      </c>
      <c r="C386" s="23" t="s">
        <v>48</v>
      </c>
      <c r="D386" s="24">
        <v>4</v>
      </c>
      <c r="E386" s="25">
        <v>123</v>
      </c>
      <c r="F386" s="24">
        <v>12</v>
      </c>
      <c r="G386" s="24">
        <v>0</v>
      </c>
      <c r="H386" s="24">
        <v>0</v>
      </c>
      <c r="I386" s="24">
        <v>12</v>
      </c>
      <c r="J386" s="24">
        <v>0</v>
      </c>
      <c r="K386" s="24">
        <v>12</v>
      </c>
      <c r="L386" s="23"/>
      <c r="M386" s="23" t="s">
        <v>1674</v>
      </c>
      <c r="N386" s="23"/>
    </row>
    <row r="387" spans="1:14" ht="15.75" thickBot="1">
      <c r="A387" s="23" t="s">
        <v>620</v>
      </c>
      <c r="B387" s="23" t="s">
        <v>54</v>
      </c>
      <c r="C387" s="23" t="s">
        <v>48</v>
      </c>
      <c r="D387" s="24">
        <v>1</v>
      </c>
      <c r="E387" s="25">
        <v>150</v>
      </c>
      <c r="F387" s="23"/>
      <c r="G387" s="24">
        <v>12</v>
      </c>
      <c r="H387" s="24">
        <v>0</v>
      </c>
      <c r="I387" s="24">
        <v>12</v>
      </c>
      <c r="J387" s="24">
        <v>0</v>
      </c>
      <c r="K387" s="24">
        <v>12</v>
      </c>
      <c r="L387" s="23"/>
      <c r="M387" s="23" t="s">
        <v>1674</v>
      </c>
      <c r="N387" s="23"/>
    </row>
    <row r="388" spans="1:14" ht="15.75" thickBot="1">
      <c r="A388" s="23" t="s">
        <v>621</v>
      </c>
      <c r="B388" s="23" t="s">
        <v>54</v>
      </c>
      <c r="C388" s="23" t="s">
        <v>48</v>
      </c>
      <c r="D388" s="24">
        <v>48</v>
      </c>
      <c r="E388" s="25">
        <v>960</v>
      </c>
      <c r="F388" s="23"/>
      <c r="G388" s="24">
        <v>0</v>
      </c>
      <c r="H388" s="24">
        <v>0</v>
      </c>
      <c r="I388" s="24">
        <v>0</v>
      </c>
      <c r="J388" s="24">
        <v>0</v>
      </c>
      <c r="K388" s="24">
        <v>0</v>
      </c>
      <c r="L388" s="23"/>
      <c r="M388" s="23" t="s">
        <v>1676</v>
      </c>
      <c r="N388" s="23" t="s">
        <v>1677</v>
      </c>
    </row>
    <row r="389" spans="1:14" ht="15.75" thickBot="1">
      <c r="A389" s="23" t="s">
        <v>623</v>
      </c>
      <c r="B389" s="23" t="s">
        <v>54</v>
      </c>
      <c r="C389" s="23" t="s">
        <v>48</v>
      </c>
      <c r="D389" s="24">
        <v>1</v>
      </c>
      <c r="E389" s="25">
        <v>150</v>
      </c>
      <c r="F389" s="23"/>
      <c r="G389" s="24">
        <v>0</v>
      </c>
      <c r="H389" s="24">
        <v>0</v>
      </c>
      <c r="I389" s="24">
        <v>0</v>
      </c>
      <c r="J389" s="24">
        <v>0</v>
      </c>
      <c r="K389" s="24">
        <v>0</v>
      </c>
      <c r="L389" s="23"/>
      <c r="M389" s="23" t="s">
        <v>1676</v>
      </c>
      <c r="N389" s="23" t="s">
        <v>1677</v>
      </c>
    </row>
    <row r="390" spans="1:14" ht="15.75" thickBot="1">
      <c r="A390" s="23" t="s">
        <v>624</v>
      </c>
      <c r="B390" s="23" t="s">
        <v>54</v>
      </c>
      <c r="C390" s="23" t="s">
        <v>48</v>
      </c>
      <c r="D390" s="24">
        <v>1</v>
      </c>
      <c r="E390" s="25">
        <v>180</v>
      </c>
      <c r="F390" s="24">
        <v>11</v>
      </c>
      <c r="G390" s="24">
        <v>0</v>
      </c>
      <c r="H390" s="24">
        <v>1</v>
      </c>
      <c r="I390" s="24">
        <v>10</v>
      </c>
      <c r="J390" s="24">
        <v>0</v>
      </c>
      <c r="K390" s="24">
        <v>10</v>
      </c>
      <c r="L390" s="23"/>
      <c r="M390" s="23" t="s">
        <v>1674</v>
      </c>
      <c r="N390" s="23"/>
    </row>
    <row r="391" spans="1:14" ht="15.75" thickBot="1">
      <c r="A391" s="23" t="s">
        <v>626</v>
      </c>
      <c r="B391" s="23" t="s">
        <v>54</v>
      </c>
      <c r="C391" s="23" t="s">
        <v>48</v>
      </c>
      <c r="D391" s="24">
        <v>1</v>
      </c>
      <c r="E391" s="25">
        <v>2030</v>
      </c>
      <c r="F391" s="23"/>
      <c r="G391" s="24">
        <v>0</v>
      </c>
      <c r="H391" s="24">
        <v>0</v>
      </c>
      <c r="I391" s="24">
        <v>0</v>
      </c>
      <c r="J391" s="24">
        <v>0</v>
      </c>
      <c r="K391" s="24">
        <v>0</v>
      </c>
      <c r="L391" s="23"/>
      <c r="M391" s="23" t="s">
        <v>1676</v>
      </c>
      <c r="N391" s="23" t="s">
        <v>1677</v>
      </c>
    </row>
    <row r="392" spans="1:14" ht="15.75" thickBot="1">
      <c r="A392" s="23" t="s">
        <v>627</v>
      </c>
      <c r="B392" s="23" t="s">
        <v>54</v>
      </c>
      <c r="C392" s="23" t="s">
        <v>48</v>
      </c>
      <c r="D392" s="24">
        <v>1</v>
      </c>
      <c r="E392" s="25">
        <v>1300</v>
      </c>
      <c r="F392" s="23"/>
      <c r="G392" s="24">
        <v>0</v>
      </c>
      <c r="H392" s="24">
        <v>0</v>
      </c>
      <c r="I392" s="24">
        <v>0</v>
      </c>
      <c r="J392" s="24">
        <v>0</v>
      </c>
      <c r="K392" s="24">
        <v>0</v>
      </c>
      <c r="L392" s="23"/>
      <c r="M392" s="23" t="s">
        <v>1676</v>
      </c>
      <c r="N392" s="23" t="s">
        <v>1677</v>
      </c>
    </row>
    <row r="393" spans="1:14" ht="15.75" thickBot="1">
      <c r="A393" s="23" t="s">
        <v>629</v>
      </c>
      <c r="B393" s="23" t="s">
        <v>54</v>
      </c>
      <c r="C393" s="23" t="s">
        <v>48</v>
      </c>
      <c r="D393" s="24">
        <v>1</v>
      </c>
      <c r="E393" s="25">
        <v>90</v>
      </c>
      <c r="F393" s="24">
        <v>3</v>
      </c>
      <c r="G393" s="24">
        <v>0</v>
      </c>
      <c r="H393" s="24">
        <v>1</v>
      </c>
      <c r="I393" s="24">
        <v>2</v>
      </c>
      <c r="J393" s="24">
        <v>0</v>
      </c>
      <c r="K393" s="24">
        <v>2</v>
      </c>
      <c r="L393" s="23"/>
      <c r="M393" s="23" t="s">
        <v>1674</v>
      </c>
      <c r="N393" s="23"/>
    </row>
    <row r="394" spans="1:14" ht="15.75" thickBot="1">
      <c r="A394" s="23" t="s">
        <v>151</v>
      </c>
      <c r="B394" s="23" t="s">
        <v>54</v>
      </c>
      <c r="C394" s="23" t="s">
        <v>48</v>
      </c>
      <c r="D394" s="24">
        <v>1</v>
      </c>
      <c r="E394" s="25">
        <v>20</v>
      </c>
      <c r="F394" s="24">
        <v>33</v>
      </c>
      <c r="G394" s="24">
        <v>0</v>
      </c>
      <c r="H394" s="24">
        <v>5</v>
      </c>
      <c r="I394" s="24">
        <v>28</v>
      </c>
      <c r="J394" s="24">
        <v>0</v>
      </c>
      <c r="K394" s="24">
        <v>28</v>
      </c>
      <c r="L394" s="23"/>
      <c r="M394" s="23" t="s">
        <v>1674</v>
      </c>
      <c r="N394" s="23"/>
    </row>
    <row r="395" spans="1:14" ht="15.75" thickBot="1">
      <c r="A395" s="23" t="s">
        <v>630</v>
      </c>
      <c r="B395" s="23" t="s">
        <v>54</v>
      </c>
      <c r="C395" s="23" t="s">
        <v>48</v>
      </c>
      <c r="D395" s="24">
        <v>1</v>
      </c>
      <c r="E395" s="25">
        <v>610</v>
      </c>
      <c r="F395" s="23"/>
      <c r="G395" s="24">
        <v>0</v>
      </c>
      <c r="H395" s="24">
        <v>0</v>
      </c>
      <c r="I395" s="24">
        <v>0</v>
      </c>
      <c r="J395" s="24">
        <v>0</v>
      </c>
      <c r="K395" s="24">
        <v>0</v>
      </c>
      <c r="L395" s="23"/>
      <c r="M395" s="23" t="s">
        <v>1676</v>
      </c>
      <c r="N395" s="23" t="s">
        <v>1677</v>
      </c>
    </row>
    <row r="396" spans="1:14" ht="15.75" thickBot="1">
      <c r="A396" s="23" t="s">
        <v>631</v>
      </c>
      <c r="B396" s="23" t="s">
        <v>54</v>
      </c>
      <c r="C396" s="23" t="s">
        <v>48</v>
      </c>
      <c r="D396" s="24">
        <v>1</v>
      </c>
      <c r="E396" s="25">
        <v>320</v>
      </c>
      <c r="F396" s="23"/>
      <c r="G396" s="24">
        <v>0</v>
      </c>
      <c r="H396" s="24">
        <v>0</v>
      </c>
      <c r="I396" s="24">
        <v>0</v>
      </c>
      <c r="J396" s="24">
        <v>0</v>
      </c>
      <c r="K396" s="24">
        <v>0</v>
      </c>
      <c r="L396" s="23"/>
      <c r="M396" s="23" t="s">
        <v>1676</v>
      </c>
      <c r="N396" s="23" t="s">
        <v>1677</v>
      </c>
    </row>
    <row r="397" spans="1:14" ht="15.75" thickBot="1">
      <c r="A397" s="23" t="s">
        <v>633</v>
      </c>
      <c r="B397" s="23" t="s">
        <v>54</v>
      </c>
      <c r="C397" s="23" t="s">
        <v>48</v>
      </c>
      <c r="D397" s="24">
        <v>1</v>
      </c>
      <c r="E397" s="25">
        <v>160</v>
      </c>
      <c r="F397" s="24">
        <v>11</v>
      </c>
      <c r="G397" s="24">
        <v>0</v>
      </c>
      <c r="H397" s="24">
        <v>1</v>
      </c>
      <c r="I397" s="24">
        <v>10</v>
      </c>
      <c r="J397" s="24">
        <v>0</v>
      </c>
      <c r="K397" s="24">
        <v>10</v>
      </c>
      <c r="L397" s="23"/>
      <c r="M397" s="23" t="s">
        <v>1674</v>
      </c>
      <c r="N397" s="23"/>
    </row>
    <row r="398" spans="1:14" ht="15.75" thickBot="1">
      <c r="A398" s="23" t="s">
        <v>635</v>
      </c>
      <c r="B398" s="23" t="s">
        <v>54</v>
      </c>
      <c r="C398" s="23" t="s">
        <v>48</v>
      </c>
      <c r="D398" s="24">
        <v>1</v>
      </c>
      <c r="E398" s="25">
        <v>250</v>
      </c>
      <c r="F398" s="23"/>
      <c r="G398" s="24">
        <v>0</v>
      </c>
      <c r="H398" s="24">
        <v>0</v>
      </c>
      <c r="I398" s="24">
        <v>0</v>
      </c>
      <c r="J398" s="24">
        <v>0</v>
      </c>
      <c r="K398" s="24">
        <v>0</v>
      </c>
      <c r="L398" s="23"/>
      <c r="M398" s="23" t="s">
        <v>1676</v>
      </c>
      <c r="N398" s="23" t="s">
        <v>1677</v>
      </c>
    </row>
    <row r="399" spans="1:14" ht="15.75" thickBot="1">
      <c r="A399" s="23" t="s">
        <v>636</v>
      </c>
      <c r="B399" s="23" t="s">
        <v>54</v>
      </c>
      <c r="C399" s="23" t="s">
        <v>48</v>
      </c>
      <c r="D399" s="24">
        <v>1</v>
      </c>
      <c r="E399" s="25">
        <v>300</v>
      </c>
      <c r="F399" s="23"/>
      <c r="G399" s="24">
        <v>0</v>
      </c>
      <c r="H399" s="24">
        <v>0</v>
      </c>
      <c r="I399" s="24">
        <v>0</v>
      </c>
      <c r="J399" s="24">
        <v>0</v>
      </c>
      <c r="K399" s="24">
        <v>0</v>
      </c>
      <c r="L399" s="23"/>
      <c r="M399" s="23" t="s">
        <v>1676</v>
      </c>
      <c r="N399" s="23" t="s">
        <v>1677</v>
      </c>
    </row>
    <row r="400" spans="1:14" ht="15.75" thickBot="1">
      <c r="A400" s="23" t="s">
        <v>637</v>
      </c>
      <c r="B400" s="23" t="s">
        <v>54</v>
      </c>
      <c r="C400" s="23" t="s">
        <v>48</v>
      </c>
      <c r="D400" s="24">
        <v>1</v>
      </c>
      <c r="E400" s="25">
        <v>176</v>
      </c>
      <c r="F400" s="23"/>
      <c r="G400" s="24">
        <v>0</v>
      </c>
      <c r="H400" s="24">
        <v>0</v>
      </c>
      <c r="I400" s="24">
        <v>0</v>
      </c>
      <c r="J400" s="24">
        <v>0</v>
      </c>
      <c r="K400" s="24">
        <v>0</v>
      </c>
      <c r="L400" s="23"/>
      <c r="M400" s="23" t="s">
        <v>1676</v>
      </c>
      <c r="N400" s="23" t="s">
        <v>1677</v>
      </c>
    </row>
    <row r="401" spans="1:14" ht="15.75" thickBot="1">
      <c r="A401" s="23" t="s">
        <v>639</v>
      </c>
      <c r="B401" s="23" t="s">
        <v>54</v>
      </c>
      <c r="C401" s="23" t="s">
        <v>48</v>
      </c>
      <c r="D401" s="24">
        <v>48</v>
      </c>
      <c r="E401" s="25">
        <v>1344</v>
      </c>
      <c r="F401" s="24">
        <v>11</v>
      </c>
      <c r="G401" s="24">
        <v>0</v>
      </c>
      <c r="H401" s="24">
        <v>0</v>
      </c>
      <c r="I401" s="24">
        <v>11</v>
      </c>
      <c r="J401" s="24">
        <v>0</v>
      </c>
      <c r="K401" s="24">
        <v>11</v>
      </c>
      <c r="L401" s="23"/>
      <c r="M401" s="23" t="s">
        <v>1674</v>
      </c>
      <c r="N401" s="23"/>
    </row>
    <row r="402" spans="1:14" ht="15.75" thickBot="1">
      <c r="A402" s="23" t="s">
        <v>640</v>
      </c>
      <c r="B402" s="23" t="s">
        <v>54</v>
      </c>
      <c r="C402" s="23" t="s">
        <v>48</v>
      </c>
      <c r="D402" s="24">
        <v>1</v>
      </c>
      <c r="E402" s="25">
        <v>13</v>
      </c>
      <c r="F402" s="24">
        <v>44</v>
      </c>
      <c r="G402" s="24">
        <v>0</v>
      </c>
      <c r="H402" s="24">
        <v>0</v>
      </c>
      <c r="I402" s="24">
        <v>44</v>
      </c>
      <c r="J402" s="24">
        <v>0</v>
      </c>
      <c r="K402" s="24">
        <v>44</v>
      </c>
      <c r="L402" s="23"/>
      <c r="M402" s="23" t="s">
        <v>1674</v>
      </c>
      <c r="N402" s="23"/>
    </row>
    <row r="403" spans="1:14" ht="15.75" thickBot="1">
      <c r="A403" s="23" t="s">
        <v>642</v>
      </c>
      <c r="B403" s="23" t="s">
        <v>54</v>
      </c>
      <c r="C403" s="23" t="s">
        <v>48</v>
      </c>
      <c r="D403" s="24">
        <v>1</v>
      </c>
      <c r="E403" s="25">
        <v>6.5</v>
      </c>
      <c r="F403" s="23"/>
      <c r="G403" s="24">
        <v>0</v>
      </c>
      <c r="H403" s="24">
        <v>0</v>
      </c>
      <c r="I403" s="24">
        <v>0</v>
      </c>
      <c r="J403" s="24">
        <v>0</v>
      </c>
      <c r="K403" s="24">
        <v>0</v>
      </c>
      <c r="L403" s="23"/>
      <c r="M403" s="23" t="s">
        <v>1676</v>
      </c>
      <c r="N403" s="23" t="s">
        <v>1677</v>
      </c>
    </row>
    <row r="404" spans="1:14" ht="15.75" thickBot="1">
      <c r="A404" s="23" t="s">
        <v>644</v>
      </c>
      <c r="B404" s="23" t="s">
        <v>54</v>
      </c>
      <c r="C404" s="23" t="s">
        <v>48</v>
      </c>
      <c r="D404" s="24">
        <v>1</v>
      </c>
      <c r="E404" s="25">
        <v>16.7</v>
      </c>
      <c r="F404" s="24">
        <v>14</v>
      </c>
      <c r="G404" s="24">
        <v>12</v>
      </c>
      <c r="H404" s="24">
        <v>1</v>
      </c>
      <c r="I404" s="24">
        <v>25</v>
      </c>
      <c r="J404" s="24">
        <v>0</v>
      </c>
      <c r="K404" s="24">
        <v>25</v>
      </c>
      <c r="L404" s="23"/>
      <c r="M404" s="23" t="s">
        <v>1674</v>
      </c>
      <c r="N404" s="23"/>
    </row>
    <row r="405" spans="1:14" ht="15.75" thickBot="1">
      <c r="A405" s="23" t="s">
        <v>645</v>
      </c>
      <c r="B405" s="23" t="s">
        <v>54</v>
      </c>
      <c r="C405" s="23" t="s">
        <v>48</v>
      </c>
      <c r="D405" s="24">
        <v>24</v>
      </c>
      <c r="E405" s="25">
        <v>720</v>
      </c>
      <c r="F405" s="24">
        <v>26</v>
      </c>
      <c r="G405" s="24">
        <v>0</v>
      </c>
      <c r="H405" s="24">
        <v>0</v>
      </c>
      <c r="I405" s="24">
        <v>26</v>
      </c>
      <c r="J405" s="24">
        <v>0</v>
      </c>
      <c r="K405" s="24">
        <v>26</v>
      </c>
      <c r="L405" s="23"/>
      <c r="M405" s="23" t="s">
        <v>1674</v>
      </c>
      <c r="N405" s="23"/>
    </row>
    <row r="406" spans="1:14" ht="15.75" thickBot="1">
      <c r="A406" s="23" t="s">
        <v>646</v>
      </c>
      <c r="B406" s="23" t="s">
        <v>54</v>
      </c>
      <c r="C406" s="23" t="s">
        <v>48</v>
      </c>
      <c r="D406" s="24">
        <v>1</v>
      </c>
      <c r="E406" s="25">
        <v>400</v>
      </c>
      <c r="F406" s="23"/>
      <c r="G406" s="24">
        <v>0</v>
      </c>
      <c r="H406" s="24">
        <v>0</v>
      </c>
      <c r="I406" s="24">
        <v>0</v>
      </c>
      <c r="J406" s="24">
        <v>0</v>
      </c>
      <c r="K406" s="24">
        <v>0</v>
      </c>
      <c r="L406" s="23"/>
      <c r="M406" s="23" t="s">
        <v>1676</v>
      </c>
      <c r="N406" s="23" t="s">
        <v>1677</v>
      </c>
    </row>
    <row r="407" spans="1:14" ht="15.75" thickBot="1">
      <c r="A407" s="23" t="s">
        <v>648</v>
      </c>
      <c r="B407" s="23" t="s">
        <v>54</v>
      </c>
      <c r="C407" s="23" t="s">
        <v>48</v>
      </c>
      <c r="D407" s="24">
        <v>1</v>
      </c>
      <c r="E407" s="25">
        <v>5.63</v>
      </c>
      <c r="F407" s="23"/>
      <c r="G407" s="24">
        <v>0</v>
      </c>
      <c r="H407" s="24">
        <v>0</v>
      </c>
      <c r="I407" s="24">
        <v>0</v>
      </c>
      <c r="J407" s="24">
        <v>0</v>
      </c>
      <c r="K407" s="24">
        <v>0</v>
      </c>
      <c r="L407" s="23"/>
      <c r="M407" s="23" t="s">
        <v>1676</v>
      </c>
      <c r="N407" s="23" t="s">
        <v>1677</v>
      </c>
    </row>
    <row r="408" spans="1:14" ht="15.75" thickBot="1">
      <c r="A408" s="23" t="s">
        <v>649</v>
      </c>
      <c r="B408" s="23" t="s">
        <v>54</v>
      </c>
      <c r="C408" s="23" t="s">
        <v>48</v>
      </c>
      <c r="D408" s="24">
        <v>1</v>
      </c>
      <c r="E408" s="25">
        <v>9.17</v>
      </c>
      <c r="F408" s="24">
        <v>50</v>
      </c>
      <c r="G408" s="24">
        <v>0</v>
      </c>
      <c r="H408" s="24">
        <v>1</v>
      </c>
      <c r="I408" s="24">
        <v>49</v>
      </c>
      <c r="J408" s="24">
        <v>0</v>
      </c>
      <c r="K408" s="24">
        <v>49</v>
      </c>
      <c r="L408" s="23"/>
      <c r="M408" s="23" t="s">
        <v>1674</v>
      </c>
      <c r="N408" s="23"/>
    </row>
    <row r="409" spans="1:14" ht="15.75" thickBot="1">
      <c r="A409" s="23" t="s">
        <v>650</v>
      </c>
      <c r="B409" s="23" t="s">
        <v>54</v>
      </c>
      <c r="C409" s="23" t="s">
        <v>48</v>
      </c>
      <c r="D409" s="24">
        <v>1</v>
      </c>
      <c r="E409" s="25">
        <v>7.5</v>
      </c>
      <c r="F409" s="23"/>
      <c r="G409" s="24">
        <v>0</v>
      </c>
      <c r="H409" s="24">
        <v>0</v>
      </c>
      <c r="I409" s="24">
        <v>0</v>
      </c>
      <c r="J409" s="24">
        <v>0</v>
      </c>
      <c r="K409" s="24">
        <v>0</v>
      </c>
      <c r="L409" s="23"/>
      <c r="M409" s="23" t="s">
        <v>1676</v>
      </c>
      <c r="N409" s="23" t="s">
        <v>1677</v>
      </c>
    </row>
    <row r="410" spans="1:14" ht="15.75" thickBot="1">
      <c r="A410" s="23" t="s">
        <v>651</v>
      </c>
      <c r="B410" s="23" t="s">
        <v>54</v>
      </c>
      <c r="C410" s="23" t="s">
        <v>48</v>
      </c>
      <c r="D410" s="24">
        <v>1</v>
      </c>
      <c r="E410" s="25">
        <v>14</v>
      </c>
      <c r="F410" s="24">
        <v>12</v>
      </c>
      <c r="G410" s="24">
        <v>0</v>
      </c>
      <c r="H410" s="24">
        <v>0</v>
      </c>
      <c r="I410" s="24">
        <v>12</v>
      </c>
      <c r="J410" s="24">
        <v>0</v>
      </c>
      <c r="K410" s="24">
        <v>12</v>
      </c>
      <c r="L410" s="23"/>
      <c r="M410" s="23" t="s">
        <v>1674</v>
      </c>
      <c r="N410" s="23"/>
    </row>
    <row r="411" spans="1:14" ht="15.75" thickBot="1">
      <c r="A411" s="23" t="s">
        <v>652</v>
      </c>
      <c r="B411" s="23" t="s">
        <v>54</v>
      </c>
      <c r="C411" s="23" t="s">
        <v>48</v>
      </c>
      <c r="D411" s="24">
        <v>1</v>
      </c>
      <c r="E411" s="25">
        <v>495</v>
      </c>
      <c r="F411" s="24">
        <v>5</v>
      </c>
      <c r="G411" s="24">
        <v>0</v>
      </c>
      <c r="H411" s="24">
        <v>0</v>
      </c>
      <c r="I411" s="24">
        <v>5</v>
      </c>
      <c r="J411" s="24">
        <v>0</v>
      </c>
      <c r="K411" s="24">
        <v>5</v>
      </c>
      <c r="L411" s="23"/>
      <c r="M411" s="23" t="s">
        <v>1674</v>
      </c>
      <c r="N411" s="23"/>
    </row>
    <row r="412" spans="1:14" ht="15.75" thickBot="1">
      <c r="A412" s="23" t="s">
        <v>654</v>
      </c>
      <c r="B412" s="23" t="s">
        <v>54</v>
      </c>
      <c r="C412" s="23" t="s">
        <v>48</v>
      </c>
      <c r="D412" s="24">
        <v>1</v>
      </c>
      <c r="E412" s="25">
        <v>1485</v>
      </c>
      <c r="F412" s="23"/>
      <c r="G412" s="24">
        <v>0</v>
      </c>
      <c r="H412" s="24">
        <v>0</v>
      </c>
      <c r="I412" s="24">
        <v>0</v>
      </c>
      <c r="J412" s="24">
        <v>0</v>
      </c>
      <c r="K412" s="24">
        <v>0</v>
      </c>
      <c r="L412" s="23"/>
      <c r="M412" s="23" t="s">
        <v>1676</v>
      </c>
      <c r="N412" s="23" t="s">
        <v>1677</v>
      </c>
    </row>
    <row r="413" spans="1:14" ht="15.75" thickBot="1">
      <c r="A413" s="23" t="s">
        <v>656</v>
      </c>
      <c r="B413" s="23" t="s">
        <v>54</v>
      </c>
      <c r="C413" s="23" t="s">
        <v>48</v>
      </c>
      <c r="D413" s="24">
        <v>1</v>
      </c>
      <c r="E413" s="25">
        <v>3758</v>
      </c>
      <c r="F413" s="23"/>
      <c r="G413" s="24">
        <v>0</v>
      </c>
      <c r="H413" s="24">
        <v>0</v>
      </c>
      <c r="I413" s="24">
        <v>0</v>
      </c>
      <c r="J413" s="24">
        <v>0</v>
      </c>
      <c r="K413" s="24">
        <v>0</v>
      </c>
      <c r="L413" s="23"/>
      <c r="M413" s="23" t="s">
        <v>1676</v>
      </c>
      <c r="N413" s="23" t="s">
        <v>1677</v>
      </c>
    </row>
    <row r="414" spans="1:14" ht="15.75" thickBot="1">
      <c r="A414" s="23" t="s">
        <v>518</v>
      </c>
      <c r="B414" s="23" t="s">
        <v>54</v>
      </c>
      <c r="C414" s="23" t="s">
        <v>48</v>
      </c>
      <c r="D414" s="24">
        <v>1</v>
      </c>
      <c r="E414" s="25">
        <v>12</v>
      </c>
      <c r="F414" s="24">
        <v>108</v>
      </c>
      <c r="G414" s="24">
        <v>0</v>
      </c>
      <c r="H414" s="24">
        <v>2</v>
      </c>
      <c r="I414" s="24">
        <v>106</v>
      </c>
      <c r="J414" s="24">
        <v>0</v>
      </c>
      <c r="K414" s="24">
        <v>106</v>
      </c>
      <c r="L414" s="23"/>
      <c r="M414" s="23" t="s">
        <v>1674</v>
      </c>
      <c r="N414" s="23"/>
    </row>
    <row r="415" spans="1:14" ht="15.75" thickBot="1">
      <c r="A415" s="23" t="s">
        <v>658</v>
      </c>
      <c r="B415" s="23" t="s">
        <v>54</v>
      </c>
      <c r="C415" s="23" t="s">
        <v>48</v>
      </c>
      <c r="D415" s="24">
        <v>1</v>
      </c>
      <c r="E415" s="25">
        <v>18</v>
      </c>
      <c r="F415" s="24">
        <v>57</v>
      </c>
      <c r="G415" s="24">
        <v>0</v>
      </c>
      <c r="H415" s="24">
        <v>0</v>
      </c>
      <c r="I415" s="24">
        <v>57</v>
      </c>
      <c r="J415" s="24">
        <v>0</v>
      </c>
      <c r="K415" s="24">
        <v>57</v>
      </c>
      <c r="L415" s="23"/>
      <c r="M415" s="23" t="s">
        <v>1674</v>
      </c>
      <c r="N415" s="23"/>
    </row>
    <row r="416" spans="1:14" ht="15.75" thickBot="1">
      <c r="A416" s="23" t="s">
        <v>660</v>
      </c>
      <c r="B416" s="23" t="s">
        <v>54</v>
      </c>
      <c r="C416" s="23" t="s">
        <v>48</v>
      </c>
      <c r="D416" s="24">
        <v>1</v>
      </c>
      <c r="E416" s="25">
        <v>27</v>
      </c>
      <c r="F416" s="23">
        <v>55</v>
      </c>
      <c r="G416" s="24">
        <v>0</v>
      </c>
      <c r="H416" s="24">
        <v>7</v>
      </c>
      <c r="I416" s="24">
        <v>48</v>
      </c>
      <c r="J416" s="24">
        <v>0</v>
      </c>
      <c r="K416" s="24">
        <v>48</v>
      </c>
      <c r="L416" s="23"/>
      <c r="M416" s="23" t="s">
        <v>1674</v>
      </c>
      <c r="N416" s="23"/>
    </row>
    <row r="417" spans="1:14" ht="15.75" thickBot="1">
      <c r="A417" s="23" t="s">
        <v>661</v>
      </c>
      <c r="B417" s="23" t="s">
        <v>54</v>
      </c>
      <c r="C417" s="23" t="s">
        <v>48</v>
      </c>
      <c r="D417" s="24">
        <v>1</v>
      </c>
      <c r="E417" s="25">
        <v>6.2</v>
      </c>
      <c r="F417" s="23"/>
      <c r="G417" s="24">
        <v>0</v>
      </c>
      <c r="H417" s="24">
        <v>0</v>
      </c>
      <c r="I417" s="24">
        <v>0</v>
      </c>
      <c r="J417" s="24">
        <v>0</v>
      </c>
      <c r="K417" s="24">
        <v>0</v>
      </c>
      <c r="L417" s="23"/>
      <c r="M417" s="23" t="s">
        <v>1676</v>
      </c>
      <c r="N417" s="23" t="s">
        <v>1677</v>
      </c>
    </row>
    <row r="418" spans="1:14" ht="15.75" thickBot="1">
      <c r="A418" s="23" t="s">
        <v>662</v>
      </c>
      <c r="B418" s="23" t="s">
        <v>54</v>
      </c>
      <c r="C418" s="23" t="s">
        <v>48</v>
      </c>
      <c r="D418" s="24">
        <v>24</v>
      </c>
      <c r="E418" s="25">
        <v>480</v>
      </c>
      <c r="F418" s="23"/>
      <c r="G418" s="24">
        <v>0</v>
      </c>
      <c r="H418" s="24">
        <v>0</v>
      </c>
      <c r="I418" s="24">
        <v>0</v>
      </c>
      <c r="J418" s="24">
        <v>0</v>
      </c>
      <c r="K418" s="24">
        <v>0</v>
      </c>
      <c r="L418" s="23"/>
      <c r="M418" s="23" t="s">
        <v>1676</v>
      </c>
      <c r="N418" s="23" t="s">
        <v>1677</v>
      </c>
    </row>
    <row r="419" spans="1:14" ht="15.75" thickBot="1">
      <c r="A419" s="23" t="s">
        <v>664</v>
      </c>
      <c r="B419" s="23" t="s">
        <v>54</v>
      </c>
      <c r="C419" s="23" t="s">
        <v>48</v>
      </c>
      <c r="D419" s="24">
        <v>1</v>
      </c>
      <c r="E419" s="25">
        <v>7.7</v>
      </c>
      <c r="F419" s="23"/>
      <c r="G419" s="24">
        <v>0</v>
      </c>
      <c r="H419" s="24">
        <v>0</v>
      </c>
      <c r="I419" s="24">
        <v>0</v>
      </c>
      <c r="J419" s="24">
        <v>0</v>
      </c>
      <c r="K419" s="24">
        <v>0</v>
      </c>
      <c r="L419" s="23"/>
      <c r="M419" s="23" t="s">
        <v>1676</v>
      </c>
      <c r="N419" s="23" t="s">
        <v>1677</v>
      </c>
    </row>
    <row r="420" spans="1:14" ht="15.75" thickBot="1">
      <c r="A420" s="23" t="s">
        <v>665</v>
      </c>
      <c r="B420" s="23" t="s">
        <v>54</v>
      </c>
      <c r="C420" s="23" t="s">
        <v>48</v>
      </c>
      <c r="D420" s="24">
        <v>1</v>
      </c>
      <c r="E420" s="25">
        <v>40</v>
      </c>
      <c r="F420" s="23"/>
      <c r="G420" s="24">
        <v>0</v>
      </c>
      <c r="H420" s="24">
        <v>0</v>
      </c>
      <c r="I420" s="24">
        <v>0</v>
      </c>
      <c r="J420" s="24">
        <v>0</v>
      </c>
      <c r="K420" s="24">
        <v>0</v>
      </c>
      <c r="L420" s="23"/>
      <c r="M420" s="23" t="s">
        <v>1676</v>
      </c>
      <c r="N420" s="23" t="s">
        <v>1677</v>
      </c>
    </row>
    <row r="421" spans="1:14" ht="15.75" thickBot="1">
      <c r="A421" s="23" t="s">
        <v>666</v>
      </c>
      <c r="B421" s="23" t="s">
        <v>54</v>
      </c>
      <c r="C421" s="23" t="s">
        <v>48</v>
      </c>
      <c r="D421" s="24">
        <v>1</v>
      </c>
      <c r="E421" s="25">
        <v>40</v>
      </c>
      <c r="F421" s="23"/>
      <c r="G421" s="24">
        <v>0</v>
      </c>
      <c r="H421" s="24">
        <v>0</v>
      </c>
      <c r="I421" s="24">
        <v>0</v>
      </c>
      <c r="J421" s="24">
        <v>0</v>
      </c>
      <c r="K421" s="24">
        <v>0</v>
      </c>
      <c r="L421" s="23"/>
      <c r="M421" s="23" t="s">
        <v>1676</v>
      </c>
      <c r="N421" s="23" t="s">
        <v>1677</v>
      </c>
    </row>
    <row r="422" spans="1:14" ht="15.75" thickBot="1">
      <c r="A422" s="23" t="s">
        <v>667</v>
      </c>
      <c r="B422" s="23" t="s">
        <v>54</v>
      </c>
      <c r="C422" s="23" t="s">
        <v>48</v>
      </c>
      <c r="D422" s="24">
        <v>1</v>
      </c>
      <c r="E422" s="25">
        <v>26.25</v>
      </c>
      <c r="F422" s="23"/>
      <c r="G422" s="24">
        <v>0</v>
      </c>
      <c r="H422" s="24">
        <v>0</v>
      </c>
      <c r="I422" s="24">
        <v>0</v>
      </c>
      <c r="J422" s="24">
        <v>0</v>
      </c>
      <c r="K422" s="24">
        <v>0</v>
      </c>
      <c r="L422" s="23"/>
      <c r="M422" s="23" t="s">
        <v>1676</v>
      </c>
      <c r="N422" s="23" t="s">
        <v>1677</v>
      </c>
    </row>
    <row r="423" spans="1:14" ht="15.75" thickBot="1">
      <c r="A423" s="23" t="s">
        <v>668</v>
      </c>
      <c r="B423" s="23" t="s">
        <v>54</v>
      </c>
      <c r="C423" s="23" t="s">
        <v>48</v>
      </c>
      <c r="D423" s="24">
        <v>1</v>
      </c>
      <c r="E423" s="25">
        <v>675</v>
      </c>
      <c r="F423" s="23"/>
      <c r="G423" s="24">
        <v>0</v>
      </c>
      <c r="H423" s="24">
        <v>0</v>
      </c>
      <c r="I423" s="24">
        <v>0</v>
      </c>
      <c r="J423" s="24">
        <v>0</v>
      </c>
      <c r="K423" s="24">
        <v>0</v>
      </c>
      <c r="L423" s="23"/>
      <c r="M423" s="23" t="s">
        <v>1676</v>
      </c>
      <c r="N423" s="23" t="s">
        <v>1677</v>
      </c>
    </row>
    <row r="424" spans="1:14" ht="15.75" thickBot="1">
      <c r="A424" s="23" t="s">
        <v>669</v>
      </c>
      <c r="B424" s="23" t="s">
        <v>54</v>
      </c>
      <c r="C424" s="23" t="s">
        <v>48</v>
      </c>
      <c r="D424" s="24">
        <v>1</v>
      </c>
      <c r="E424" s="25">
        <v>230</v>
      </c>
      <c r="F424" s="23"/>
      <c r="G424" s="24">
        <v>0</v>
      </c>
      <c r="H424" s="24">
        <v>0</v>
      </c>
      <c r="I424" s="24">
        <v>0</v>
      </c>
      <c r="J424" s="24">
        <v>0</v>
      </c>
      <c r="K424" s="24">
        <v>0</v>
      </c>
      <c r="L424" s="23"/>
      <c r="M424" s="23" t="s">
        <v>1676</v>
      </c>
      <c r="N424" s="23" t="s">
        <v>1677</v>
      </c>
    </row>
    <row r="425" spans="1:14" ht="15.75" thickBot="1">
      <c r="A425" s="23" t="s">
        <v>320</v>
      </c>
      <c r="B425" s="23" t="s">
        <v>54</v>
      </c>
      <c r="C425" s="23" t="s">
        <v>48</v>
      </c>
      <c r="D425" s="24">
        <v>50</v>
      </c>
      <c r="E425" s="25">
        <v>150</v>
      </c>
      <c r="F425" s="24">
        <v>94</v>
      </c>
      <c r="G425" s="24">
        <v>0</v>
      </c>
      <c r="H425" s="24">
        <v>4</v>
      </c>
      <c r="I425" s="24">
        <v>90</v>
      </c>
      <c r="J425" s="24">
        <v>0</v>
      </c>
      <c r="K425" s="24">
        <v>90</v>
      </c>
      <c r="L425" s="23"/>
      <c r="M425" s="23" t="s">
        <v>1674</v>
      </c>
      <c r="N425" s="23"/>
    </row>
    <row r="426" spans="1:14" ht="15.75" thickBot="1">
      <c r="A426" s="23" t="s">
        <v>671</v>
      </c>
      <c r="B426" s="23" t="s">
        <v>54</v>
      </c>
      <c r="C426" s="23" t="s">
        <v>48</v>
      </c>
      <c r="D426" s="24">
        <v>24</v>
      </c>
      <c r="E426" s="25">
        <v>360</v>
      </c>
      <c r="F426" s="23"/>
      <c r="G426" s="24">
        <v>0</v>
      </c>
      <c r="H426" s="24">
        <v>0</v>
      </c>
      <c r="I426" s="24">
        <v>0</v>
      </c>
      <c r="J426" s="24">
        <v>0</v>
      </c>
      <c r="K426" s="24">
        <v>0</v>
      </c>
      <c r="L426" s="23"/>
      <c r="M426" s="23" t="s">
        <v>1676</v>
      </c>
      <c r="N426" s="23" t="s">
        <v>1677</v>
      </c>
    </row>
    <row r="427" spans="1:14" ht="15.75" thickBot="1">
      <c r="A427" s="23" t="s">
        <v>672</v>
      </c>
      <c r="B427" s="23" t="s">
        <v>54</v>
      </c>
      <c r="C427" s="23" t="s">
        <v>48</v>
      </c>
      <c r="D427" s="24">
        <v>1</v>
      </c>
      <c r="E427" s="25">
        <v>15</v>
      </c>
      <c r="F427" s="23"/>
      <c r="G427" s="24">
        <v>0</v>
      </c>
      <c r="H427" s="24">
        <v>0</v>
      </c>
      <c r="I427" s="24">
        <v>0</v>
      </c>
      <c r="J427" s="24">
        <v>0</v>
      </c>
      <c r="K427" s="24">
        <v>0</v>
      </c>
      <c r="L427" s="23"/>
      <c r="M427" s="23" t="s">
        <v>1676</v>
      </c>
      <c r="N427" s="23" t="s">
        <v>1677</v>
      </c>
    </row>
    <row r="428" spans="1:14" ht="15.75" thickBot="1">
      <c r="A428" s="23" t="s">
        <v>674</v>
      </c>
      <c r="B428" s="23" t="s">
        <v>54</v>
      </c>
      <c r="C428" s="23" t="s">
        <v>48</v>
      </c>
      <c r="D428" s="24">
        <v>1</v>
      </c>
      <c r="E428" s="25">
        <v>7.7</v>
      </c>
      <c r="F428" s="23"/>
      <c r="G428" s="24">
        <v>0</v>
      </c>
      <c r="H428" s="24">
        <v>0</v>
      </c>
      <c r="I428" s="24">
        <v>0</v>
      </c>
      <c r="J428" s="24">
        <v>0</v>
      </c>
      <c r="K428" s="24">
        <v>0</v>
      </c>
      <c r="L428" s="23"/>
      <c r="M428" s="23" t="s">
        <v>1676</v>
      </c>
      <c r="N428" s="23" t="s">
        <v>1677</v>
      </c>
    </row>
    <row r="429" spans="1:14" ht="15.75" thickBot="1">
      <c r="A429" s="23" t="s">
        <v>675</v>
      </c>
      <c r="B429" s="23" t="s">
        <v>54</v>
      </c>
      <c r="C429" s="23" t="s">
        <v>48</v>
      </c>
      <c r="D429" s="24">
        <v>1</v>
      </c>
      <c r="E429" s="25">
        <v>6.3</v>
      </c>
      <c r="F429" s="24">
        <v>58</v>
      </c>
      <c r="G429" s="24">
        <v>0</v>
      </c>
      <c r="H429" s="24">
        <v>3</v>
      </c>
      <c r="I429" s="24">
        <v>55</v>
      </c>
      <c r="J429" s="24">
        <v>0</v>
      </c>
      <c r="K429" s="24">
        <v>55</v>
      </c>
      <c r="L429" s="23"/>
      <c r="M429" s="23" t="s">
        <v>1674</v>
      </c>
      <c r="N429" s="23"/>
    </row>
    <row r="430" spans="1:14" ht="15.75" thickBot="1">
      <c r="A430" s="23" t="s">
        <v>676</v>
      </c>
      <c r="B430" s="23" t="s">
        <v>54</v>
      </c>
      <c r="C430" s="23" t="s">
        <v>48</v>
      </c>
      <c r="D430" s="24">
        <v>1</v>
      </c>
      <c r="E430" s="25">
        <v>50</v>
      </c>
      <c r="F430" s="23"/>
      <c r="G430" s="24">
        <v>0</v>
      </c>
      <c r="H430" s="24">
        <v>0</v>
      </c>
      <c r="I430" s="24">
        <v>0</v>
      </c>
      <c r="J430" s="24">
        <v>0</v>
      </c>
      <c r="K430" s="24">
        <v>0</v>
      </c>
      <c r="L430" s="23"/>
      <c r="M430" s="23" t="s">
        <v>1676</v>
      </c>
      <c r="N430" s="23" t="s">
        <v>1677</v>
      </c>
    </row>
    <row r="431" spans="1:14" ht="15.75" thickBot="1">
      <c r="A431" s="23" t="s">
        <v>677</v>
      </c>
      <c r="B431" s="23" t="s">
        <v>54</v>
      </c>
      <c r="C431" s="23" t="s">
        <v>48</v>
      </c>
      <c r="D431" s="24">
        <v>100</v>
      </c>
      <c r="E431" s="25">
        <v>300</v>
      </c>
      <c r="F431" s="24">
        <v>100</v>
      </c>
      <c r="G431" s="24">
        <v>0</v>
      </c>
      <c r="H431" s="24">
        <v>0</v>
      </c>
      <c r="I431" s="24">
        <v>100</v>
      </c>
      <c r="J431" s="24">
        <v>0</v>
      </c>
      <c r="K431" s="24">
        <v>100</v>
      </c>
      <c r="L431" s="23"/>
      <c r="M431" s="23" t="s">
        <v>1674</v>
      </c>
      <c r="N431" s="23"/>
    </row>
    <row r="432" spans="1:14" ht="15.75" thickBot="1">
      <c r="A432" s="23" t="s">
        <v>679</v>
      </c>
      <c r="B432" s="23" t="s">
        <v>54</v>
      </c>
      <c r="C432" s="23" t="s">
        <v>48</v>
      </c>
      <c r="D432" s="24">
        <v>1</v>
      </c>
      <c r="E432" s="25">
        <v>135</v>
      </c>
      <c r="F432" s="23"/>
      <c r="G432" s="24">
        <v>0</v>
      </c>
      <c r="H432" s="24">
        <v>0</v>
      </c>
      <c r="I432" s="24">
        <v>0</v>
      </c>
      <c r="J432" s="24">
        <v>0</v>
      </c>
      <c r="K432" s="24">
        <v>0</v>
      </c>
      <c r="L432" s="23"/>
      <c r="M432" s="23" t="s">
        <v>1676</v>
      </c>
      <c r="N432" s="23" t="s">
        <v>1677</v>
      </c>
    </row>
    <row r="433" spans="1:14" ht="15.75" thickBot="1">
      <c r="A433" s="23" t="s">
        <v>681</v>
      </c>
      <c r="B433" s="23" t="s">
        <v>54</v>
      </c>
      <c r="C433" s="23" t="s">
        <v>48</v>
      </c>
      <c r="D433" s="24">
        <v>1</v>
      </c>
      <c r="E433" s="25">
        <v>7.5</v>
      </c>
      <c r="F433" s="24">
        <v>91</v>
      </c>
      <c r="G433" s="24">
        <v>0</v>
      </c>
      <c r="H433" s="24">
        <v>43</v>
      </c>
      <c r="I433" s="24">
        <v>48</v>
      </c>
      <c r="J433" s="24">
        <v>0</v>
      </c>
      <c r="K433" s="24">
        <v>48</v>
      </c>
      <c r="L433" s="23"/>
      <c r="M433" s="23" t="s">
        <v>1674</v>
      </c>
      <c r="N433" s="23"/>
    </row>
    <row r="434" spans="1:14" ht="15.75" thickBot="1">
      <c r="A434" s="23" t="s">
        <v>682</v>
      </c>
      <c r="B434" s="23" t="s">
        <v>54</v>
      </c>
      <c r="C434" s="23" t="s">
        <v>48</v>
      </c>
      <c r="D434" s="24">
        <v>1</v>
      </c>
      <c r="E434" s="25">
        <v>4.7</v>
      </c>
      <c r="F434" s="23"/>
      <c r="G434" s="24">
        <v>0</v>
      </c>
      <c r="H434" s="24">
        <v>0</v>
      </c>
      <c r="I434" s="24">
        <v>0</v>
      </c>
      <c r="J434" s="24">
        <v>0</v>
      </c>
      <c r="K434" s="24">
        <v>0</v>
      </c>
      <c r="L434" s="23"/>
      <c r="M434" s="23" t="s">
        <v>1676</v>
      </c>
      <c r="N434" s="23" t="s">
        <v>1677</v>
      </c>
    </row>
    <row r="435" spans="1:14" ht="15.75" thickBot="1">
      <c r="A435" s="23" t="s">
        <v>684</v>
      </c>
      <c r="B435" s="23" t="s">
        <v>54</v>
      </c>
      <c r="C435" s="23" t="s">
        <v>48</v>
      </c>
      <c r="D435" s="24">
        <v>1</v>
      </c>
      <c r="E435" s="25">
        <v>3.7</v>
      </c>
      <c r="F435" s="23"/>
      <c r="G435" s="24">
        <v>0</v>
      </c>
      <c r="H435" s="24">
        <v>0</v>
      </c>
      <c r="I435" s="24">
        <v>0</v>
      </c>
      <c r="J435" s="24">
        <v>0</v>
      </c>
      <c r="K435" s="24">
        <v>0</v>
      </c>
      <c r="L435" s="23"/>
      <c r="M435" s="23" t="s">
        <v>1676</v>
      </c>
      <c r="N435" s="23" t="s">
        <v>1677</v>
      </c>
    </row>
    <row r="436" spans="1:14" ht="15.75" thickBot="1">
      <c r="A436" s="23" t="s">
        <v>314</v>
      </c>
      <c r="B436" s="23" t="s">
        <v>54</v>
      </c>
      <c r="C436" s="23" t="s">
        <v>48</v>
      </c>
      <c r="D436" s="24">
        <v>1</v>
      </c>
      <c r="E436" s="25">
        <v>8.5</v>
      </c>
      <c r="F436" s="24">
        <v>46</v>
      </c>
      <c r="G436" s="24">
        <v>0</v>
      </c>
      <c r="H436" s="24">
        <v>14</v>
      </c>
      <c r="I436" s="24">
        <v>32</v>
      </c>
      <c r="J436" s="24">
        <v>0</v>
      </c>
      <c r="K436" s="24">
        <v>32</v>
      </c>
      <c r="L436" s="23"/>
      <c r="M436" s="23" t="s">
        <v>1674</v>
      </c>
      <c r="N436" s="23"/>
    </row>
    <row r="437" spans="1:14" ht="15.75" thickBot="1">
      <c r="A437" s="23" t="s">
        <v>687</v>
      </c>
      <c r="B437" s="23" t="s">
        <v>54</v>
      </c>
      <c r="C437" s="23" t="s">
        <v>48</v>
      </c>
      <c r="D437" s="24">
        <v>12</v>
      </c>
      <c r="E437" s="25">
        <v>760</v>
      </c>
      <c r="F437" s="23"/>
      <c r="G437" s="24">
        <v>0</v>
      </c>
      <c r="H437" s="24">
        <v>0</v>
      </c>
      <c r="I437" s="24">
        <v>0</v>
      </c>
      <c r="J437" s="24">
        <v>0</v>
      </c>
      <c r="K437" s="24">
        <v>0</v>
      </c>
      <c r="L437" s="23"/>
      <c r="M437" s="23" t="s">
        <v>1676</v>
      </c>
      <c r="N437" s="23" t="s">
        <v>1677</v>
      </c>
    </row>
    <row r="438" spans="1:14" ht="15.75" thickBot="1">
      <c r="A438" s="23" t="s">
        <v>688</v>
      </c>
      <c r="B438" s="23" t="s">
        <v>54</v>
      </c>
      <c r="C438" s="23" t="s">
        <v>48</v>
      </c>
      <c r="D438" s="24">
        <v>1</v>
      </c>
      <c r="E438" s="25">
        <v>11</v>
      </c>
      <c r="F438" s="23"/>
      <c r="G438" s="24">
        <v>0</v>
      </c>
      <c r="H438" s="24">
        <v>0</v>
      </c>
      <c r="I438" s="24">
        <v>0</v>
      </c>
      <c r="J438" s="24">
        <v>0</v>
      </c>
      <c r="K438" s="24">
        <v>0</v>
      </c>
      <c r="L438" s="23"/>
      <c r="M438" s="23" t="s">
        <v>1676</v>
      </c>
      <c r="N438" s="23" t="s">
        <v>1677</v>
      </c>
    </row>
    <row r="439" spans="1:14" ht="15.75" thickBot="1">
      <c r="A439" s="23" t="s">
        <v>690</v>
      </c>
      <c r="B439" s="23" t="s">
        <v>54</v>
      </c>
      <c r="C439" s="23" t="s">
        <v>48</v>
      </c>
      <c r="D439" s="24">
        <v>1</v>
      </c>
      <c r="E439" s="25">
        <v>265</v>
      </c>
      <c r="F439" s="23"/>
      <c r="G439" s="24">
        <v>0</v>
      </c>
      <c r="H439" s="24">
        <v>0</v>
      </c>
      <c r="I439" s="24">
        <v>0</v>
      </c>
      <c r="J439" s="24">
        <v>0</v>
      </c>
      <c r="K439" s="24">
        <v>0</v>
      </c>
      <c r="L439" s="23"/>
      <c r="M439" s="23" t="s">
        <v>1676</v>
      </c>
      <c r="N439" s="23" t="s">
        <v>1677</v>
      </c>
    </row>
    <row r="440" spans="1:14" ht="15.75" thickBot="1">
      <c r="A440" s="23" t="s">
        <v>692</v>
      </c>
      <c r="B440" s="23" t="s">
        <v>54</v>
      </c>
      <c r="C440" s="23" t="s">
        <v>48</v>
      </c>
      <c r="D440" s="24">
        <v>12</v>
      </c>
      <c r="E440" s="25">
        <v>1180</v>
      </c>
      <c r="F440" s="23"/>
      <c r="G440" s="24">
        <v>0</v>
      </c>
      <c r="H440" s="24">
        <v>0</v>
      </c>
      <c r="I440" s="24">
        <v>0</v>
      </c>
      <c r="J440" s="24">
        <v>0</v>
      </c>
      <c r="K440" s="24">
        <v>0</v>
      </c>
      <c r="L440" s="23"/>
      <c r="M440" s="23" t="s">
        <v>1676</v>
      </c>
      <c r="N440" s="23" t="s">
        <v>1677</v>
      </c>
    </row>
    <row r="441" spans="1:14" ht="15.75" thickBot="1">
      <c r="A441" s="23" t="s">
        <v>115</v>
      </c>
      <c r="B441" s="23" t="s">
        <v>54</v>
      </c>
      <c r="C441" s="23" t="s">
        <v>48</v>
      </c>
      <c r="D441" s="24">
        <v>1</v>
      </c>
      <c r="E441" s="25">
        <v>20</v>
      </c>
      <c r="F441" s="24">
        <v>31</v>
      </c>
      <c r="G441" s="24">
        <v>0</v>
      </c>
      <c r="H441" s="24">
        <v>7</v>
      </c>
      <c r="I441" s="24">
        <v>24</v>
      </c>
      <c r="J441" s="24">
        <v>0</v>
      </c>
      <c r="K441" s="24">
        <v>24</v>
      </c>
      <c r="L441" s="23"/>
      <c r="M441" s="23" t="s">
        <v>1674</v>
      </c>
      <c r="N441" s="23"/>
    </row>
    <row r="442" spans="1:14" ht="15.75" thickBot="1">
      <c r="A442" s="23" t="s">
        <v>693</v>
      </c>
      <c r="B442" s="23" t="s">
        <v>54</v>
      </c>
      <c r="C442" s="23" t="s">
        <v>48</v>
      </c>
      <c r="D442" s="24">
        <v>48</v>
      </c>
      <c r="E442" s="25">
        <v>720</v>
      </c>
      <c r="F442" s="23"/>
      <c r="G442" s="24">
        <v>0</v>
      </c>
      <c r="H442" s="24">
        <v>0</v>
      </c>
      <c r="I442" s="24">
        <v>0</v>
      </c>
      <c r="J442" s="24">
        <v>0</v>
      </c>
      <c r="K442" s="24">
        <v>0</v>
      </c>
      <c r="L442" s="23"/>
      <c r="M442" s="23" t="s">
        <v>1676</v>
      </c>
      <c r="N442" s="23" t="s">
        <v>1677</v>
      </c>
    </row>
    <row r="443" spans="1:14" ht="15.75" thickBot="1">
      <c r="A443" s="23" t="s">
        <v>695</v>
      </c>
      <c r="B443" s="23" t="s">
        <v>54</v>
      </c>
      <c r="C443" s="23" t="s">
        <v>48</v>
      </c>
      <c r="D443" s="24">
        <v>1</v>
      </c>
      <c r="E443" s="25">
        <v>30</v>
      </c>
      <c r="F443" s="23"/>
      <c r="G443" s="24">
        <v>0</v>
      </c>
      <c r="H443" s="24">
        <v>0</v>
      </c>
      <c r="I443" s="24">
        <v>0</v>
      </c>
      <c r="J443" s="24">
        <v>0</v>
      </c>
      <c r="K443" s="24">
        <v>0</v>
      </c>
      <c r="L443" s="23"/>
      <c r="M443" s="23" t="s">
        <v>1676</v>
      </c>
      <c r="N443" s="23" t="s">
        <v>1677</v>
      </c>
    </row>
    <row r="444" spans="1:14" ht="15.75" thickBot="1">
      <c r="A444" s="23" t="s">
        <v>696</v>
      </c>
      <c r="B444" s="23" t="s">
        <v>54</v>
      </c>
      <c r="C444" s="23" t="s">
        <v>48</v>
      </c>
      <c r="D444" s="24">
        <v>1</v>
      </c>
      <c r="E444" s="25">
        <v>4.5</v>
      </c>
      <c r="F444" s="24">
        <v>62</v>
      </c>
      <c r="G444" s="24">
        <v>0</v>
      </c>
      <c r="H444" s="24">
        <v>17</v>
      </c>
      <c r="I444" s="24">
        <v>45</v>
      </c>
      <c r="J444" s="24">
        <v>0</v>
      </c>
      <c r="K444" s="24">
        <v>45</v>
      </c>
      <c r="L444" s="23"/>
      <c r="M444" s="23" t="s">
        <v>1674</v>
      </c>
      <c r="N444" s="23"/>
    </row>
    <row r="445" spans="1:14" ht="15.75" thickBot="1">
      <c r="A445" s="23" t="s">
        <v>698</v>
      </c>
      <c r="B445" s="23" t="s">
        <v>54</v>
      </c>
      <c r="C445" s="23" t="s">
        <v>48</v>
      </c>
      <c r="D445" s="24">
        <v>1</v>
      </c>
      <c r="E445" s="25">
        <v>85</v>
      </c>
      <c r="F445" s="23"/>
      <c r="G445" s="24">
        <v>0</v>
      </c>
      <c r="H445" s="24">
        <v>0</v>
      </c>
      <c r="I445" s="24">
        <v>0</v>
      </c>
      <c r="J445" s="24">
        <v>0</v>
      </c>
      <c r="K445" s="24">
        <v>0</v>
      </c>
      <c r="L445" s="23"/>
      <c r="M445" s="23" t="s">
        <v>1676</v>
      </c>
      <c r="N445" s="23" t="s">
        <v>1677</v>
      </c>
    </row>
    <row r="446" spans="1:14" ht="15.75" thickBot="1">
      <c r="A446" s="23" t="s">
        <v>699</v>
      </c>
      <c r="B446" s="23" t="s">
        <v>54</v>
      </c>
      <c r="C446" s="23" t="s">
        <v>48</v>
      </c>
      <c r="D446" s="24">
        <v>1</v>
      </c>
      <c r="E446" s="25">
        <v>8.5</v>
      </c>
      <c r="F446" s="24">
        <v>40</v>
      </c>
      <c r="G446" s="24">
        <v>0</v>
      </c>
      <c r="H446" s="24">
        <v>0</v>
      </c>
      <c r="I446" s="24">
        <v>40</v>
      </c>
      <c r="J446" s="24">
        <v>0</v>
      </c>
      <c r="K446" s="24">
        <v>40</v>
      </c>
      <c r="L446" s="23"/>
      <c r="M446" s="23" t="s">
        <v>1674</v>
      </c>
      <c r="N446" s="23"/>
    </row>
    <row r="447" spans="1:14" ht="15.75" thickBot="1">
      <c r="A447" s="23" t="s">
        <v>700</v>
      </c>
      <c r="B447" s="23" t="s">
        <v>54</v>
      </c>
      <c r="C447" s="23" t="s">
        <v>48</v>
      </c>
      <c r="D447" s="24">
        <v>48</v>
      </c>
      <c r="E447" s="25">
        <v>720</v>
      </c>
      <c r="F447" s="23"/>
      <c r="G447" s="24">
        <v>0</v>
      </c>
      <c r="H447" s="24">
        <v>0</v>
      </c>
      <c r="I447" s="24">
        <v>0</v>
      </c>
      <c r="J447" s="24">
        <v>0</v>
      </c>
      <c r="K447" s="24">
        <v>0</v>
      </c>
      <c r="L447" s="23"/>
      <c r="M447" s="23" t="s">
        <v>1676</v>
      </c>
      <c r="N447" s="23" t="s">
        <v>1677</v>
      </c>
    </row>
    <row r="448" spans="1:14" ht="15.75" thickBot="1">
      <c r="A448" s="23" t="s">
        <v>279</v>
      </c>
      <c r="B448" s="23" t="s">
        <v>54</v>
      </c>
      <c r="C448" s="23" t="s">
        <v>48</v>
      </c>
      <c r="D448" s="24">
        <v>1</v>
      </c>
      <c r="E448" s="25">
        <v>20</v>
      </c>
      <c r="F448" s="24">
        <v>51</v>
      </c>
      <c r="G448" s="24">
        <v>60</v>
      </c>
      <c r="H448" s="24">
        <v>25</v>
      </c>
      <c r="I448" s="24">
        <v>86</v>
      </c>
      <c r="J448" s="24">
        <v>0</v>
      </c>
      <c r="K448" s="24">
        <v>86</v>
      </c>
      <c r="L448" s="23"/>
      <c r="M448" s="23" t="s">
        <v>1674</v>
      </c>
      <c r="N448" s="23"/>
    </row>
    <row r="449" spans="1:14" ht="15.75" thickBot="1">
      <c r="A449" s="23" t="s">
        <v>704</v>
      </c>
      <c r="B449" s="23" t="s">
        <v>54</v>
      </c>
      <c r="C449" s="23" t="s">
        <v>48</v>
      </c>
      <c r="D449" s="24">
        <v>1</v>
      </c>
      <c r="E449" s="25">
        <v>430</v>
      </c>
      <c r="F449" s="24">
        <v>2</v>
      </c>
      <c r="G449" s="24">
        <v>0</v>
      </c>
      <c r="H449" s="24">
        <v>0</v>
      </c>
      <c r="I449" s="24">
        <v>2</v>
      </c>
      <c r="J449" s="24">
        <v>0</v>
      </c>
      <c r="K449" s="24">
        <v>2</v>
      </c>
      <c r="L449" s="23"/>
      <c r="M449" s="23" t="s">
        <v>1674</v>
      </c>
      <c r="N449" s="23"/>
    </row>
    <row r="450" spans="1:14" ht="15.75" thickBot="1">
      <c r="A450" s="23" t="s">
        <v>546</v>
      </c>
      <c r="B450" s="23" t="s">
        <v>54</v>
      </c>
      <c r="C450" s="23" t="s">
        <v>48</v>
      </c>
      <c r="D450" s="24">
        <v>1</v>
      </c>
      <c r="E450" s="25">
        <v>6</v>
      </c>
      <c r="F450" s="24">
        <v>99</v>
      </c>
      <c r="G450" s="24">
        <v>0</v>
      </c>
      <c r="H450" s="24">
        <v>10</v>
      </c>
      <c r="I450" s="24">
        <v>89</v>
      </c>
      <c r="J450" s="24">
        <v>0</v>
      </c>
      <c r="K450" s="24">
        <v>89</v>
      </c>
      <c r="L450" s="23"/>
      <c r="M450" s="23" t="s">
        <v>1674</v>
      </c>
      <c r="N450" s="23"/>
    </row>
    <row r="451" spans="1:14" ht="15.75" thickBot="1">
      <c r="A451" s="23" t="s">
        <v>226</v>
      </c>
      <c r="B451" s="23" t="s">
        <v>54</v>
      </c>
      <c r="C451" s="23" t="s">
        <v>48</v>
      </c>
      <c r="D451" s="24">
        <v>1</v>
      </c>
      <c r="E451" s="25">
        <v>10.5</v>
      </c>
      <c r="F451" s="24">
        <v>206</v>
      </c>
      <c r="G451" s="24">
        <v>100</v>
      </c>
      <c r="H451" s="24">
        <v>57</v>
      </c>
      <c r="I451" s="24">
        <v>249</v>
      </c>
      <c r="J451" s="24">
        <v>0</v>
      </c>
      <c r="K451" s="24">
        <v>249</v>
      </c>
      <c r="L451" s="23"/>
      <c r="M451" s="23" t="s">
        <v>1674</v>
      </c>
      <c r="N451" s="23"/>
    </row>
    <row r="452" spans="1:14" ht="15.75" thickBot="1">
      <c r="A452" s="23" t="s">
        <v>707</v>
      </c>
      <c r="B452" s="23" t="s">
        <v>54</v>
      </c>
      <c r="C452" s="23" t="s">
        <v>48</v>
      </c>
      <c r="D452" s="24">
        <v>1</v>
      </c>
      <c r="E452" s="25">
        <v>6.5</v>
      </c>
      <c r="F452" s="23"/>
      <c r="G452" s="24">
        <v>0</v>
      </c>
      <c r="H452" s="24">
        <v>0</v>
      </c>
      <c r="I452" s="24">
        <v>0</v>
      </c>
      <c r="J452" s="24">
        <v>0</v>
      </c>
      <c r="K452" s="24">
        <v>0</v>
      </c>
      <c r="L452" s="23"/>
      <c r="M452" s="23" t="s">
        <v>1676</v>
      </c>
      <c r="N452" s="23" t="s">
        <v>1677</v>
      </c>
    </row>
    <row r="453" spans="1:14" ht="15.75" thickBot="1">
      <c r="A453" s="23" t="s">
        <v>709</v>
      </c>
      <c r="B453" s="23" t="s">
        <v>54</v>
      </c>
      <c r="C453" s="23" t="s">
        <v>48</v>
      </c>
      <c r="D453" s="24">
        <v>48</v>
      </c>
      <c r="E453" s="25">
        <v>410</v>
      </c>
      <c r="F453" s="23"/>
      <c r="G453" s="24">
        <v>0</v>
      </c>
      <c r="H453" s="24">
        <v>0</v>
      </c>
      <c r="I453" s="24">
        <v>0</v>
      </c>
      <c r="J453" s="24">
        <v>0</v>
      </c>
      <c r="K453" s="24">
        <v>0</v>
      </c>
      <c r="L453" s="23"/>
      <c r="M453" s="23" t="s">
        <v>1676</v>
      </c>
      <c r="N453" s="23" t="s">
        <v>1677</v>
      </c>
    </row>
    <row r="454" spans="1:14" ht="15.75" thickBot="1">
      <c r="A454" s="23" t="s">
        <v>53</v>
      </c>
      <c r="B454" s="23" t="s">
        <v>54</v>
      </c>
      <c r="C454" s="23" t="s">
        <v>48</v>
      </c>
      <c r="D454" s="24">
        <v>1</v>
      </c>
      <c r="E454" s="25">
        <v>13.5</v>
      </c>
      <c r="F454" s="23"/>
      <c r="G454" s="24">
        <v>72</v>
      </c>
      <c r="H454" s="24">
        <v>28</v>
      </c>
      <c r="I454" s="24">
        <v>44</v>
      </c>
      <c r="J454" s="24">
        <v>0</v>
      </c>
      <c r="K454" s="24">
        <v>44</v>
      </c>
      <c r="L454" s="23"/>
      <c r="M454" s="23" t="s">
        <v>1674</v>
      </c>
      <c r="N454" s="23"/>
    </row>
    <row r="455" spans="1:14" ht="15.75" thickBot="1">
      <c r="A455" s="23" t="s">
        <v>711</v>
      </c>
      <c r="B455" s="23" t="s">
        <v>54</v>
      </c>
      <c r="C455" s="23" t="s">
        <v>48</v>
      </c>
      <c r="D455" s="24">
        <v>1</v>
      </c>
      <c r="E455" s="25">
        <v>30</v>
      </c>
      <c r="F455" s="23"/>
      <c r="G455" s="24">
        <v>0</v>
      </c>
      <c r="H455" s="24">
        <v>0</v>
      </c>
      <c r="I455" s="24">
        <v>0</v>
      </c>
      <c r="J455" s="24">
        <v>0</v>
      </c>
      <c r="K455" s="24">
        <v>0</v>
      </c>
      <c r="L455" s="23"/>
      <c r="M455" s="23" t="s">
        <v>1676</v>
      </c>
      <c r="N455" s="23" t="s">
        <v>1677</v>
      </c>
    </row>
    <row r="456" spans="1:14" ht="15.75" thickBot="1">
      <c r="A456" s="23" t="s">
        <v>712</v>
      </c>
      <c r="B456" s="23" t="s">
        <v>54</v>
      </c>
      <c r="C456" s="23" t="s">
        <v>48</v>
      </c>
      <c r="D456" s="24">
        <v>1</v>
      </c>
      <c r="E456" s="25">
        <v>80</v>
      </c>
      <c r="F456" s="24">
        <v>12</v>
      </c>
      <c r="G456" s="24">
        <v>0</v>
      </c>
      <c r="H456" s="24">
        <v>3</v>
      </c>
      <c r="I456" s="24">
        <v>9</v>
      </c>
      <c r="J456" s="24">
        <v>0</v>
      </c>
      <c r="K456" s="24">
        <v>9</v>
      </c>
      <c r="L456" s="23"/>
      <c r="M456" s="23" t="s">
        <v>1674</v>
      </c>
      <c r="N456" s="23"/>
    </row>
    <row r="457" spans="1:14" ht="15.75" thickBot="1">
      <c r="A457" s="23" t="s">
        <v>713</v>
      </c>
      <c r="B457" s="23" t="s">
        <v>54</v>
      </c>
      <c r="C457" s="23" t="s">
        <v>48</v>
      </c>
      <c r="D457" s="24">
        <v>1</v>
      </c>
      <c r="E457" s="25">
        <v>5</v>
      </c>
      <c r="F457" s="24">
        <v>66</v>
      </c>
      <c r="G457" s="24">
        <v>0</v>
      </c>
      <c r="H457" s="24">
        <v>16</v>
      </c>
      <c r="I457" s="24">
        <v>50</v>
      </c>
      <c r="J457" s="24">
        <v>0</v>
      </c>
      <c r="K457" s="24">
        <v>50</v>
      </c>
      <c r="L457" s="23"/>
      <c r="M457" s="23" t="s">
        <v>1674</v>
      </c>
      <c r="N457" s="23"/>
    </row>
    <row r="458" spans="1:14" ht="15.75" thickBot="1">
      <c r="A458" s="23" t="s">
        <v>714</v>
      </c>
      <c r="B458" s="23" t="s">
        <v>54</v>
      </c>
      <c r="C458" s="23" t="s">
        <v>48</v>
      </c>
      <c r="D458" s="24">
        <v>48</v>
      </c>
      <c r="E458" s="25">
        <v>845</v>
      </c>
      <c r="F458" s="23"/>
      <c r="G458" s="24">
        <v>0</v>
      </c>
      <c r="H458" s="24">
        <v>0</v>
      </c>
      <c r="I458" s="24">
        <v>0</v>
      </c>
      <c r="J458" s="24">
        <v>0</v>
      </c>
      <c r="K458" s="24">
        <v>0</v>
      </c>
      <c r="L458" s="23"/>
      <c r="M458" s="23" t="s">
        <v>1676</v>
      </c>
      <c r="N458" s="23" t="s">
        <v>1677</v>
      </c>
    </row>
    <row r="459" spans="1:14" ht="15.75" thickBot="1">
      <c r="A459" s="23" t="s">
        <v>716</v>
      </c>
      <c r="B459" s="23" t="s">
        <v>54</v>
      </c>
      <c r="C459" s="23" t="s">
        <v>48</v>
      </c>
      <c r="D459" s="24">
        <v>1</v>
      </c>
      <c r="E459" s="25">
        <v>14</v>
      </c>
      <c r="F459" s="23"/>
      <c r="G459" s="24">
        <v>24</v>
      </c>
      <c r="H459" s="24">
        <v>1</v>
      </c>
      <c r="I459" s="24">
        <v>23</v>
      </c>
      <c r="J459" s="24">
        <v>0</v>
      </c>
      <c r="K459" s="24">
        <v>23</v>
      </c>
      <c r="L459" s="23"/>
      <c r="M459" s="23" t="s">
        <v>1674</v>
      </c>
      <c r="N459" s="23"/>
    </row>
    <row r="460" spans="1:14" ht="15.75" thickBot="1">
      <c r="A460" s="23" t="s">
        <v>719</v>
      </c>
      <c r="B460" s="23" t="s">
        <v>718</v>
      </c>
      <c r="C460" s="23" t="s">
        <v>484</v>
      </c>
      <c r="D460" s="24">
        <v>1</v>
      </c>
      <c r="E460" s="25">
        <v>270</v>
      </c>
      <c r="F460" s="23"/>
      <c r="G460" s="24">
        <v>0</v>
      </c>
      <c r="H460" s="24">
        <v>0</v>
      </c>
      <c r="I460" s="24">
        <v>0</v>
      </c>
      <c r="J460" s="24">
        <v>0</v>
      </c>
      <c r="K460" s="24">
        <v>0</v>
      </c>
      <c r="L460" s="23"/>
      <c r="M460" s="23" t="s">
        <v>1676</v>
      </c>
      <c r="N460" s="23" t="s">
        <v>1677</v>
      </c>
    </row>
    <row r="461" spans="1:14" ht="15.75" thickBot="1">
      <c r="A461" s="23" t="s">
        <v>720</v>
      </c>
      <c r="B461" s="23" t="s">
        <v>718</v>
      </c>
      <c r="C461" s="23" t="s">
        <v>484</v>
      </c>
      <c r="D461" s="24">
        <v>1</v>
      </c>
      <c r="E461" s="25">
        <v>140</v>
      </c>
      <c r="F461" s="23"/>
      <c r="G461" s="24">
        <v>0</v>
      </c>
      <c r="H461" s="24">
        <v>0</v>
      </c>
      <c r="I461" s="24">
        <v>0</v>
      </c>
      <c r="J461" s="24">
        <v>0</v>
      </c>
      <c r="K461" s="24">
        <v>0</v>
      </c>
      <c r="L461" s="23"/>
      <c r="M461" s="23" t="s">
        <v>1676</v>
      </c>
      <c r="N461" s="23" t="s">
        <v>1677</v>
      </c>
    </row>
    <row r="462" spans="1:14" ht="15.75" thickBot="1">
      <c r="A462" s="23" t="s">
        <v>722</v>
      </c>
      <c r="B462" s="23" t="s">
        <v>718</v>
      </c>
      <c r="C462" s="23" t="s">
        <v>484</v>
      </c>
      <c r="D462" s="24">
        <v>1</v>
      </c>
      <c r="E462" s="25">
        <v>330</v>
      </c>
      <c r="F462" s="23"/>
      <c r="G462" s="24">
        <v>0</v>
      </c>
      <c r="H462" s="24">
        <v>0</v>
      </c>
      <c r="I462" s="24">
        <v>0</v>
      </c>
      <c r="J462" s="24">
        <v>0</v>
      </c>
      <c r="K462" s="24">
        <v>0</v>
      </c>
      <c r="L462" s="23"/>
      <c r="M462" s="23" t="s">
        <v>1676</v>
      </c>
      <c r="N462" s="23" t="s">
        <v>1677</v>
      </c>
    </row>
    <row r="463" spans="1:14" ht="15.75" thickBot="1">
      <c r="A463" s="23" t="s">
        <v>724</v>
      </c>
      <c r="B463" s="23" t="s">
        <v>718</v>
      </c>
      <c r="C463" s="23" t="s">
        <v>484</v>
      </c>
      <c r="D463" s="24">
        <v>1</v>
      </c>
      <c r="E463" s="25">
        <v>430</v>
      </c>
      <c r="F463" s="23"/>
      <c r="G463" s="24">
        <v>0</v>
      </c>
      <c r="H463" s="24">
        <v>0</v>
      </c>
      <c r="I463" s="24">
        <v>0</v>
      </c>
      <c r="J463" s="24">
        <v>0</v>
      </c>
      <c r="K463" s="24">
        <v>0</v>
      </c>
      <c r="L463" s="23"/>
      <c r="M463" s="23" t="s">
        <v>1676</v>
      </c>
      <c r="N463" s="23" t="s">
        <v>1677</v>
      </c>
    </row>
    <row r="464" spans="1:14" ht="15.75" thickBot="1">
      <c r="A464" s="23" t="s">
        <v>725</v>
      </c>
      <c r="B464" s="23" t="s">
        <v>718</v>
      </c>
      <c r="C464" s="23" t="s">
        <v>484</v>
      </c>
      <c r="D464" s="24">
        <v>1</v>
      </c>
      <c r="E464" s="25">
        <v>480</v>
      </c>
      <c r="F464" s="23"/>
      <c r="G464" s="24">
        <v>0</v>
      </c>
      <c r="H464" s="24">
        <v>0</v>
      </c>
      <c r="I464" s="24">
        <v>0</v>
      </c>
      <c r="J464" s="24">
        <v>0</v>
      </c>
      <c r="K464" s="24">
        <v>0</v>
      </c>
      <c r="L464" s="23"/>
      <c r="M464" s="23" t="s">
        <v>1676</v>
      </c>
      <c r="N464" s="23" t="s">
        <v>1677</v>
      </c>
    </row>
    <row r="465" spans="1:14" ht="15.75" thickBot="1">
      <c r="A465" s="23" t="s">
        <v>726</v>
      </c>
      <c r="B465" s="23" t="s">
        <v>718</v>
      </c>
      <c r="C465" s="23" t="s">
        <v>484</v>
      </c>
      <c r="D465" s="24">
        <v>1</v>
      </c>
      <c r="E465" s="25">
        <v>350</v>
      </c>
      <c r="F465" s="23"/>
      <c r="G465" s="24">
        <v>0</v>
      </c>
      <c r="H465" s="24">
        <v>0</v>
      </c>
      <c r="I465" s="24">
        <v>0</v>
      </c>
      <c r="J465" s="24">
        <v>0</v>
      </c>
      <c r="K465" s="24">
        <v>0</v>
      </c>
      <c r="L465" s="23"/>
      <c r="M465" s="23" t="s">
        <v>1676</v>
      </c>
      <c r="N465" s="23" t="s">
        <v>1677</v>
      </c>
    </row>
    <row r="466" spans="1:14" ht="15.75" thickBot="1">
      <c r="A466" s="23" t="s">
        <v>727</v>
      </c>
      <c r="B466" s="23" t="s">
        <v>306</v>
      </c>
      <c r="C466" s="23" t="s">
        <v>48</v>
      </c>
      <c r="D466" s="24">
        <v>1</v>
      </c>
      <c r="E466" s="25">
        <v>845</v>
      </c>
      <c r="F466" s="23"/>
      <c r="G466" s="24">
        <v>0</v>
      </c>
      <c r="H466" s="24">
        <v>0</v>
      </c>
      <c r="I466" s="24">
        <v>0</v>
      </c>
      <c r="J466" s="24">
        <v>0</v>
      </c>
      <c r="K466" s="24">
        <v>0</v>
      </c>
      <c r="L466" s="23"/>
      <c r="M466" s="23" t="s">
        <v>1676</v>
      </c>
      <c r="N466" s="23" t="s">
        <v>1677</v>
      </c>
    </row>
    <row r="467" spans="1:14" ht="15.75" thickBot="1">
      <c r="A467" s="23" t="s">
        <v>728</v>
      </c>
      <c r="B467" s="23" t="s">
        <v>306</v>
      </c>
      <c r="C467" s="23" t="s">
        <v>48</v>
      </c>
      <c r="D467" s="24">
        <v>1</v>
      </c>
      <c r="E467" s="25">
        <v>910</v>
      </c>
      <c r="F467" s="24">
        <v>2</v>
      </c>
      <c r="G467" s="24">
        <v>0</v>
      </c>
      <c r="H467" s="24">
        <v>0</v>
      </c>
      <c r="I467" s="24">
        <v>2</v>
      </c>
      <c r="J467" s="24">
        <v>0</v>
      </c>
      <c r="K467" s="24">
        <v>2</v>
      </c>
      <c r="L467" s="23"/>
      <c r="M467" s="23" t="s">
        <v>1674</v>
      </c>
      <c r="N467" s="23"/>
    </row>
    <row r="468" spans="1:14" ht="15.75" thickBot="1">
      <c r="A468" s="23" t="s">
        <v>729</v>
      </c>
      <c r="B468" s="23" t="s">
        <v>306</v>
      </c>
      <c r="C468" s="23" t="s">
        <v>48</v>
      </c>
      <c r="D468" s="24">
        <v>1</v>
      </c>
      <c r="E468" s="25">
        <v>20</v>
      </c>
      <c r="F468" s="24">
        <v>46</v>
      </c>
      <c r="G468" s="24">
        <v>0</v>
      </c>
      <c r="H468" s="24">
        <v>0</v>
      </c>
      <c r="I468" s="24">
        <v>46</v>
      </c>
      <c r="J468" s="24">
        <v>0</v>
      </c>
      <c r="K468" s="24">
        <v>46</v>
      </c>
      <c r="L468" s="23"/>
      <c r="M468" s="23" t="s">
        <v>1674</v>
      </c>
      <c r="N468" s="23"/>
    </row>
    <row r="469" spans="1:14" ht="15.75" thickBot="1">
      <c r="A469" s="23" t="s">
        <v>731</v>
      </c>
      <c r="B469" s="23" t="s">
        <v>306</v>
      </c>
      <c r="C469" s="23" t="s">
        <v>48</v>
      </c>
      <c r="D469" s="24">
        <v>1</v>
      </c>
      <c r="E469" s="25">
        <v>52</v>
      </c>
      <c r="F469" s="24">
        <v>34</v>
      </c>
      <c r="G469" s="24">
        <v>0</v>
      </c>
      <c r="H469" s="24">
        <v>4</v>
      </c>
      <c r="I469" s="24">
        <v>30</v>
      </c>
      <c r="J469" s="24">
        <v>0</v>
      </c>
      <c r="K469" s="24">
        <v>30</v>
      </c>
      <c r="L469" s="23"/>
      <c r="M469" s="23" t="s">
        <v>1674</v>
      </c>
      <c r="N469" s="23"/>
    </row>
    <row r="470" spans="1:14" ht="15.75" thickBot="1">
      <c r="A470" s="23" t="s">
        <v>733</v>
      </c>
      <c r="B470" s="23" t="s">
        <v>306</v>
      </c>
      <c r="C470" s="23" t="s">
        <v>48</v>
      </c>
      <c r="D470" s="24">
        <v>1</v>
      </c>
      <c r="E470" s="25">
        <v>115</v>
      </c>
      <c r="F470" s="24">
        <v>11</v>
      </c>
      <c r="G470" s="24">
        <v>0</v>
      </c>
      <c r="H470" s="24">
        <v>0</v>
      </c>
      <c r="I470" s="24">
        <v>11</v>
      </c>
      <c r="J470" s="24">
        <v>0</v>
      </c>
      <c r="K470" s="24">
        <v>11</v>
      </c>
      <c r="L470" s="23"/>
      <c r="M470" s="23" t="s">
        <v>1674</v>
      </c>
      <c r="N470" s="23"/>
    </row>
    <row r="471" spans="1:14" ht="15.75" thickBot="1">
      <c r="A471" s="23" t="s">
        <v>734</v>
      </c>
      <c r="B471" s="23" t="s">
        <v>306</v>
      </c>
      <c r="C471" s="23" t="s">
        <v>48</v>
      </c>
      <c r="D471" s="24">
        <v>1</v>
      </c>
      <c r="E471" s="25">
        <v>85</v>
      </c>
      <c r="F471" s="23"/>
      <c r="G471" s="24">
        <v>0</v>
      </c>
      <c r="H471" s="24">
        <v>0</v>
      </c>
      <c r="I471" s="24">
        <v>0</v>
      </c>
      <c r="J471" s="24">
        <v>0</v>
      </c>
      <c r="K471" s="24">
        <v>0</v>
      </c>
      <c r="L471" s="23"/>
      <c r="M471" s="23" t="s">
        <v>1676</v>
      </c>
      <c r="N471" s="23" t="s">
        <v>1677</v>
      </c>
    </row>
    <row r="472" spans="1:14" ht="15.75" thickBot="1">
      <c r="A472" s="23" t="s">
        <v>735</v>
      </c>
      <c r="B472" s="23" t="s">
        <v>306</v>
      </c>
      <c r="C472" s="23" t="s">
        <v>48</v>
      </c>
      <c r="D472" s="24">
        <v>1</v>
      </c>
      <c r="E472" s="25">
        <v>170</v>
      </c>
      <c r="F472" s="23"/>
      <c r="G472" s="24">
        <v>0</v>
      </c>
      <c r="H472" s="24">
        <v>0</v>
      </c>
      <c r="I472" s="24">
        <v>0</v>
      </c>
      <c r="J472" s="24">
        <v>0</v>
      </c>
      <c r="K472" s="24">
        <v>0</v>
      </c>
      <c r="L472" s="23"/>
      <c r="M472" s="23" t="s">
        <v>1676</v>
      </c>
      <c r="N472" s="23" t="s">
        <v>1677</v>
      </c>
    </row>
    <row r="473" spans="1:14" ht="15.75" thickBot="1">
      <c r="A473" s="23" t="s">
        <v>305</v>
      </c>
      <c r="B473" s="23" t="s">
        <v>306</v>
      </c>
      <c r="C473" s="23" t="s">
        <v>48</v>
      </c>
      <c r="D473" s="24">
        <v>1</v>
      </c>
      <c r="E473" s="25">
        <v>70</v>
      </c>
      <c r="F473" s="24">
        <v>14</v>
      </c>
      <c r="G473" s="24">
        <v>0</v>
      </c>
      <c r="H473" s="24">
        <v>4</v>
      </c>
      <c r="I473" s="24">
        <v>10</v>
      </c>
      <c r="J473" s="24">
        <v>0</v>
      </c>
      <c r="K473" s="24">
        <v>10</v>
      </c>
      <c r="L473" s="23"/>
      <c r="M473" s="23" t="s">
        <v>1674</v>
      </c>
      <c r="N473" s="23"/>
    </row>
    <row r="474" spans="1:14" ht="15.75" thickBot="1">
      <c r="A474" s="23" t="s">
        <v>738</v>
      </c>
      <c r="B474" s="23" t="s">
        <v>306</v>
      </c>
      <c r="C474" s="23" t="s">
        <v>48</v>
      </c>
      <c r="D474" s="24">
        <v>1</v>
      </c>
      <c r="E474" s="25">
        <v>58</v>
      </c>
      <c r="F474" s="24">
        <v>16</v>
      </c>
      <c r="G474" s="24">
        <v>0</v>
      </c>
      <c r="H474" s="24">
        <v>0</v>
      </c>
      <c r="I474" s="24">
        <v>16</v>
      </c>
      <c r="J474" s="24">
        <v>0</v>
      </c>
      <c r="K474" s="24">
        <v>16</v>
      </c>
      <c r="L474" s="23"/>
      <c r="M474" s="23" t="s">
        <v>1674</v>
      </c>
      <c r="N474" s="23"/>
    </row>
    <row r="475" spans="1:14" ht="15.75" thickBot="1">
      <c r="A475" s="23" t="s">
        <v>739</v>
      </c>
      <c r="B475" s="23" t="s">
        <v>306</v>
      </c>
      <c r="C475" s="23" t="s">
        <v>48</v>
      </c>
      <c r="D475" s="24">
        <v>1</v>
      </c>
      <c r="E475" s="25">
        <v>3</v>
      </c>
      <c r="F475" s="23"/>
      <c r="G475" s="24">
        <v>0</v>
      </c>
      <c r="H475" s="24">
        <v>0</v>
      </c>
      <c r="I475" s="24">
        <v>0</v>
      </c>
      <c r="J475" s="24">
        <v>0</v>
      </c>
      <c r="K475" s="24">
        <v>0</v>
      </c>
      <c r="L475" s="23"/>
      <c r="M475" s="23" t="s">
        <v>1676</v>
      </c>
      <c r="N475" s="23" t="s">
        <v>1677</v>
      </c>
    </row>
    <row r="476" spans="1:14" ht="15.75" thickBot="1">
      <c r="A476" s="23" t="s">
        <v>740</v>
      </c>
      <c r="B476" s="23" t="s">
        <v>306</v>
      </c>
      <c r="C476" s="23" t="s">
        <v>48</v>
      </c>
      <c r="D476" s="24">
        <v>1</v>
      </c>
      <c r="E476" s="25">
        <v>210</v>
      </c>
      <c r="F476" s="23"/>
      <c r="G476" s="24">
        <v>0</v>
      </c>
      <c r="H476" s="24">
        <v>0</v>
      </c>
      <c r="I476" s="24">
        <v>0</v>
      </c>
      <c r="J476" s="24">
        <v>0</v>
      </c>
      <c r="K476" s="24">
        <v>0</v>
      </c>
      <c r="L476" s="23"/>
      <c r="M476" s="23" t="s">
        <v>1676</v>
      </c>
      <c r="N476" s="23" t="s">
        <v>1677</v>
      </c>
    </row>
    <row r="477" spans="1:14" ht="15.75" thickBot="1">
      <c r="A477" s="23" t="s">
        <v>741</v>
      </c>
      <c r="B477" s="23" t="s">
        <v>306</v>
      </c>
      <c r="C477" s="23" t="s">
        <v>48</v>
      </c>
      <c r="D477" s="24">
        <v>1</v>
      </c>
      <c r="E477" s="25">
        <v>30</v>
      </c>
      <c r="F477" s="24">
        <v>6</v>
      </c>
      <c r="G477" s="24">
        <v>0</v>
      </c>
      <c r="H477" s="24">
        <v>0</v>
      </c>
      <c r="I477" s="24">
        <v>6</v>
      </c>
      <c r="J477" s="24">
        <v>0</v>
      </c>
      <c r="K477" s="24">
        <v>6</v>
      </c>
      <c r="L477" s="23"/>
      <c r="M477" s="23" t="s">
        <v>1674</v>
      </c>
      <c r="N477" s="23"/>
    </row>
    <row r="478" spans="1:14" ht="15.75" thickBot="1">
      <c r="A478" s="23" t="s">
        <v>742</v>
      </c>
      <c r="B478" s="23" t="s">
        <v>306</v>
      </c>
      <c r="C478" s="23" t="s">
        <v>48</v>
      </c>
      <c r="D478" s="24">
        <v>1</v>
      </c>
      <c r="E478" s="25">
        <v>15</v>
      </c>
      <c r="F478" s="23"/>
      <c r="G478" s="24">
        <v>0</v>
      </c>
      <c r="H478" s="24">
        <v>0</v>
      </c>
      <c r="I478" s="24">
        <v>0</v>
      </c>
      <c r="J478" s="24">
        <v>0</v>
      </c>
      <c r="K478" s="24">
        <v>0</v>
      </c>
      <c r="L478" s="23"/>
      <c r="M478" s="23" t="s">
        <v>1676</v>
      </c>
      <c r="N478" s="23" t="s">
        <v>1677</v>
      </c>
    </row>
    <row r="479" spans="1:14" ht="15.75" thickBot="1">
      <c r="A479" s="23" t="s">
        <v>743</v>
      </c>
      <c r="B479" s="23" t="s">
        <v>306</v>
      </c>
      <c r="C479" s="23" t="s">
        <v>48</v>
      </c>
      <c r="D479" s="24">
        <v>1</v>
      </c>
      <c r="E479" s="25">
        <v>12</v>
      </c>
      <c r="F479" s="23">
        <v>17</v>
      </c>
      <c r="G479" s="24">
        <v>0</v>
      </c>
      <c r="H479" s="24">
        <v>1</v>
      </c>
      <c r="I479" s="24">
        <v>16</v>
      </c>
      <c r="J479" s="24">
        <v>0</v>
      </c>
      <c r="K479" s="24">
        <v>16</v>
      </c>
      <c r="L479" s="23"/>
      <c r="M479" s="23" t="s">
        <v>1674</v>
      </c>
      <c r="N479" s="23"/>
    </row>
    <row r="480" spans="1:14" ht="15.75" thickBot="1">
      <c r="A480" s="23" t="s">
        <v>744</v>
      </c>
      <c r="B480" s="23" t="s">
        <v>306</v>
      </c>
      <c r="C480" s="23" t="s">
        <v>48</v>
      </c>
      <c r="D480" s="24">
        <v>1</v>
      </c>
      <c r="E480" s="25">
        <v>10</v>
      </c>
      <c r="F480" s="23"/>
      <c r="G480" s="24">
        <v>0</v>
      </c>
      <c r="H480" s="24">
        <v>0</v>
      </c>
      <c r="I480" s="24">
        <v>0</v>
      </c>
      <c r="J480" s="24">
        <v>0</v>
      </c>
      <c r="K480" s="24">
        <v>0</v>
      </c>
      <c r="L480" s="23"/>
      <c r="M480" s="23" t="s">
        <v>1676</v>
      </c>
      <c r="N480" s="23" t="s">
        <v>1677</v>
      </c>
    </row>
    <row r="481" spans="1:14" ht="15.75" thickBot="1">
      <c r="A481" s="23" t="s">
        <v>746</v>
      </c>
      <c r="B481" s="23" t="s">
        <v>306</v>
      </c>
      <c r="C481" s="23" t="s">
        <v>48</v>
      </c>
      <c r="D481" s="24">
        <v>1</v>
      </c>
      <c r="E481" s="25">
        <v>1295</v>
      </c>
      <c r="F481" s="24">
        <v>12</v>
      </c>
      <c r="G481" s="24">
        <v>0</v>
      </c>
      <c r="H481" s="24">
        <v>0</v>
      </c>
      <c r="I481" s="24">
        <v>12</v>
      </c>
      <c r="J481" s="24">
        <v>0</v>
      </c>
      <c r="K481" s="24">
        <v>12</v>
      </c>
      <c r="L481" s="23"/>
      <c r="M481" s="23" t="s">
        <v>1674</v>
      </c>
      <c r="N481" s="23"/>
    </row>
    <row r="482" spans="1:14" ht="15.75" thickBot="1">
      <c r="A482" s="23" t="s">
        <v>309</v>
      </c>
      <c r="B482" s="23" t="s">
        <v>306</v>
      </c>
      <c r="C482" s="23" t="s">
        <v>48</v>
      </c>
      <c r="D482" s="24">
        <v>1</v>
      </c>
      <c r="E482" s="25">
        <v>1335</v>
      </c>
      <c r="F482" s="24">
        <v>4</v>
      </c>
      <c r="G482" s="24">
        <v>0</v>
      </c>
      <c r="H482" s="24">
        <v>1</v>
      </c>
      <c r="I482" s="24">
        <v>3</v>
      </c>
      <c r="J482" s="24">
        <v>0</v>
      </c>
      <c r="K482" s="24">
        <v>3</v>
      </c>
      <c r="L482" s="23"/>
      <c r="M482" s="23" t="s">
        <v>1674</v>
      </c>
      <c r="N482" s="23"/>
    </row>
    <row r="483" spans="1:14" ht="15.75" thickBot="1">
      <c r="A483" s="23" t="s">
        <v>749</v>
      </c>
      <c r="B483" s="23" t="s">
        <v>306</v>
      </c>
      <c r="C483" s="23" t="s">
        <v>48</v>
      </c>
      <c r="D483" s="24">
        <v>1</v>
      </c>
      <c r="E483" s="25">
        <v>1100</v>
      </c>
      <c r="F483" s="24">
        <v>2</v>
      </c>
      <c r="G483" s="24">
        <v>0</v>
      </c>
      <c r="H483" s="24">
        <v>0</v>
      </c>
      <c r="I483" s="24">
        <v>2</v>
      </c>
      <c r="J483" s="24">
        <v>0</v>
      </c>
      <c r="K483" s="24">
        <v>2</v>
      </c>
      <c r="L483" s="23"/>
      <c r="M483" s="23" t="s">
        <v>1674</v>
      </c>
      <c r="N483" s="23"/>
    </row>
    <row r="484" spans="1:14" ht="15.75" thickBot="1">
      <c r="A484" s="23" t="s">
        <v>750</v>
      </c>
      <c r="B484" s="23" t="s">
        <v>306</v>
      </c>
      <c r="C484" s="23" t="s">
        <v>48</v>
      </c>
      <c r="D484" s="24">
        <v>1</v>
      </c>
      <c r="E484" s="25">
        <v>1000</v>
      </c>
      <c r="F484" s="24">
        <v>1</v>
      </c>
      <c r="G484" s="24">
        <v>0</v>
      </c>
      <c r="H484" s="24">
        <v>0</v>
      </c>
      <c r="I484" s="24">
        <v>1</v>
      </c>
      <c r="J484" s="24">
        <v>0</v>
      </c>
      <c r="K484" s="24">
        <v>1</v>
      </c>
      <c r="L484" s="23"/>
      <c r="M484" s="23" t="s">
        <v>1674</v>
      </c>
      <c r="N484" s="23"/>
    </row>
    <row r="485" spans="1:14" ht="15.75" thickBot="1">
      <c r="A485" s="23" t="s">
        <v>751</v>
      </c>
      <c r="B485" s="23" t="s">
        <v>306</v>
      </c>
      <c r="C485" s="23" t="s">
        <v>48</v>
      </c>
      <c r="D485" s="24">
        <v>1</v>
      </c>
      <c r="E485" s="25">
        <v>55</v>
      </c>
      <c r="F485" s="23"/>
      <c r="G485" s="24">
        <v>0</v>
      </c>
      <c r="H485" s="24">
        <v>0</v>
      </c>
      <c r="I485" s="24">
        <v>0</v>
      </c>
      <c r="J485" s="24">
        <v>0</v>
      </c>
      <c r="K485" s="24">
        <v>0</v>
      </c>
      <c r="L485" s="23"/>
      <c r="M485" s="23" t="s">
        <v>1676</v>
      </c>
      <c r="N485" s="23" t="s">
        <v>1677</v>
      </c>
    </row>
    <row r="486" spans="1:14" ht="15.75" thickBot="1">
      <c r="A486" s="23" t="s">
        <v>752</v>
      </c>
      <c r="B486" s="23" t="s">
        <v>306</v>
      </c>
      <c r="C486" s="23" t="s">
        <v>48</v>
      </c>
      <c r="D486" s="24">
        <v>1</v>
      </c>
      <c r="E486" s="25">
        <v>55</v>
      </c>
      <c r="F486" s="23"/>
      <c r="G486" s="24">
        <v>0</v>
      </c>
      <c r="H486" s="24">
        <v>0</v>
      </c>
      <c r="I486" s="24">
        <v>0</v>
      </c>
      <c r="J486" s="24">
        <v>0</v>
      </c>
      <c r="K486" s="24">
        <v>0</v>
      </c>
      <c r="L486" s="23"/>
      <c r="M486" s="23" t="s">
        <v>1676</v>
      </c>
      <c r="N486" s="23" t="s">
        <v>1677</v>
      </c>
    </row>
    <row r="487" spans="1:14" ht="15.75" thickBot="1">
      <c r="A487" s="23" t="s">
        <v>754</v>
      </c>
      <c r="B487" s="23" t="s">
        <v>306</v>
      </c>
      <c r="C487" s="23" t="s">
        <v>48</v>
      </c>
      <c r="D487" s="24">
        <v>1</v>
      </c>
      <c r="E487" s="25">
        <v>17</v>
      </c>
      <c r="F487" s="24">
        <v>6</v>
      </c>
      <c r="G487" s="24">
        <v>0</v>
      </c>
      <c r="H487" s="24">
        <v>0</v>
      </c>
      <c r="I487" s="24">
        <v>6</v>
      </c>
      <c r="J487" s="24">
        <v>0</v>
      </c>
      <c r="K487" s="24">
        <v>6</v>
      </c>
      <c r="L487" s="23"/>
      <c r="M487" s="23" t="s">
        <v>1674</v>
      </c>
      <c r="N487" s="23"/>
    </row>
    <row r="488" spans="1:14" ht="15.75" thickBot="1">
      <c r="A488" s="23" t="s">
        <v>755</v>
      </c>
      <c r="B488" s="23" t="s">
        <v>306</v>
      </c>
      <c r="C488" s="23" t="s">
        <v>48</v>
      </c>
      <c r="D488" s="24">
        <v>1</v>
      </c>
      <c r="E488" s="25">
        <v>35</v>
      </c>
      <c r="F488" s="24">
        <v>18</v>
      </c>
      <c r="G488" s="24">
        <v>0</v>
      </c>
      <c r="H488" s="24">
        <v>0</v>
      </c>
      <c r="I488" s="24">
        <v>18</v>
      </c>
      <c r="J488" s="24">
        <v>0</v>
      </c>
      <c r="K488" s="24">
        <v>18</v>
      </c>
      <c r="L488" s="23"/>
      <c r="M488" s="23" t="s">
        <v>1674</v>
      </c>
      <c r="N488" s="23"/>
    </row>
    <row r="489" spans="1:14" ht="15.75" thickBot="1">
      <c r="A489" s="23" t="s">
        <v>756</v>
      </c>
      <c r="B489" s="23" t="s">
        <v>306</v>
      </c>
      <c r="C489" s="23" t="s">
        <v>48</v>
      </c>
      <c r="D489" s="24">
        <v>1</v>
      </c>
      <c r="E489" s="25">
        <v>80</v>
      </c>
      <c r="F489" s="24">
        <v>11</v>
      </c>
      <c r="G489" s="24">
        <v>0</v>
      </c>
      <c r="H489" s="24">
        <v>0</v>
      </c>
      <c r="I489" s="24">
        <v>11</v>
      </c>
      <c r="J489" s="24">
        <v>0</v>
      </c>
      <c r="K489" s="24">
        <v>11</v>
      </c>
      <c r="L489" s="23"/>
      <c r="M489" s="23" t="s">
        <v>1674</v>
      </c>
      <c r="N489" s="23"/>
    </row>
    <row r="490" spans="1:14" ht="15.75" thickBot="1">
      <c r="A490" s="23" t="s">
        <v>758</v>
      </c>
      <c r="B490" s="23" t="s">
        <v>306</v>
      </c>
      <c r="C490" s="23" t="s">
        <v>48</v>
      </c>
      <c r="D490" s="24">
        <v>1</v>
      </c>
      <c r="E490" s="25">
        <v>35</v>
      </c>
      <c r="F490" s="24">
        <v>2</v>
      </c>
      <c r="G490" s="24">
        <v>12</v>
      </c>
      <c r="H490" s="24">
        <v>0</v>
      </c>
      <c r="I490" s="24">
        <v>14</v>
      </c>
      <c r="J490" s="24">
        <v>0</v>
      </c>
      <c r="K490" s="24">
        <v>14</v>
      </c>
      <c r="L490" s="23"/>
      <c r="M490" s="23" t="s">
        <v>1674</v>
      </c>
      <c r="N490" s="23"/>
    </row>
    <row r="491" spans="1:14" ht="15.75" thickBot="1">
      <c r="A491" s="23" t="s">
        <v>760</v>
      </c>
      <c r="B491" s="23" t="s">
        <v>306</v>
      </c>
      <c r="C491" s="23" t="s">
        <v>48</v>
      </c>
      <c r="D491" s="24">
        <v>1</v>
      </c>
      <c r="E491" s="25">
        <v>35</v>
      </c>
      <c r="F491" s="23"/>
      <c r="G491" s="24">
        <v>0</v>
      </c>
      <c r="H491" s="24">
        <v>0</v>
      </c>
      <c r="I491" s="24">
        <v>0</v>
      </c>
      <c r="J491" s="24">
        <v>0</v>
      </c>
      <c r="K491" s="24">
        <v>0</v>
      </c>
      <c r="L491" s="23"/>
      <c r="M491" s="23" t="s">
        <v>1676</v>
      </c>
      <c r="N491" s="23" t="s">
        <v>1677</v>
      </c>
    </row>
    <row r="492" spans="1:14" ht="15.75" thickBot="1">
      <c r="A492" s="23" t="s">
        <v>761</v>
      </c>
      <c r="B492" s="23" t="s">
        <v>306</v>
      </c>
      <c r="C492" s="23" t="s">
        <v>48</v>
      </c>
      <c r="D492" s="24">
        <v>1</v>
      </c>
      <c r="E492" s="25">
        <v>45</v>
      </c>
      <c r="F492" s="24">
        <v>3</v>
      </c>
      <c r="G492" s="24">
        <v>12</v>
      </c>
      <c r="H492" s="24">
        <v>3</v>
      </c>
      <c r="I492" s="24">
        <v>12</v>
      </c>
      <c r="J492" s="24">
        <v>0</v>
      </c>
      <c r="K492" s="24">
        <v>12</v>
      </c>
      <c r="L492" s="23"/>
      <c r="M492" s="23" t="s">
        <v>1674</v>
      </c>
      <c r="N492" s="23"/>
    </row>
    <row r="493" spans="1:14" ht="15.75" thickBot="1">
      <c r="A493" s="23" t="s">
        <v>763</v>
      </c>
      <c r="B493" s="23" t="s">
        <v>306</v>
      </c>
      <c r="C493" s="23" t="s">
        <v>48</v>
      </c>
      <c r="D493" s="24">
        <v>1</v>
      </c>
      <c r="E493" s="25">
        <v>13</v>
      </c>
      <c r="F493" s="23"/>
      <c r="G493" s="24">
        <v>0</v>
      </c>
      <c r="H493" s="24">
        <v>0</v>
      </c>
      <c r="I493" s="24">
        <v>0</v>
      </c>
      <c r="J493" s="24">
        <v>0</v>
      </c>
      <c r="K493" s="24">
        <v>0</v>
      </c>
      <c r="L493" s="23"/>
      <c r="M493" s="23" t="s">
        <v>1676</v>
      </c>
      <c r="N493" s="23" t="s">
        <v>1677</v>
      </c>
    </row>
    <row r="494" spans="1:14" ht="15.75" thickBot="1">
      <c r="A494" s="23" t="s">
        <v>765</v>
      </c>
      <c r="B494" s="23" t="s">
        <v>306</v>
      </c>
      <c r="C494" s="23" t="s">
        <v>48</v>
      </c>
      <c r="D494" s="24">
        <v>1</v>
      </c>
      <c r="E494" s="25">
        <v>8</v>
      </c>
      <c r="F494" s="24"/>
      <c r="G494" s="24">
        <v>0</v>
      </c>
      <c r="H494" s="24">
        <v>0</v>
      </c>
      <c r="I494" s="24">
        <v>0</v>
      </c>
      <c r="J494" s="24">
        <v>0</v>
      </c>
      <c r="K494" s="24">
        <v>0</v>
      </c>
      <c r="L494" s="23"/>
      <c r="M494" s="23" t="s">
        <v>1676</v>
      </c>
      <c r="N494" s="23" t="s">
        <v>1677</v>
      </c>
    </row>
    <row r="495" spans="1:14" ht="15.75" thickBot="1">
      <c r="A495" s="23" t="s">
        <v>766</v>
      </c>
      <c r="B495" s="23" t="s">
        <v>306</v>
      </c>
      <c r="C495" s="23" t="s">
        <v>48</v>
      </c>
      <c r="D495" s="24">
        <v>1</v>
      </c>
      <c r="E495" s="25">
        <v>9</v>
      </c>
      <c r="F495" s="23">
        <v>24</v>
      </c>
      <c r="G495" s="24">
        <v>0</v>
      </c>
      <c r="H495" s="24">
        <v>6</v>
      </c>
      <c r="I495" s="24">
        <v>18</v>
      </c>
      <c r="J495" s="24">
        <v>0</v>
      </c>
      <c r="K495" s="24">
        <v>18</v>
      </c>
      <c r="L495" s="23"/>
      <c r="M495" s="23" t="s">
        <v>1674</v>
      </c>
      <c r="N495" s="23"/>
    </row>
    <row r="496" spans="1:14" ht="15.75" thickBot="1">
      <c r="A496" s="23" t="s">
        <v>768</v>
      </c>
      <c r="B496" s="23" t="s">
        <v>306</v>
      </c>
      <c r="C496" s="23" t="s">
        <v>48</v>
      </c>
      <c r="D496" s="24">
        <v>1</v>
      </c>
      <c r="E496" s="25">
        <v>35</v>
      </c>
      <c r="F496" s="23">
        <v>15</v>
      </c>
      <c r="G496" s="24">
        <v>0</v>
      </c>
      <c r="H496" s="24">
        <v>4</v>
      </c>
      <c r="I496" s="24">
        <v>11</v>
      </c>
      <c r="J496" s="24">
        <v>0</v>
      </c>
      <c r="K496" s="24">
        <v>11</v>
      </c>
      <c r="L496" s="23"/>
      <c r="M496" s="23" t="s">
        <v>1674</v>
      </c>
      <c r="N496" s="23"/>
    </row>
    <row r="497" spans="1:14" ht="15.75" thickBot="1">
      <c r="A497" s="23" t="s">
        <v>769</v>
      </c>
      <c r="B497" s="23" t="s">
        <v>306</v>
      </c>
      <c r="C497" s="23" t="s">
        <v>48</v>
      </c>
      <c r="D497" s="24">
        <v>1</v>
      </c>
      <c r="E497" s="25">
        <v>10</v>
      </c>
      <c r="F497" s="23"/>
      <c r="G497" s="24">
        <v>0</v>
      </c>
      <c r="H497" s="24">
        <v>0</v>
      </c>
      <c r="I497" s="24">
        <v>0</v>
      </c>
      <c r="J497" s="24">
        <v>0</v>
      </c>
      <c r="K497" s="24">
        <v>0</v>
      </c>
      <c r="L497" s="23"/>
      <c r="M497" s="23" t="s">
        <v>1676</v>
      </c>
      <c r="N497" s="23" t="s">
        <v>1677</v>
      </c>
    </row>
    <row r="498" spans="1:14" ht="15.75" thickBot="1">
      <c r="A498" s="23" t="s">
        <v>770</v>
      </c>
      <c r="B498" s="23" t="s">
        <v>306</v>
      </c>
      <c r="C498" s="23" t="s">
        <v>48</v>
      </c>
      <c r="D498" s="24">
        <v>1</v>
      </c>
      <c r="E498" s="25">
        <v>33</v>
      </c>
      <c r="F498" s="24">
        <v>7</v>
      </c>
      <c r="G498" s="24">
        <v>12</v>
      </c>
      <c r="H498" s="24">
        <v>3</v>
      </c>
      <c r="I498" s="24">
        <v>16</v>
      </c>
      <c r="J498" s="24">
        <v>0</v>
      </c>
      <c r="K498" s="24">
        <v>16</v>
      </c>
      <c r="L498" s="23"/>
      <c r="M498" s="23" t="s">
        <v>1674</v>
      </c>
      <c r="N498" s="23"/>
    </row>
    <row r="499" spans="1:14" ht="15.75" thickBot="1">
      <c r="A499" s="23" t="s">
        <v>771</v>
      </c>
      <c r="B499" s="23" t="s">
        <v>306</v>
      </c>
      <c r="C499" s="23" t="s">
        <v>48</v>
      </c>
      <c r="D499" s="24">
        <v>1</v>
      </c>
      <c r="E499" s="25">
        <v>12</v>
      </c>
      <c r="F499" s="23"/>
      <c r="G499" s="24">
        <v>0</v>
      </c>
      <c r="H499" s="24">
        <v>0</v>
      </c>
      <c r="I499" s="24">
        <v>0</v>
      </c>
      <c r="J499" s="24">
        <v>0</v>
      </c>
      <c r="K499" s="24">
        <v>0</v>
      </c>
      <c r="L499" s="23"/>
      <c r="M499" s="23" t="s">
        <v>1676</v>
      </c>
      <c r="N499" s="23" t="s">
        <v>1677</v>
      </c>
    </row>
    <row r="500" spans="1:14" ht="15.75" thickBot="1">
      <c r="A500" s="23" t="s">
        <v>773</v>
      </c>
      <c r="B500" s="23" t="s">
        <v>306</v>
      </c>
      <c r="C500" s="23" t="s">
        <v>48</v>
      </c>
      <c r="D500" s="24">
        <v>1</v>
      </c>
      <c r="E500" s="25">
        <v>365</v>
      </c>
      <c r="F500" s="24">
        <v>14</v>
      </c>
      <c r="G500" s="24">
        <v>0</v>
      </c>
      <c r="H500" s="24">
        <v>1</v>
      </c>
      <c r="I500" s="24">
        <v>13</v>
      </c>
      <c r="J500" s="24">
        <v>0</v>
      </c>
      <c r="K500" s="24">
        <v>13</v>
      </c>
      <c r="L500" s="23"/>
      <c r="M500" s="23" t="s">
        <v>1674</v>
      </c>
      <c r="N500" s="23"/>
    </row>
    <row r="501" spans="1:14" ht="15.75" thickBot="1">
      <c r="A501" s="23" t="s">
        <v>774</v>
      </c>
      <c r="B501" s="23" t="s">
        <v>306</v>
      </c>
      <c r="C501" s="23" t="s">
        <v>48</v>
      </c>
      <c r="D501" s="24">
        <v>1</v>
      </c>
      <c r="E501" s="25">
        <v>350</v>
      </c>
      <c r="F501" s="23"/>
      <c r="G501" s="24">
        <v>0</v>
      </c>
      <c r="H501" s="24">
        <v>0</v>
      </c>
      <c r="I501" s="24">
        <v>0</v>
      </c>
      <c r="J501" s="24">
        <v>0</v>
      </c>
      <c r="K501" s="24">
        <v>0</v>
      </c>
      <c r="L501" s="23"/>
      <c r="M501" s="23" t="s">
        <v>1676</v>
      </c>
      <c r="N501" s="23" t="s">
        <v>1677</v>
      </c>
    </row>
    <row r="502" spans="1:14" ht="15.75" thickBot="1">
      <c r="A502" s="23" t="s">
        <v>776</v>
      </c>
      <c r="B502" s="23" t="s">
        <v>306</v>
      </c>
      <c r="C502" s="23" t="s">
        <v>48</v>
      </c>
      <c r="D502" s="24">
        <v>1</v>
      </c>
      <c r="E502" s="25">
        <v>210</v>
      </c>
      <c r="F502" s="24">
        <v>13</v>
      </c>
      <c r="G502" s="24">
        <v>0</v>
      </c>
      <c r="H502" s="24">
        <v>2</v>
      </c>
      <c r="I502" s="24">
        <v>11</v>
      </c>
      <c r="J502" s="24">
        <v>0</v>
      </c>
      <c r="K502" s="24">
        <v>11</v>
      </c>
      <c r="L502" s="23"/>
      <c r="M502" s="23" t="s">
        <v>1674</v>
      </c>
      <c r="N502" s="23"/>
    </row>
    <row r="503" spans="1:14" ht="15.75" thickBot="1">
      <c r="A503" s="23" t="s">
        <v>777</v>
      </c>
      <c r="B503" s="23" t="s">
        <v>306</v>
      </c>
      <c r="C503" s="23" t="s">
        <v>48</v>
      </c>
      <c r="D503" s="24">
        <v>1</v>
      </c>
      <c r="E503" s="25">
        <v>505</v>
      </c>
      <c r="F503" s="23"/>
      <c r="G503" s="24">
        <v>0</v>
      </c>
      <c r="H503" s="24">
        <v>0</v>
      </c>
      <c r="I503" s="24">
        <v>0</v>
      </c>
      <c r="J503" s="24">
        <v>0</v>
      </c>
      <c r="K503" s="24">
        <v>0</v>
      </c>
      <c r="L503" s="23"/>
      <c r="M503" s="23" t="s">
        <v>1676</v>
      </c>
      <c r="N503" s="23" t="s">
        <v>1677</v>
      </c>
    </row>
    <row r="504" spans="1:14" ht="15.75" thickBot="1">
      <c r="A504" s="23" t="s">
        <v>330</v>
      </c>
      <c r="B504" s="23" t="s">
        <v>306</v>
      </c>
      <c r="C504" s="23" t="s">
        <v>48</v>
      </c>
      <c r="D504" s="24">
        <v>1</v>
      </c>
      <c r="E504" s="25">
        <v>425</v>
      </c>
      <c r="F504" s="24">
        <v>13</v>
      </c>
      <c r="G504" s="24">
        <v>0</v>
      </c>
      <c r="H504" s="24">
        <v>13</v>
      </c>
      <c r="I504" s="24">
        <v>0</v>
      </c>
      <c r="J504" s="24">
        <v>0</v>
      </c>
      <c r="K504" s="24">
        <v>0</v>
      </c>
      <c r="L504" s="23"/>
      <c r="M504" s="23" t="s">
        <v>1676</v>
      </c>
      <c r="N504" s="23" t="s">
        <v>1677</v>
      </c>
    </row>
    <row r="505" spans="1:14" ht="15.75" thickBot="1">
      <c r="A505" s="23" t="s">
        <v>780</v>
      </c>
      <c r="B505" s="23" t="s">
        <v>306</v>
      </c>
      <c r="C505" s="23" t="s">
        <v>48</v>
      </c>
      <c r="D505" s="24">
        <v>1</v>
      </c>
      <c r="E505" s="25">
        <v>805</v>
      </c>
      <c r="F505" s="24">
        <v>5</v>
      </c>
      <c r="G505" s="24">
        <v>0</v>
      </c>
      <c r="H505" s="24">
        <v>0</v>
      </c>
      <c r="I505" s="24">
        <v>5</v>
      </c>
      <c r="J505" s="24">
        <v>0</v>
      </c>
      <c r="K505" s="24">
        <v>5</v>
      </c>
      <c r="L505" s="23"/>
      <c r="M505" s="23" t="s">
        <v>1674</v>
      </c>
      <c r="N505" s="23"/>
    </row>
    <row r="506" spans="1:14" ht="15.75" thickBot="1">
      <c r="A506" s="23" t="s">
        <v>782</v>
      </c>
      <c r="B506" s="23" t="s">
        <v>306</v>
      </c>
      <c r="C506" s="23" t="s">
        <v>48</v>
      </c>
      <c r="D506" s="24">
        <v>1</v>
      </c>
      <c r="E506" s="25">
        <v>200</v>
      </c>
      <c r="F506" s="23"/>
      <c r="G506" s="24">
        <v>0</v>
      </c>
      <c r="H506" s="24">
        <v>0</v>
      </c>
      <c r="I506" s="24">
        <v>0</v>
      </c>
      <c r="J506" s="24">
        <v>0</v>
      </c>
      <c r="K506" s="24">
        <v>0</v>
      </c>
      <c r="L506" s="23"/>
      <c r="M506" s="23" t="s">
        <v>1676</v>
      </c>
      <c r="N506" s="23" t="s">
        <v>1677</v>
      </c>
    </row>
    <row r="507" spans="1:14" ht="15.75" thickBot="1">
      <c r="A507" s="23" t="s">
        <v>783</v>
      </c>
      <c r="B507" s="23" t="s">
        <v>306</v>
      </c>
      <c r="C507" s="23" t="s">
        <v>48</v>
      </c>
      <c r="D507" s="24">
        <v>1</v>
      </c>
      <c r="E507" s="25">
        <v>30</v>
      </c>
      <c r="F507" s="23"/>
      <c r="G507" s="24">
        <v>0</v>
      </c>
      <c r="H507" s="24">
        <v>0</v>
      </c>
      <c r="I507" s="24">
        <v>0</v>
      </c>
      <c r="J507" s="24">
        <v>0</v>
      </c>
      <c r="K507" s="24">
        <v>0</v>
      </c>
      <c r="L507" s="23"/>
      <c r="M507" s="23" t="s">
        <v>1676</v>
      </c>
      <c r="N507" s="23" t="s">
        <v>1677</v>
      </c>
    </row>
    <row r="508" spans="1:14" ht="15.75" thickBot="1">
      <c r="A508" s="23" t="s">
        <v>785</v>
      </c>
      <c r="B508" s="23" t="s">
        <v>306</v>
      </c>
      <c r="C508" s="23" t="s">
        <v>48</v>
      </c>
      <c r="D508" s="24">
        <v>1</v>
      </c>
      <c r="E508" s="25">
        <v>35</v>
      </c>
      <c r="F508" s="24">
        <v>10</v>
      </c>
      <c r="G508" s="24">
        <v>0</v>
      </c>
      <c r="H508" s="24">
        <v>0</v>
      </c>
      <c r="I508" s="24">
        <v>10</v>
      </c>
      <c r="J508" s="24">
        <v>0</v>
      </c>
      <c r="K508" s="24">
        <v>10</v>
      </c>
      <c r="L508" s="23"/>
      <c r="M508" s="23" t="s">
        <v>1674</v>
      </c>
      <c r="N508" s="23"/>
    </row>
    <row r="509" spans="1:14" ht="15.75" thickBot="1">
      <c r="A509" s="23" t="s">
        <v>787</v>
      </c>
      <c r="B509" s="23" t="s">
        <v>306</v>
      </c>
      <c r="C509" s="23" t="s">
        <v>48</v>
      </c>
      <c r="D509" s="24">
        <v>1</v>
      </c>
      <c r="E509" s="25">
        <v>3.5</v>
      </c>
      <c r="F509" s="23">
        <v>147</v>
      </c>
      <c r="G509" s="24">
        <v>0</v>
      </c>
      <c r="H509" s="24">
        <v>6</v>
      </c>
      <c r="I509" s="24">
        <v>141</v>
      </c>
      <c r="J509" s="24">
        <v>0</v>
      </c>
      <c r="K509" s="24">
        <v>141</v>
      </c>
      <c r="L509" s="23"/>
      <c r="M509" s="23" t="s">
        <v>1674</v>
      </c>
      <c r="N509" s="23"/>
    </row>
    <row r="510" spans="1:14" ht="15.75" thickBot="1">
      <c r="A510" s="23" t="s">
        <v>789</v>
      </c>
      <c r="B510" s="23" t="s">
        <v>306</v>
      </c>
      <c r="C510" s="23" t="s">
        <v>48</v>
      </c>
      <c r="D510" s="24">
        <v>1</v>
      </c>
      <c r="E510" s="25">
        <v>4.5</v>
      </c>
      <c r="F510" s="23">
        <v>65</v>
      </c>
      <c r="G510" s="24">
        <v>0</v>
      </c>
      <c r="H510" s="24">
        <v>1</v>
      </c>
      <c r="I510" s="24">
        <v>64</v>
      </c>
      <c r="J510" s="24">
        <v>0</v>
      </c>
      <c r="K510" s="24">
        <v>64</v>
      </c>
      <c r="L510" s="23"/>
      <c r="M510" s="23" t="s">
        <v>1674</v>
      </c>
      <c r="N510" s="23"/>
    </row>
    <row r="511" spans="1:14" ht="15.75" thickBot="1">
      <c r="A511" s="23" t="s">
        <v>790</v>
      </c>
      <c r="B511" s="23" t="s">
        <v>306</v>
      </c>
      <c r="C511" s="23" t="s">
        <v>48</v>
      </c>
      <c r="D511" s="24">
        <v>1</v>
      </c>
      <c r="E511" s="25">
        <v>5</v>
      </c>
      <c r="F511" s="23">
        <v>2</v>
      </c>
      <c r="G511" s="24">
        <v>0</v>
      </c>
      <c r="H511" s="24">
        <v>2</v>
      </c>
      <c r="I511" s="24">
        <v>0</v>
      </c>
      <c r="J511" s="24">
        <v>0</v>
      </c>
      <c r="K511" s="24">
        <v>0</v>
      </c>
      <c r="L511" s="23"/>
      <c r="M511" s="23" t="s">
        <v>1676</v>
      </c>
      <c r="N511" s="23" t="s">
        <v>1677</v>
      </c>
    </row>
    <row r="512" spans="1:14" ht="15.75" thickBot="1">
      <c r="A512" s="23" t="s">
        <v>791</v>
      </c>
      <c r="B512" s="23" t="s">
        <v>306</v>
      </c>
      <c r="C512" s="23" t="s">
        <v>48</v>
      </c>
      <c r="D512" s="24">
        <v>1</v>
      </c>
      <c r="E512" s="25">
        <v>12</v>
      </c>
      <c r="F512" s="23">
        <v>20</v>
      </c>
      <c r="G512" s="24">
        <v>0</v>
      </c>
      <c r="H512" s="24">
        <v>0</v>
      </c>
      <c r="I512" s="24">
        <v>20</v>
      </c>
      <c r="J512" s="24">
        <v>0</v>
      </c>
      <c r="K512" s="24">
        <v>20</v>
      </c>
      <c r="L512" s="23"/>
      <c r="M512" s="23" t="s">
        <v>1674</v>
      </c>
      <c r="N512" s="23"/>
    </row>
    <row r="513" spans="1:14" ht="15.75" thickBot="1">
      <c r="A513" s="23" t="s">
        <v>792</v>
      </c>
      <c r="B513" s="23" t="s">
        <v>306</v>
      </c>
      <c r="C513" s="23" t="s">
        <v>48</v>
      </c>
      <c r="D513" s="24">
        <v>1</v>
      </c>
      <c r="E513" s="25">
        <v>9</v>
      </c>
      <c r="F513" s="23"/>
      <c r="G513" s="24">
        <v>0</v>
      </c>
      <c r="H513" s="24">
        <v>0</v>
      </c>
      <c r="I513" s="24">
        <v>0</v>
      </c>
      <c r="J513" s="24">
        <v>0</v>
      </c>
      <c r="K513" s="24">
        <v>0</v>
      </c>
      <c r="L513" s="23"/>
      <c r="M513" s="23" t="s">
        <v>1676</v>
      </c>
      <c r="N513" s="23" t="s">
        <v>1677</v>
      </c>
    </row>
    <row r="514" spans="1:14" ht="15.75" thickBot="1">
      <c r="A514" s="23" t="s">
        <v>793</v>
      </c>
      <c r="B514" s="23" t="s">
        <v>306</v>
      </c>
      <c r="C514" s="23" t="s">
        <v>48</v>
      </c>
      <c r="D514" s="24">
        <v>1</v>
      </c>
      <c r="E514" s="25">
        <v>12</v>
      </c>
      <c r="F514" s="23"/>
      <c r="G514" s="24">
        <v>0</v>
      </c>
      <c r="H514" s="24">
        <v>0</v>
      </c>
      <c r="I514" s="24">
        <v>0</v>
      </c>
      <c r="J514" s="24">
        <v>0</v>
      </c>
      <c r="K514" s="24">
        <v>0</v>
      </c>
      <c r="L514" s="23"/>
      <c r="M514" s="23" t="s">
        <v>1676</v>
      </c>
      <c r="N514" s="23" t="s">
        <v>1677</v>
      </c>
    </row>
    <row r="515" spans="1:14" ht="15.75" thickBot="1">
      <c r="A515" s="23" t="s">
        <v>566</v>
      </c>
      <c r="B515" s="23" t="s">
        <v>306</v>
      </c>
      <c r="C515" s="23" t="s">
        <v>48</v>
      </c>
      <c r="D515" s="24">
        <v>1</v>
      </c>
      <c r="E515" s="25">
        <v>10</v>
      </c>
      <c r="F515" s="24">
        <v>103</v>
      </c>
      <c r="G515" s="24">
        <v>0</v>
      </c>
      <c r="H515" s="24">
        <v>12</v>
      </c>
      <c r="I515" s="24">
        <v>91</v>
      </c>
      <c r="J515" s="24">
        <v>0</v>
      </c>
      <c r="K515" s="24">
        <v>91</v>
      </c>
      <c r="L515" s="23"/>
      <c r="M515" s="23" t="s">
        <v>1674</v>
      </c>
      <c r="N515" s="23"/>
    </row>
    <row r="516" spans="1:14" ht="15.75" thickBot="1">
      <c r="A516" s="23" t="s">
        <v>795</v>
      </c>
      <c r="B516" s="23" t="s">
        <v>306</v>
      </c>
      <c r="C516" s="23" t="s">
        <v>48</v>
      </c>
      <c r="D516" s="24">
        <v>1</v>
      </c>
      <c r="E516" s="25">
        <v>12</v>
      </c>
      <c r="F516" s="23"/>
      <c r="G516" s="24">
        <v>0</v>
      </c>
      <c r="H516" s="24">
        <v>0</v>
      </c>
      <c r="I516" s="24">
        <v>0</v>
      </c>
      <c r="J516" s="24">
        <v>0</v>
      </c>
      <c r="K516" s="24">
        <v>0</v>
      </c>
      <c r="L516" s="23"/>
      <c r="M516" s="23" t="s">
        <v>1676</v>
      </c>
      <c r="N516" s="23" t="s">
        <v>1677</v>
      </c>
    </row>
    <row r="517" spans="1:14" ht="15.75" thickBot="1">
      <c r="A517" s="23" t="s">
        <v>797</v>
      </c>
      <c r="B517" s="23" t="s">
        <v>306</v>
      </c>
      <c r="C517" s="23" t="s">
        <v>48</v>
      </c>
      <c r="D517" s="24">
        <v>1</v>
      </c>
      <c r="E517" s="25">
        <v>17</v>
      </c>
      <c r="F517" s="24">
        <v>107</v>
      </c>
      <c r="G517" s="24">
        <v>0</v>
      </c>
      <c r="H517" s="24">
        <v>17</v>
      </c>
      <c r="I517" s="24">
        <v>90</v>
      </c>
      <c r="J517" s="24">
        <v>0</v>
      </c>
      <c r="K517" s="24">
        <v>90</v>
      </c>
      <c r="L517" s="23"/>
      <c r="M517" s="23" t="s">
        <v>1674</v>
      </c>
      <c r="N517" s="23"/>
    </row>
    <row r="518" spans="1:14" ht="15.75" thickBot="1">
      <c r="A518" s="23" t="s">
        <v>798</v>
      </c>
      <c r="B518" s="23" t="s">
        <v>306</v>
      </c>
      <c r="C518" s="23" t="s">
        <v>48</v>
      </c>
      <c r="D518" s="24">
        <v>1</v>
      </c>
      <c r="E518" s="25">
        <v>15</v>
      </c>
      <c r="F518" s="24">
        <v>60</v>
      </c>
      <c r="G518" s="24">
        <v>0</v>
      </c>
      <c r="H518" s="24">
        <v>0</v>
      </c>
      <c r="I518" s="24">
        <v>60</v>
      </c>
      <c r="J518" s="24">
        <v>0</v>
      </c>
      <c r="K518" s="24">
        <v>60</v>
      </c>
      <c r="L518" s="23"/>
      <c r="M518" s="23" t="s">
        <v>1674</v>
      </c>
      <c r="N518" s="23"/>
    </row>
    <row r="519" spans="1:14" ht="15.75" thickBot="1">
      <c r="A519" s="23" t="s">
        <v>800</v>
      </c>
      <c r="B519" s="23" t="s">
        <v>306</v>
      </c>
      <c r="C519" s="23" t="s">
        <v>48</v>
      </c>
      <c r="D519" s="24">
        <v>1</v>
      </c>
      <c r="E519" s="25">
        <v>35</v>
      </c>
      <c r="F519" s="24">
        <v>4</v>
      </c>
      <c r="G519" s="24">
        <v>0</v>
      </c>
      <c r="H519" s="24">
        <v>0</v>
      </c>
      <c r="I519" s="24">
        <v>4</v>
      </c>
      <c r="J519" s="24">
        <v>0</v>
      </c>
      <c r="K519" s="24">
        <v>4</v>
      </c>
      <c r="L519" s="23"/>
      <c r="M519" s="23" t="s">
        <v>1674</v>
      </c>
      <c r="N519" s="23"/>
    </row>
    <row r="520" spans="1:14" ht="15.75" thickBot="1">
      <c r="A520" s="23" t="s">
        <v>801</v>
      </c>
      <c r="B520" s="23" t="s">
        <v>306</v>
      </c>
      <c r="C520" s="23" t="s">
        <v>48</v>
      </c>
      <c r="D520" s="24">
        <v>1</v>
      </c>
      <c r="E520" s="25">
        <v>45</v>
      </c>
      <c r="F520" s="24">
        <v>11</v>
      </c>
      <c r="G520" s="24">
        <v>0</v>
      </c>
      <c r="H520" s="24">
        <v>0</v>
      </c>
      <c r="I520" s="24">
        <v>11</v>
      </c>
      <c r="J520" s="24">
        <v>0</v>
      </c>
      <c r="K520" s="24">
        <v>11</v>
      </c>
      <c r="L520" s="23"/>
      <c r="M520" s="23" t="s">
        <v>1674</v>
      </c>
      <c r="N520" s="23"/>
    </row>
    <row r="521" spans="1:14" ht="15.75" thickBot="1">
      <c r="A521" s="23" t="s">
        <v>803</v>
      </c>
      <c r="B521" s="23" t="s">
        <v>306</v>
      </c>
      <c r="C521" s="23" t="s">
        <v>48</v>
      </c>
      <c r="D521" s="24">
        <v>1</v>
      </c>
      <c r="E521" s="25">
        <v>30</v>
      </c>
      <c r="F521" s="24">
        <v>7</v>
      </c>
      <c r="G521" s="24">
        <v>0</v>
      </c>
      <c r="H521" s="24">
        <v>2</v>
      </c>
      <c r="I521" s="24">
        <v>5</v>
      </c>
      <c r="J521" s="24">
        <v>0</v>
      </c>
      <c r="K521" s="24">
        <v>5</v>
      </c>
      <c r="L521" s="23"/>
      <c r="M521" s="23" t="s">
        <v>1674</v>
      </c>
      <c r="N521" s="23"/>
    </row>
    <row r="522" spans="1:14" ht="15.75" thickBot="1">
      <c r="A522" s="23" t="s">
        <v>804</v>
      </c>
      <c r="B522" s="23" t="s">
        <v>306</v>
      </c>
      <c r="C522" s="23" t="s">
        <v>48</v>
      </c>
      <c r="D522" s="24">
        <v>1</v>
      </c>
      <c r="E522" s="25">
        <v>35</v>
      </c>
      <c r="F522" s="23"/>
      <c r="G522" s="24">
        <v>0</v>
      </c>
      <c r="H522" s="24">
        <v>0</v>
      </c>
      <c r="I522" s="24">
        <v>0</v>
      </c>
      <c r="J522" s="24">
        <v>0</v>
      </c>
      <c r="K522" s="24">
        <v>0</v>
      </c>
      <c r="L522" s="23"/>
      <c r="M522" s="23" t="s">
        <v>1676</v>
      </c>
      <c r="N522" s="23" t="s">
        <v>1677</v>
      </c>
    </row>
    <row r="523" spans="1:14" ht="15.75" thickBot="1">
      <c r="A523" s="23" t="s">
        <v>806</v>
      </c>
      <c r="B523" s="23" t="s">
        <v>306</v>
      </c>
      <c r="C523" s="23" t="s">
        <v>48</v>
      </c>
      <c r="D523" s="24">
        <v>1</v>
      </c>
      <c r="E523" s="25">
        <v>85</v>
      </c>
      <c r="F523" s="23"/>
      <c r="G523" s="24">
        <v>0</v>
      </c>
      <c r="H523" s="24">
        <v>0</v>
      </c>
      <c r="I523" s="24">
        <v>0</v>
      </c>
      <c r="J523" s="24">
        <v>0</v>
      </c>
      <c r="K523" s="24">
        <v>0</v>
      </c>
      <c r="L523" s="23"/>
      <c r="M523" s="23" t="s">
        <v>1676</v>
      </c>
      <c r="N523" s="23" t="s">
        <v>1677</v>
      </c>
    </row>
    <row r="524" spans="1:14" ht="15.75" thickBot="1">
      <c r="A524" s="23" t="s">
        <v>808</v>
      </c>
      <c r="B524" s="23" t="s">
        <v>306</v>
      </c>
      <c r="C524" s="23" t="s">
        <v>48</v>
      </c>
      <c r="D524" s="24">
        <v>1</v>
      </c>
      <c r="E524" s="25">
        <v>65</v>
      </c>
      <c r="F524" s="23"/>
      <c r="G524" s="24">
        <v>0</v>
      </c>
      <c r="H524" s="24">
        <v>0</v>
      </c>
      <c r="I524" s="24">
        <v>0</v>
      </c>
      <c r="J524" s="24">
        <v>0</v>
      </c>
      <c r="K524" s="24">
        <v>0</v>
      </c>
      <c r="L524" s="23"/>
      <c r="M524" s="23" t="s">
        <v>1676</v>
      </c>
      <c r="N524" s="23" t="s">
        <v>1677</v>
      </c>
    </row>
    <row r="525" spans="1:14" ht="15.75" thickBot="1">
      <c r="A525" s="23" t="s">
        <v>810</v>
      </c>
      <c r="B525" s="23" t="s">
        <v>306</v>
      </c>
      <c r="C525" s="23" t="s">
        <v>48</v>
      </c>
      <c r="D525" s="24">
        <v>1</v>
      </c>
      <c r="E525" s="25">
        <v>200</v>
      </c>
      <c r="F525" s="23"/>
      <c r="G525" s="24">
        <v>0</v>
      </c>
      <c r="H525" s="24">
        <v>0</v>
      </c>
      <c r="I525" s="24">
        <v>0</v>
      </c>
      <c r="J525" s="24">
        <v>0</v>
      </c>
      <c r="K525" s="24">
        <v>0</v>
      </c>
      <c r="L525" s="23"/>
      <c r="M525" s="23" t="s">
        <v>1676</v>
      </c>
      <c r="N525" s="23" t="s">
        <v>1677</v>
      </c>
    </row>
    <row r="526" spans="1:14" ht="15.75" thickBot="1">
      <c r="A526" s="23" t="s">
        <v>812</v>
      </c>
      <c r="B526" s="23" t="s">
        <v>811</v>
      </c>
      <c r="C526" s="23" t="s">
        <v>484</v>
      </c>
      <c r="D526" s="24">
        <v>1</v>
      </c>
      <c r="E526" s="25">
        <v>3</v>
      </c>
      <c r="F526" s="23"/>
      <c r="G526" s="24">
        <v>0</v>
      </c>
      <c r="H526" s="24">
        <v>0</v>
      </c>
      <c r="I526" s="24">
        <v>0</v>
      </c>
      <c r="J526" s="24">
        <v>0</v>
      </c>
      <c r="K526" s="24">
        <v>0</v>
      </c>
      <c r="L526" s="23"/>
      <c r="M526" s="23" t="s">
        <v>1676</v>
      </c>
      <c r="N526" s="23" t="s">
        <v>1677</v>
      </c>
    </row>
    <row r="527" spans="1:14" ht="15.75" thickBot="1">
      <c r="A527" s="23" t="s">
        <v>813</v>
      </c>
      <c r="B527" s="23" t="s">
        <v>811</v>
      </c>
      <c r="C527" s="23" t="s">
        <v>484</v>
      </c>
      <c r="D527" s="24">
        <v>1</v>
      </c>
      <c r="E527" s="25">
        <v>32</v>
      </c>
      <c r="F527" s="24">
        <v>8</v>
      </c>
      <c r="G527" s="24">
        <v>0</v>
      </c>
      <c r="H527" s="24">
        <v>0</v>
      </c>
      <c r="I527" s="24">
        <v>8</v>
      </c>
      <c r="J527" s="24">
        <v>0</v>
      </c>
      <c r="K527" s="24">
        <v>8</v>
      </c>
      <c r="L527" s="23"/>
      <c r="M527" s="23" t="s">
        <v>1674</v>
      </c>
      <c r="N527" s="23"/>
    </row>
    <row r="528" spans="1:14" ht="15.75" thickBot="1">
      <c r="A528" s="23" t="s">
        <v>815</v>
      </c>
      <c r="B528" s="23" t="s">
        <v>811</v>
      </c>
      <c r="C528" s="23" t="s">
        <v>484</v>
      </c>
      <c r="D528" s="24">
        <v>1</v>
      </c>
      <c r="E528" s="25">
        <v>30</v>
      </c>
      <c r="F528" s="24">
        <v>46</v>
      </c>
      <c r="G528" s="24">
        <v>0</v>
      </c>
      <c r="H528" s="24">
        <v>0</v>
      </c>
      <c r="I528" s="24">
        <v>46</v>
      </c>
      <c r="J528" s="24">
        <v>0</v>
      </c>
      <c r="K528" s="24">
        <v>46</v>
      </c>
      <c r="L528" s="23"/>
      <c r="M528" s="23" t="s">
        <v>1674</v>
      </c>
      <c r="N528" s="23"/>
    </row>
    <row r="529" spans="1:14" ht="15.75" thickBot="1">
      <c r="A529" s="23" t="s">
        <v>816</v>
      </c>
      <c r="B529" s="23" t="s">
        <v>811</v>
      </c>
      <c r="C529" s="23" t="s">
        <v>484</v>
      </c>
      <c r="D529" s="24">
        <v>1</v>
      </c>
      <c r="E529" s="25">
        <v>22</v>
      </c>
      <c r="F529" s="23"/>
      <c r="G529" s="24">
        <v>0</v>
      </c>
      <c r="H529" s="24">
        <v>0</v>
      </c>
      <c r="I529" s="24">
        <v>0</v>
      </c>
      <c r="J529" s="24">
        <v>0</v>
      </c>
      <c r="K529" s="24">
        <v>0</v>
      </c>
      <c r="L529" s="23"/>
      <c r="M529" s="23" t="s">
        <v>1676</v>
      </c>
      <c r="N529" s="23" t="s">
        <v>1677</v>
      </c>
    </row>
    <row r="530" spans="1:14" ht="15.75" thickBot="1">
      <c r="A530" s="23" t="s">
        <v>817</v>
      </c>
      <c r="B530" s="23" t="s">
        <v>811</v>
      </c>
      <c r="C530" s="23" t="s">
        <v>484</v>
      </c>
      <c r="D530" s="24">
        <v>1</v>
      </c>
      <c r="E530" s="25">
        <v>5</v>
      </c>
      <c r="F530" s="23"/>
      <c r="G530" s="24">
        <v>0</v>
      </c>
      <c r="H530" s="24">
        <v>0</v>
      </c>
      <c r="I530" s="24">
        <v>0</v>
      </c>
      <c r="J530" s="24">
        <v>0</v>
      </c>
      <c r="K530" s="24">
        <v>0</v>
      </c>
      <c r="L530" s="23"/>
      <c r="M530" s="23" t="s">
        <v>1676</v>
      </c>
      <c r="N530" s="23" t="s">
        <v>1677</v>
      </c>
    </row>
    <row r="531" spans="1:14" ht="15.75" thickBot="1">
      <c r="A531" s="23" t="s">
        <v>819</v>
      </c>
      <c r="B531" s="23" t="s">
        <v>811</v>
      </c>
      <c r="C531" s="23" t="s">
        <v>484</v>
      </c>
      <c r="D531" s="24">
        <v>1</v>
      </c>
      <c r="E531" s="25">
        <v>25</v>
      </c>
      <c r="F531" s="24">
        <v>6</v>
      </c>
      <c r="G531" s="24">
        <v>0</v>
      </c>
      <c r="H531" s="24">
        <v>0</v>
      </c>
      <c r="I531" s="24">
        <v>6</v>
      </c>
      <c r="J531" s="24">
        <v>0</v>
      </c>
      <c r="K531" s="24">
        <v>6</v>
      </c>
      <c r="L531" s="23"/>
      <c r="M531" s="23" t="s">
        <v>1674</v>
      </c>
      <c r="N531" s="23"/>
    </row>
    <row r="532" spans="1:14" ht="15.75" thickBot="1">
      <c r="A532" s="23" t="s">
        <v>820</v>
      </c>
      <c r="B532" s="23" t="s">
        <v>811</v>
      </c>
      <c r="C532" s="23" t="s">
        <v>484</v>
      </c>
      <c r="D532" s="24">
        <v>1</v>
      </c>
      <c r="E532" s="25">
        <v>16.5</v>
      </c>
      <c r="F532" s="24">
        <v>33</v>
      </c>
      <c r="G532" s="24">
        <v>0</v>
      </c>
      <c r="H532" s="24">
        <v>0</v>
      </c>
      <c r="I532" s="24">
        <v>33</v>
      </c>
      <c r="J532" s="24">
        <v>0</v>
      </c>
      <c r="K532" s="24">
        <v>33</v>
      </c>
      <c r="L532" s="23"/>
      <c r="M532" s="23" t="s">
        <v>1674</v>
      </c>
      <c r="N532" s="23"/>
    </row>
    <row r="533" spans="1:14" ht="15.75" thickBot="1">
      <c r="A533" s="23" t="s">
        <v>822</v>
      </c>
      <c r="B533" s="23" t="s">
        <v>811</v>
      </c>
      <c r="C533" s="23" t="s">
        <v>484</v>
      </c>
      <c r="D533" s="24">
        <v>1</v>
      </c>
      <c r="E533" s="25">
        <v>30</v>
      </c>
      <c r="F533" s="24">
        <v>2</v>
      </c>
      <c r="G533" s="24">
        <v>0</v>
      </c>
      <c r="H533" s="24">
        <v>0</v>
      </c>
      <c r="I533" s="24">
        <v>2</v>
      </c>
      <c r="J533" s="24">
        <v>0</v>
      </c>
      <c r="K533" s="24">
        <v>2</v>
      </c>
      <c r="L533" s="23"/>
      <c r="M533" s="23" t="s">
        <v>1674</v>
      </c>
      <c r="N533" s="23"/>
    </row>
    <row r="534" spans="1:14" ht="15.75" thickBot="1">
      <c r="A534" s="23" t="s">
        <v>825</v>
      </c>
      <c r="B534" s="23" t="s">
        <v>811</v>
      </c>
      <c r="C534" s="23" t="s">
        <v>484</v>
      </c>
      <c r="D534" s="24">
        <v>1</v>
      </c>
      <c r="E534" s="25">
        <v>90</v>
      </c>
      <c r="F534" s="24">
        <v>1</v>
      </c>
      <c r="G534" s="24">
        <v>0</v>
      </c>
      <c r="H534" s="24">
        <v>0</v>
      </c>
      <c r="I534" s="24">
        <v>1</v>
      </c>
      <c r="J534" s="24">
        <v>0</v>
      </c>
      <c r="K534" s="24">
        <v>1</v>
      </c>
      <c r="L534" s="23"/>
      <c r="M534" s="23" t="s">
        <v>1674</v>
      </c>
      <c r="N534" s="23"/>
    </row>
    <row r="535" spans="1:14" ht="15.75" thickBot="1">
      <c r="A535" s="23" t="s">
        <v>826</v>
      </c>
      <c r="B535" s="23" t="s">
        <v>811</v>
      </c>
      <c r="C535" s="23" t="s">
        <v>484</v>
      </c>
      <c r="D535" s="24">
        <v>1</v>
      </c>
      <c r="E535" s="25">
        <v>25</v>
      </c>
      <c r="F535" s="24">
        <v>52</v>
      </c>
      <c r="G535" s="24">
        <v>0</v>
      </c>
      <c r="H535" s="24">
        <v>0</v>
      </c>
      <c r="I535" s="24">
        <v>52</v>
      </c>
      <c r="J535" s="24">
        <v>0</v>
      </c>
      <c r="K535" s="24">
        <v>52</v>
      </c>
      <c r="L535" s="23"/>
      <c r="M535" s="23" t="s">
        <v>1674</v>
      </c>
      <c r="N535" s="23"/>
    </row>
    <row r="536" spans="1:14" ht="15.75" thickBot="1">
      <c r="A536" s="23" t="s">
        <v>827</v>
      </c>
      <c r="B536" s="23" t="s">
        <v>811</v>
      </c>
      <c r="C536" s="23" t="s">
        <v>484</v>
      </c>
      <c r="D536" s="24">
        <v>1</v>
      </c>
      <c r="E536" s="25">
        <v>25</v>
      </c>
      <c r="F536" s="24">
        <v>9</v>
      </c>
      <c r="G536" s="24">
        <v>0</v>
      </c>
      <c r="H536" s="24">
        <v>1</v>
      </c>
      <c r="I536" s="24">
        <v>8</v>
      </c>
      <c r="J536" s="24">
        <v>0</v>
      </c>
      <c r="K536" s="24">
        <v>8</v>
      </c>
      <c r="L536" s="23"/>
      <c r="M536" s="23" t="s">
        <v>1674</v>
      </c>
      <c r="N536" s="23"/>
    </row>
    <row r="537" spans="1:14" ht="15.75" thickBot="1">
      <c r="A537" s="23" t="s">
        <v>828</v>
      </c>
      <c r="B537" s="23" t="s">
        <v>811</v>
      </c>
      <c r="C537" s="23" t="s">
        <v>484</v>
      </c>
      <c r="D537" s="24">
        <v>1</v>
      </c>
      <c r="E537" s="25">
        <v>35</v>
      </c>
      <c r="F537" s="23"/>
      <c r="G537" s="24">
        <v>0</v>
      </c>
      <c r="H537" s="24">
        <v>0</v>
      </c>
      <c r="I537" s="24">
        <v>0</v>
      </c>
      <c r="J537" s="24">
        <v>0</v>
      </c>
      <c r="K537" s="24">
        <v>0</v>
      </c>
      <c r="L537" s="23"/>
      <c r="M537" s="23" t="s">
        <v>1676</v>
      </c>
      <c r="N537" s="23" t="s">
        <v>1677</v>
      </c>
    </row>
    <row r="538" spans="1:14" ht="15.75" thickBot="1">
      <c r="A538" s="23" t="s">
        <v>830</v>
      </c>
      <c r="B538" s="23" t="s">
        <v>811</v>
      </c>
      <c r="C538" s="23" t="s">
        <v>484</v>
      </c>
      <c r="D538" s="24">
        <v>1</v>
      </c>
      <c r="E538" s="25">
        <v>30</v>
      </c>
      <c r="F538" s="23"/>
      <c r="G538" s="24">
        <v>0</v>
      </c>
      <c r="H538" s="24">
        <v>0</v>
      </c>
      <c r="I538" s="24">
        <v>0</v>
      </c>
      <c r="J538" s="24">
        <v>0</v>
      </c>
      <c r="K538" s="24">
        <v>0</v>
      </c>
      <c r="L538" s="23"/>
      <c r="M538" s="23" t="s">
        <v>1676</v>
      </c>
      <c r="N538" s="23" t="s">
        <v>1677</v>
      </c>
    </row>
    <row r="539" spans="1:14" ht="15.75" thickBot="1">
      <c r="A539" s="23" t="s">
        <v>832</v>
      </c>
      <c r="B539" s="23" t="s">
        <v>811</v>
      </c>
      <c r="C539" s="23" t="s">
        <v>484</v>
      </c>
      <c r="D539" s="24">
        <v>1</v>
      </c>
      <c r="E539" s="25">
        <v>25</v>
      </c>
      <c r="F539" s="24">
        <v>17</v>
      </c>
      <c r="G539" s="24">
        <v>0</v>
      </c>
      <c r="H539" s="24">
        <v>0</v>
      </c>
      <c r="I539" s="24">
        <v>17</v>
      </c>
      <c r="J539" s="24">
        <v>0</v>
      </c>
      <c r="K539" s="24">
        <v>17</v>
      </c>
      <c r="L539" s="23"/>
      <c r="M539" s="23" t="s">
        <v>1674</v>
      </c>
      <c r="N539" s="23"/>
    </row>
    <row r="540" spans="1:14" ht="15.75" thickBot="1">
      <c r="A540" s="23" t="s">
        <v>833</v>
      </c>
      <c r="B540" s="23" t="s">
        <v>494</v>
      </c>
      <c r="C540" s="23" t="s">
        <v>484</v>
      </c>
      <c r="D540" s="24">
        <v>1</v>
      </c>
      <c r="E540" s="25">
        <v>850</v>
      </c>
      <c r="F540" s="23"/>
      <c r="G540" s="24">
        <v>0</v>
      </c>
      <c r="H540" s="24">
        <v>0</v>
      </c>
      <c r="I540" s="24">
        <v>0</v>
      </c>
      <c r="J540" s="24">
        <v>0</v>
      </c>
      <c r="K540" s="24">
        <v>0</v>
      </c>
      <c r="L540" s="23"/>
      <c r="M540" s="23" t="s">
        <v>1676</v>
      </c>
      <c r="N540" s="23" t="s">
        <v>1677</v>
      </c>
    </row>
    <row r="541" spans="1:14" ht="15.75" thickBot="1">
      <c r="A541" s="23" t="s">
        <v>835</v>
      </c>
      <c r="B541" s="23" t="s">
        <v>494</v>
      </c>
      <c r="C541" s="23" t="s">
        <v>484</v>
      </c>
      <c r="D541" s="24">
        <v>1</v>
      </c>
      <c r="E541" s="25">
        <v>25</v>
      </c>
      <c r="F541" s="24">
        <v>1</v>
      </c>
      <c r="G541" s="24">
        <v>0</v>
      </c>
      <c r="H541" s="24">
        <v>0</v>
      </c>
      <c r="I541" s="24">
        <v>1</v>
      </c>
      <c r="J541" s="24">
        <v>0</v>
      </c>
      <c r="K541" s="24">
        <v>1</v>
      </c>
      <c r="L541" s="23"/>
      <c r="M541" s="23" t="s">
        <v>1674</v>
      </c>
      <c r="N541" s="23"/>
    </row>
    <row r="542" spans="1:14" ht="15.75" thickBot="1">
      <c r="A542" s="23" t="s">
        <v>836</v>
      </c>
      <c r="B542" s="23" t="s">
        <v>494</v>
      </c>
      <c r="C542" s="23" t="s">
        <v>484</v>
      </c>
      <c r="D542" s="24">
        <v>1</v>
      </c>
      <c r="E542" s="25">
        <v>35</v>
      </c>
      <c r="F542" s="23"/>
      <c r="G542" s="24">
        <v>0</v>
      </c>
      <c r="H542" s="24">
        <v>0</v>
      </c>
      <c r="I542" s="24">
        <v>0</v>
      </c>
      <c r="J542" s="24">
        <v>0</v>
      </c>
      <c r="K542" s="24">
        <v>0</v>
      </c>
      <c r="L542" s="23"/>
      <c r="M542" s="23" t="s">
        <v>1676</v>
      </c>
      <c r="N542" s="23" t="s">
        <v>1677</v>
      </c>
    </row>
    <row r="543" spans="1:14" ht="15.75" thickBot="1">
      <c r="A543" s="23" t="s">
        <v>837</v>
      </c>
      <c r="B543" s="23" t="s">
        <v>494</v>
      </c>
      <c r="C543" s="23" t="s">
        <v>484</v>
      </c>
      <c r="D543" s="24">
        <v>1</v>
      </c>
      <c r="E543" s="25">
        <v>90</v>
      </c>
      <c r="F543" s="23"/>
      <c r="G543" s="24">
        <v>0</v>
      </c>
      <c r="H543" s="24">
        <v>0</v>
      </c>
      <c r="I543" s="24">
        <v>0</v>
      </c>
      <c r="J543" s="24">
        <v>0</v>
      </c>
      <c r="K543" s="24">
        <v>0</v>
      </c>
      <c r="L543" s="23"/>
      <c r="M543" s="23" t="s">
        <v>1676</v>
      </c>
      <c r="N543" s="23" t="s">
        <v>1677</v>
      </c>
    </row>
    <row r="544" spans="1:14" ht="15.75" thickBot="1">
      <c r="A544" s="23" t="s">
        <v>838</v>
      </c>
      <c r="B544" s="23" t="s">
        <v>494</v>
      </c>
      <c r="C544" s="23" t="s">
        <v>484</v>
      </c>
      <c r="D544" s="24">
        <v>1</v>
      </c>
      <c r="E544" s="25">
        <v>110</v>
      </c>
      <c r="F544" s="23"/>
      <c r="G544" s="24">
        <v>0</v>
      </c>
      <c r="H544" s="24">
        <v>0</v>
      </c>
      <c r="I544" s="24">
        <v>0</v>
      </c>
      <c r="J544" s="24">
        <v>0</v>
      </c>
      <c r="K544" s="24">
        <v>0</v>
      </c>
      <c r="L544" s="23"/>
      <c r="M544" s="23" t="s">
        <v>1676</v>
      </c>
      <c r="N544" s="23" t="s">
        <v>1677</v>
      </c>
    </row>
    <row r="545" spans="1:14" ht="15.75" thickBot="1">
      <c r="A545" s="23" t="s">
        <v>839</v>
      </c>
      <c r="B545" s="23" t="s">
        <v>494</v>
      </c>
      <c r="C545" s="23" t="s">
        <v>484</v>
      </c>
      <c r="D545" s="24">
        <v>1</v>
      </c>
      <c r="E545" s="25">
        <v>35</v>
      </c>
      <c r="F545" s="23"/>
      <c r="G545" s="24">
        <v>0</v>
      </c>
      <c r="H545" s="24">
        <v>0</v>
      </c>
      <c r="I545" s="24">
        <v>0</v>
      </c>
      <c r="J545" s="24">
        <v>0</v>
      </c>
      <c r="K545" s="24">
        <v>0</v>
      </c>
      <c r="L545" s="23"/>
      <c r="M545" s="23" t="s">
        <v>1676</v>
      </c>
      <c r="N545" s="23" t="s">
        <v>1677</v>
      </c>
    </row>
    <row r="546" spans="1:14" ht="15.75" thickBot="1">
      <c r="A546" s="23" t="s">
        <v>841</v>
      </c>
      <c r="B546" s="23" t="s">
        <v>494</v>
      </c>
      <c r="C546" s="23" t="s">
        <v>484</v>
      </c>
      <c r="D546" s="24">
        <v>1</v>
      </c>
      <c r="E546" s="25">
        <v>20</v>
      </c>
      <c r="F546" s="24">
        <v>4</v>
      </c>
      <c r="G546" s="24">
        <v>0</v>
      </c>
      <c r="H546" s="24">
        <v>0</v>
      </c>
      <c r="I546" s="24">
        <v>4</v>
      </c>
      <c r="J546" s="24">
        <v>0</v>
      </c>
      <c r="K546" s="24">
        <v>4</v>
      </c>
      <c r="L546" s="23"/>
      <c r="M546" s="23" t="s">
        <v>1674</v>
      </c>
      <c r="N546" s="23"/>
    </row>
    <row r="547" spans="1:14" ht="15.75" thickBot="1">
      <c r="A547" s="23" t="s">
        <v>843</v>
      </c>
      <c r="B547" s="23" t="s">
        <v>494</v>
      </c>
      <c r="C547" s="23" t="s">
        <v>484</v>
      </c>
      <c r="D547" s="24">
        <v>1</v>
      </c>
      <c r="E547" s="25">
        <v>22</v>
      </c>
      <c r="F547" s="24">
        <v>8</v>
      </c>
      <c r="G547" s="24">
        <v>0</v>
      </c>
      <c r="H547" s="24">
        <v>0</v>
      </c>
      <c r="I547" s="24">
        <v>8</v>
      </c>
      <c r="J547" s="24">
        <v>0</v>
      </c>
      <c r="K547" s="24">
        <v>8</v>
      </c>
      <c r="L547" s="23"/>
      <c r="M547" s="23" t="s">
        <v>1674</v>
      </c>
      <c r="N547" s="23"/>
    </row>
    <row r="548" spans="1:14" ht="15.75" thickBot="1">
      <c r="A548" s="23" t="s">
        <v>844</v>
      </c>
      <c r="B548" s="23" t="s">
        <v>494</v>
      </c>
      <c r="C548" s="23" t="s">
        <v>484</v>
      </c>
      <c r="D548" s="24">
        <v>1</v>
      </c>
      <c r="E548" s="25">
        <v>25</v>
      </c>
      <c r="F548" s="23"/>
      <c r="G548" s="24">
        <v>0</v>
      </c>
      <c r="H548" s="24">
        <v>0</v>
      </c>
      <c r="I548" s="24">
        <v>0</v>
      </c>
      <c r="J548" s="24">
        <v>0</v>
      </c>
      <c r="K548" s="24">
        <v>0</v>
      </c>
      <c r="L548" s="23"/>
      <c r="M548" s="23" t="s">
        <v>1676</v>
      </c>
      <c r="N548" s="23" t="s">
        <v>1677</v>
      </c>
    </row>
    <row r="549" spans="1:14" ht="15.75" thickBot="1">
      <c r="A549" s="23" t="s">
        <v>846</v>
      </c>
      <c r="B549" s="23" t="s">
        <v>494</v>
      </c>
      <c r="C549" s="23" t="s">
        <v>484</v>
      </c>
      <c r="D549" s="24">
        <v>1</v>
      </c>
      <c r="E549" s="25">
        <v>90</v>
      </c>
      <c r="F549" s="23"/>
      <c r="G549" s="24">
        <v>0</v>
      </c>
      <c r="H549" s="24">
        <v>0</v>
      </c>
      <c r="I549" s="24">
        <v>0</v>
      </c>
      <c r="J549" s="24">
        <v>0</v>
      </c>
      <c r="K549" s="24">
        <v>0</v>
      </c>
      <c r="L549" s="23"/>
      <c r="M549" s="23" t="s">
        <v>1676</v>
      </c>
      <c r="N549" s="23" t="s">
        <v>1677</v>
      </c>
    </row>
    <row r="550" spans="1:14" ht="15.75" thickBot="1">
      <c r="A550" s="23" t="s">
        <v>847</v>
      </c>
      <c r="B550" s="23" t="s">
        <v>494</v>
      </c>
      <c r="C550" s="23" t="s">
        <v>484</v>
      </c>
      <c r="D550" s="24">
        <v>1</v>
      </c>
      <c r="E550" s="25">
        <v>220</v>
      </c>
      <c r="F550" s="23"/>
      <c r="G550" s="24">
        <v>0</v>
      </c>
      <c r="H550" s="24">
        <v>0</v>
      </c>
      <c r="I550" s="24">
        <v>0</v>
      </c>
      <c r="J550" s="24">
        <v>0</v>
      </c>
      <c r="K550" s="24">
        <v>0</v>
      </c>
      <c r="L550" s="23"/>
      <c r="M550" s="23" t="s">
        <v>1676</v>
      </c>
      <c r="N550" s="23" t="s">
        <v>1677</v>
      </c>
    </row>
    <row r="551" spans="1:14" ht="15.75" thickBot="1">
      <c r="A551" s="23" t="s">
        <v>848</v>
      </c>
      <c r="B551" s="23" t="s">
        <v>494</v>
      </c>
      <c r="C551" s="23" t="s">
        <v>484</v>
      </c>
      <c r="D551" s="24">
        <v>1</v>
      </c>
      <c r="E551" s="25">
        <v>230</v>
      </c>
      <c r="F551" s="23"/>
      <c r="G551" s="24">
        <v>0</v>
      </c>
      <c r="H551" s="24">
        <v>0</v>
      </c>
      <c r="I551" s="24">
        <v>0</v>
      </c>
      <c r="J551" s="24">
        <v>0</v>
      </c>
      <c r="K551" s="24">
        <v>0</v>
      </c>
      <c r="L551" s="23"/>
      <c r="M551" s="23" t="s">
        <v>1676</v>
      </c>
      <c r="N551" s="23" t="s">
        <v>1677</v>
      </c>
    </row>
    <row r="552" spans="1:14" ht="15.75" thickBot="1">
      <c r="A552" s="23" t="s">
        <v>849</v>
      </c>
      <c r="B552" s="23" t="s">
        <v>494</v>
      </c>
      <c r="C552" s="23" t="s">
        <v>484</v>
      </c>
      <c r="D552" s="24">
        <v>1</v>
      </c>
      <c r="E552" s="25">
        <v>100</v>
      </c>
      <c r="F552" s="24">
        <v>3</v>
      </c>
      <c r="G552" s="24">
        <v>0</v>
      </c>
      <c r="H552" s="24">
        <v>2</v>
      </c>
      <c r="I552" s="24">
        <v>1</v>
      </c>
      <c r="J552" s="24">
        <v>0</v>
      </c>
      <c r="K552" s="24">
        <v>1</v>
      </c>
      <c r="L552" s="23"/>
      <c r="M552" s="23" t="s">
        <v>1674</v>
      </c>
      <c r="N552" s="23"/>
    </row>
    <row r="553" spans="1:14" ht="15.75" thickBot="1">
      <c r="A553" s="23" t="s">
        <v>851</v>
      </c>
      <c r="B553" s="23" t="s">
        <v>494</v>
      </c>
      <c r="C553" s="23" t="s">
        <v>484</v>
      </c>
      <c r="D553" s="24">
        <v>1</v>
      </c>
      <c r="E553" s="25">
        <v>120</v>
      </c>
      <c r="F553" s="23"/>
      <c r="G553" s="24">
        <v>0</v>
      </c>
      <c r="H553" s="24">
        <v>0</v>
      </c>
      <c r="I553" s="24">
        <v>0</v>
      </c>
      <c r="J553" s="24">
        <v>0</v>
      </c>
      <c r="K553" s="24">
        <v>0</v>
      </c>
      <c r="L553" s="23"/>
      <c r="M553" s="23" t="s">
        <v>1676</v>
      </c>
      <c r="N553" s="23" t="s">
        <v>1677</v>
      </c>
    </row>
    <row r="554" spans="1:14" ht="15.75" thickBot="1">
      <c r="A554" s="23" t="s">
        <v>852</v>
      </c>
      <c r="B554" s="23" t="s">
        <v>494</v>
      </c>
      <c r="C554" s="23" t="s">
        <v>484</v>
      </c>
      <c r="D554" s="24">
        <v>1</v>
      </c>
      <c r="E554" s="25">
        <v>60</v>
      </c>
      <c r="F554" s="23"/>
      <c r="G554" s="24">
        <v>0</v>
      </c>
      <c r="H554" s="24">
        <v>0</v>
      </c>
      <c r="I554" s="24">
        <v>0</v>
      </c>
      <c r="J554" s="24">
        <v>0</v>
      </c>
      <c r="K554" s="24">
        <v>0</v>
      </c>
      <c r="L554" s="23"/>
      <c r="M554" s="23" t="s">
        <v>1676</v>
      </c>
      <c r="N554" s="23" t="s">
        <v>1677</v>
      </c>
    </row>
    <row r="555" spans="1:14" ht="15.75" thickBot="1">
      <c r="A555" s="23" t="s">
        <v>853</v>
      </c>
      <c r="B555" s="23" t="s">
        <v>494</v>
      </c>
      <c r="C555" s="23" t="s">
        <v>484</v>
      </c>
      <c r="D555" s="24">
        <v>1</v>
      </c>
      <c r="E555" s="25">
        <v>70</v>
      </c>
      <c r="F555" s="23"/>
      <c r="G555" s="24">
        <v>0</v>
      </c>
      <c r="H555" s="24">
        <v>0</v>
      </c>
      <c r="I555" s="24">
        <v>0</v>
      </c>
      <c r="J555" s="24">
        <v>0</v>
      </c>
      <c r="K555" s="24">
        <v>0</v>
      </c>
      <c r="L555" s="23"/>
      <c r="M555" s="23" t="s">
        <v>1676</v>
      </c>
      <c r="N555" s="23" t="s">
        <v>1677</v>
      </c>
    </row>
    <row r="556" spans="1:14" ht="15.75" thickBot="1">
      <c r="A556" s="23" t="s">
        <v>854</v>
      </c>
      <c r="B556" s="23" t="s">
        <v>494</v>
      </c>
      <c r="C556" s="23" t="s">
        <v>484</v>
      </c>
      <c r="D556" s="24">
        <v>1</v>
      </c>
      <c r="E556" s="25">
        <v>80</v>
      </c>
      <c r="F556" s="23"/>
      <c r="G556" s="24">
        <v>0</v>
      </c>
      <c r="H556" s="24">
        <v>0</v>
      </c>
      <c r="I556" s="24">
        <v>0</v>
      </c>
      <c r="J556" s="24">
        <v>0</v>
      </c>
      <c r="K556" s="24">
        <v>0</v>
      </c>
      <c r="L556" s="23"/>
      <c r="M556" s="23" t="s">
        <v>1676</v>
      </c>
      <c r="N556" s="23" t="s">
        <v>1677</v>
      </c>
    </row>
    <row r="557" spans="1:14" ht="15.75" thickBot="1">
      <c r="A557" s="23" t="s">
        <v>855</v>
      </c>
      <c r="B557" s="23" t="s">
        <v>494</v>
      </c>
      <c r="C557" s="23" t="s">
        <v>484</v>
      </c>
      <c r="D557" s="24">
        <v>1</v>
      </c>
      <c r="E557" s="25">
        <v>90</v>
      </c>
      <c r="F557" s="23"/>
      <c r="G557" s="24">
        <v>0</v>
      </c>
      <c r="H557" s="24">
        <v>0</v>
      </c>
      <c r="I557" s="24">
        <v>0</v>
      </c>
      <c r="J557" s="24">
        <v>0</v>
      </c>
      <c r="K557" s="24">
        <v>0</v>
      </c>
      <c r="L557" s="23"/>
      <c r="M557" s="23" t="s">
        <v>1676</v>
      </c>
      <c r="N557" s="23" t="s">
        <v>1677</v>
      </c>
    </row>
    <row r="558" spans="1:14" ht="15.75" thickBot="1">
      <c r="A558" s="23" t="s">
        <v>857</v>
      </c>
      <c r="B558" s="23" t="s">
        <v>494</v>
      </c>
      <c r="C558" s="23" t="s">
        <v>484</v>
      </c>
      <c r="D558" s="24">
        <v>1</v>
      </c>
      <c r="E558" s="25">
        <v>170</v>
      </c>
      <c r="F558" s="24">
        <v>4</v>
      </c>
      <c r="G558" s="24">
        <v>0</v>
      </c>
      <c r="H558" s="24">
        <v>0</v>
      </c>
      <c r="I558" s="24">
        <v>4</v>
      </c>
      <c r="J558" s="24">
        <v>0</v>
      </c>
      <c r="K558" s="24">
        <v>4</v>
      </c>
      <c r="L558" s="23"/>
      <c r="M558" s="23" t="s">
        <v>1674</v>
      </c>
      <c r="N558" s="23"/>
    </row>
    <row r="559" spans="1:14" ht="15.75" thickBot="1">
      <c r="A559" s="23" t="s">
        <v>859</v>
      </c>
      <c r="B559" s="23" t="s">
        <v>494</v>
      </c>
      <c r="C559" s="23" t="s">
        <v>484</v>
      </c>
      <c r="D559" s="24">
        <v>1</v>
      </c>
      <c r="E559" s="25">
        <v>210</v>
      </c>
      <c r="F559" s="23"/>
      <c r="G559" s="24">
        <v>0</v>
      </c>
      <c r="H559" s="24">
        <v>0</v>
      </c>
      <c r="I559" s="24">
        <v>0</v>
      </c>
      <c r="J559" s="24">
        <v>0</v>
      </c>
      <c r="K559" s="24">
        <v>0</v>
      </c>
      <c r="L559" s="23"/>
      <c r="M559" s="23" t="s">
        <v>1676</v>
      </c>
      <c r="N559" s="23" t="s">
        <v>1677</v>
      </c>
    </row>
    <row r="560" spans="1:14" ht="15.75" thickBot="1">
      <c r="A560" s="23" t="s">
        <v>860</v>
      </c>
      <c r="B560" s="23" t="s">
        <v>494</v>
      </c>
      <c r="C560" s="23" t="s">
        <v>484</v>
      </c>
      <c r="D560" s="24">
        <v>1</v>
      </c>
      <c r="E560" s="25">
        <v>280</v>
      </c>
      <c r="F560" s="23"/>
      <c r="G560" s="24">
        <v>0</v>
      </c>
      <c r="H560" s="24">
        <v>0</v>
      </c>
      <c r="I560" s="24">
        <v>0</v>
      </c>
      <c r="J560" s="24">
        <v>0</v>
      </c>
      <c r="K560" s="24">
        <v>0</v>
      </c>
      <c r="L560" s="23"/>
      <c r="M560" s="23" t="s">
        <v>1676</v>
      </c>
      <c r="N560" s="23" t="s">
        <v>1677</v>
      </c>
    </row>
    <row r="561" spans="1:14" ht="15.75" thickBot="1">
      <c r="A561" s="23" t="s">
        <v>862</v>
      </c>
      <c r="B561" s="23" t="s">
        <v>494</v>
      </c>
      <c r="C561" s="23" t="s">
        <v>484</v>
      </c>
      <c r="D561" s="24">
        <v>1</v>
      </c>
      <c r="E561" s="25">
        <v>380</v>
      </c>
      <c r="F561" s="23"/>
      <c r="G561" s="24">
        <v>0</v>
      </c>
      <c r="H561" s="24">
        <v>0</v>
      </c>
      <c r="I561" s="24">
        <v>0</v>
      </c>
      <c r="J561" s="24">
        <v>0</v>
      </c>
      <c r="K561" s="24">
        <v>0</v>
      </c>
      <c r="L561" s="23"/>
      <c r="M561" s="23" t="s">
        <v>1676</v>
      </c>
      <c r="N561" s="23" t="s">
        <v>1677</v>
      </c>
    </row>
    <row r="562" spans="1:14" ht="15.75" thickBot="1">
      <c r="A562" s="23" t="s">
        <v>864</v>
      </c>
      <c r="B562" s="23" t="s">
        <v>494</v>
      </c>
      <c r="C562" s="23" t="s">
        <v>484</v>
      </c>
      <c r="D562" s="24">
        <v>1</v>
      </c>
      <c r="E562" s="25">
        <v>610</v>
      </c>
      <c r="F562" s="23"/>
      <c r="G562" s="24">
        <v>0</v>
      </c>
      <c r="H562" s="24">
        <v>0</v>
      </c>
      <c r="I562" s="24">
        <v>0</v>
      </c>
      <c r="J562" s="24">
        <v>0</v>
      </c>
      <c r="K562" s="24">
        <v>0</v>
      </c>
      <c r="L562" s="23"/>
      <c r="M562" s="23" t="s">
        <v>1676</v>
      </c>
      <c r="N562" s="23" t="s">
        <v>1677</v>
      </c>
    </row>
    <row r="563" spans="1:14" ht="15.75" thickBot="1">
      <c r="A563" s="23" t="s">
        <v>865</v>
      </c>
      <c r="B563" s="23" t="s">
        <v>494</v>
      </c>
      <c r="C563" s="23" t="s">
        <v>484</v>
      </c>
      <c r="D563" s="24">
        <v>1</v>
      </c>
      <c r="E563" s="25">
        <v>300</v>
      </c>
      <c r="F563" s="24">
        <v>10</v>
      </c>
      <c r="G563" s="24">
        <v>0</v>
      </c>
      <c r="H563" s="24">
        <v>0</v>
      </c>
      <c r="I563" s="24">
        <v>10</v>
      </c>
      <c r="J563" s="24">
        <v>0</v>
      </c>
      <c r="K563" s="24">
        <v>10</v>
      </c>
      <c r="L563" s="23"/>
      <c r="M563" s="23" t="s">
        <v>1674</v>
      </c>
      <c r="N563" s="23"/>
    </row>
    <row r="564" spans="1:14" ht="15.75" thickBot="1">
      <c r="A564" s="23" t="s">
        <v>867</v>
      </c>
      <c r="B564" s="23" t="s">
        <v>494</v>
      </c>
      <c r="C564" s="23" t="s">
        <v>484</v>
      </c>
      <c r="D564" s="24">
        <v>1</v>
      </c>
      <c r="E564" s="25">
        <v>370</v>
      </c>
      <c r="F564" s="23"/>
      <c r="G564" s="24">
        <v>0</v>
      </c>
      <c r="H564" s="24">
        <v>0</v>
      </c>
      <c r="I564" s="24">
        <v>0</v>
      </c>
      <c r="J564" s="24">
        <v>0</v>
      </c>
      <c r="K564" s="24">
        <v>0</v>
      </c>
      <c r="L564" s="23"/>
      <c r="M564" s="23" t="s">
        <v>1676</v>
      </c>
      <c r="N564" s="23" t="s">
        <v>1677</v>
      </c>
    </row>
    <row r="565" spans="1:14" ht="15.75" thickBot="1">
      <c r="A565" s="23" t="s">
        <v>868</v>
      </c>
      <c r="B565" s="23" t="s">
        <v>494</v>
      </c>
      <c r="C565" s="23" t="s">
        <v>484</v>
      </c>
      <c r="D565" s="24">
        <v>1</v>
      </c>
      <c r="E565" s="25">
        <v>1700</v>
      </c>
      <c r="F565" s="23"/>
      <c r="G565" s="24">
        <v>0</v>
      </c>
      <c r="H565" s="24">
        <v>0</v>
      </c>
      <c r="I565" s="24">
        <v>0</v>
      </c>
      <c r="J565" s="24">
        <v>0</v>
      </c>
      <c r="K565" s="24">
        <v>0</v>
      </c>
      <c r="L565" s="23"/>
      <c r="M565" s="23" t="s">
        <v>1676</v>
      </c>
      <c r="N565" s="23" t="s">
        <v>1677</v>
      </c>
    </row>
    <row r="566" spans="1:14" ht="15.75" thickBot="1">
      <c r="A566" s="23" t="s">
        <v>870</v>
      </c>
      <c r="B566" s="23" t="s">
        <v>494</v>
      </c>
      <c r="C566" s="23" t="s">
        <v>484</v>
      </c>
      <c r="D566" s="24">
        <v>1</v>
      </c>
      <c r="E566" s="25">
        <v>500</v>
      </c>
      <c r="F566" s="23"/>
      <c r="G566" s="24">
        <v>0</v>
      </c>
      <c r="H566" s="24">
        <v>0</v>
      </c>
      <c r="I566" s="24">
        <v>0</v>
      </c>
      <c r="J566" s="24">
        <v>0</v>
      </c>
      <c r="K566" s="24">
        <v>0</v>
      </c>
      <c r="L566" s="23"/>
      <c r="M566" s="23" t="s">
        <v>1676</v>
      </c>
      <c r="N566" s="23" t="s">
        <v>1677</v>
      </c>
    </row>
    <row r="567" spans="1:14" ht="15.75" thickBot="1">
      <c r="A567" s="23" t="s">
        <v>871</v>
      </c>
      <c r="B567" s="23" t="s">
        <v>494</v>
      </c>
      <c r="C567" s="23" t="s">
        <v>484</v>
      </c>
      <c r="D567" s="24">
        <v>1</v>
      </c>
      <c r="E567" s="25">
        <v>660</v>
      </c>
      <c r="F567" s="23"/>
      <c r="G567" s="24">
        <v>0</v>
      </c>
      <c r="H567" s="24">
        <v>0</v>
      </c>
      <c r="I567" s="24">
        <v>0</v>
      </c>
      <c r="J567" s="24">
        <v>0</v>
      </c>
      <c r="K567" s="24">
        <v>0</v>
      </c>
      <c r="L567" s="23"/>
      <c r="M567" s="23" t="s">
        <v>1676</v>
      </c>
      <c r="N567" s="23" t="s">
        <v>1677</v>
      </c>
    </row>
    <row r="568" spans="1:14" ht="15.75" thickBot="1">
      <c r="A568" s="23" t="s">
        <v>872</v>
      </c>
      <c r="B568" s="23" t="s">
        <v>494</v>
      </c>
      <c r="C568" s="23" t="s">
        <v>484</v>
      </c>
      <c r="D568" s="24">
        <v>1</v>
      </c>
      <c r="E568" s="25">
        <v>45</v>
      </c>
      <c r="F568" s="23"/>
      <c r="G568" s="24">
        <v>0</v>
      </c>
      <c r="H568" s="24">
        <v>0</v>
      </c>
      <c r="I568" s="24">
        <v>0</v>
      </c>
      <c r="J568" s="24">
        <v>0</v>
      </c>
      <c r="K568" s="24">
        <v>0</v>
      </c>
      <c r="L568" s="23"/>
      <c r="M568" s="23" t="s">
        <v>1676</v>
      </c>
      <c r="N568" s="23" t="s">
        <v>1677</v>
      </c>
    </row>
    <row r="569" spans="1:14" ht="15.75" thickBot="1">
      <c r="A569" s="23" t="s">
        <v>874</v>
      </c>
      <c r="B569" s="23" t="s">
        <v>494</v>
      </c>
      <c r="C569" s="23" t="s">
        <v>484</v>
      </c>
      <c r="D569" s="24">
        <v>1</v>
      </c>
      <c r="E569" s="25">
        <v>45</v>
      </c>
      <c r="F569" s="23"/>
      <c r="G569" s="24">
        <v>0</v>
      </c>
      <c r="H569" s="24">
        <v>0</v>
      </c>
      <c r="I569" s="24">
        <v>0</v>
      </c>
      <c r="J569" s="24">
        <v>0</v>
      </c>
      <c r="K569" s="24">
        <v>0</v>
      </c>
      <c r="L569" s="23"/>
      <c r="M569" s="23" t="s">
        <v>1676</v>
      </c>
      <c r="N569" s="23" t="s">
        <v>1677</v>
      </c>
    </row>
    <row r="570" spans="1:14" ht="15.75" thickBot="1">
      <c r="A570" s="23" t="s">
        <v>876</v>
      </c>
      <c r="B570" s="23" t="s">
        <v>494</v>
      </c>
      <c r="C570" s="23" t="s">
        <v>484</v>
      </c>
      <c r="D570" s="24">
        <v>1</v>
      </c>
      <c r="E570" s="25">
        <v>85</v>
      </c>
      <c r="F570" s="23"/>
      <c r="G570" s="24">
        <v>0</v>
      </c>
      <c r="H570" s="24">
        <v>0</v>
      </c>
      <c r="I570" s="24">
        <v>0</v>
      </c>
      <c r="J570" s="24">
        <v>0</v>
      </c>
      <c r="K570" s="24">
        <v>0</v>
      </c>
      <c r="L570" s="23"/>
      <c r="M570" s="23" t="s">
        <v>1676</v>
      </c>
      <c r="N570" s="23" t="s">
        <v>1677</v>
      </c>
    </row>
    <row r="571" spans="1:14" ht="15.75" thickBot="1">
      <c r="A571" s="23" t="s">
        <v>877</v>
      </c>
      <c r="B571" s="23" t="s">
        <v>494</v>
      </c>
      <c r="C571" s="23" t="s">
        <v>484</v>
      </c>
      <c r="D571" s="24">
        <v>1</v>
      </c>
      <c r="E571" s="25">
        <v>65</v>
      </c>
      <c r="F571" s="24">
        <v>4</v>
      </c>
      <c r="G571" s="24">
        <v>0</v>
      </c>
      <c r="H571" s="24">
        <v>0</v>
      </c>
      <c r="I571" s="24">
        <v>4</v>
      </c>
      <c r="J571" s="24">
        <v>0</v>
      </c>
      <c r="K571" s="24">
        <v>4</v>
      </c>
      <c r="L571" s="23"/>
      <c r="M571" s="23" t="s">
        <v>1674</v>
      </c>
      <c r="N571" s="23"/>
    </row>
    <row r="572" spans="1:14" ht="15.75" thickBot="1">
      <c r="A572" s="23" t="s">
        <v>879</v>
      </c>
      <c r="B572" s="23" t="s">
        <v>494</v>
      </c>
      <c r="C572" s="23" t="s">
        <v>484</v>
      </c>
      <c r="D572" s="24">
        <v>1</v>
      </c>
      <c r="E572" s="25">
        <v>50</v>
      </c>
      <c r="F572" s="24">
        <v>3</v>
      </c>
      <c r="G572" s="24">
        <v>0</v>
      </c>
      <c r="H572" s="24">
        <v>1</v>
      </c>
      <c r="I572" s="24">
        <v>2</v>
      </c>
      <c r="J572" s="24">
        <v>0</v>
      </c>
      <c r="K572" s="24">
        <v>2</v>
      </c>
      <c r="L572" s="23"/>
      <c r="M572" s="23" t="s">
        <v>1674</v>
      </c>
      <c r="N572" s="23"/>
    </row>
    <row r="573" spans="1:14" ht="15.75" thickBot="1">
      <c r="A573" s="23" t="s">
        <v>881</v>
      </c>
      <c r="B573" s="23" t="s">
        <v>494</v>
      </c>
      <c r="C573" s="23" t="s">
        <v>484</v>
      </c>
      <c r="D573" s="24">
        <v>1</v>
      </c>
      <c r="E573" s="25">
        <v>40</v>
      </c>
      <c r="F573" s="23"/>
      <c r="G573" s="24">
        <v>0</v>
      </c>
      <c r="H573" s="24">
        <v>0</v>
      </c>
      <c r="I573" s="24">
        <v>0</v>
      </c>
      <c r="J573" s="24">
        <v>0</v>
      </c>
      <c r="K573" s="24">
        <v>0</v>
      </c>
      <c r="L573" s="23"/>
      <c r="M573" s="23" t="s">
        <v>1676</v>
      </c>
      <c r="N573" s="23" t="s">
        <v>1677</v>
      </c>
    </row>
    <row r="574" spans="1:14" ht="15.75" thickBot="1">
      <c r="A574" s="23" t="s">
        <v>882</v>
      </c>
      <c r="B574" s="23" t="s">
        <v>494</v>
      </c>
      <c r="C574" s="23" t="s">
        <v>484</v>
      </c>
      <c r="D574" s="24">
        <v>1</v>
      </c>
      <c r="E574" s="25">
        <v>50</v>
      </c>
      <c r="F574" s="23"/>
      <c r="G574" s="24">
        <v>0</v>
      </c>
      <c r="H574" s="24">
        <v>0</v>
      </c>
      <c r="I574" s="24">
        <v>0</v>
      </c>
      <c r="J574" s="24">
        <v>0</v>
      </c>
      <c r="K574" s="24">
        <v>0</v>
      </c>
      <c r="L574" s="23"/>
      <c r="M574" s="23" t="s">
        <v>1676</v>
      </c>
      <c r="N574" s="23" t="s">
        <v>1677</v>
      </c>
    </row>
    <row r="575" spans="1:14" ht="15.75" thickBot="1">
      <c r="A575" s="23" t="s">
        <v>883</v>
      </c>
      <c r="B575" s="23" t="s">
        <v>494</v>
      </c>
      <c r="C575" s="23" t="s">
        <v>484</v>
      </c>
      <c r="D575" s="24">
        <v>1</v>
      </c>
      <c r="E575" s="25">
        <v>65</v>
      </c>
      <c r="F575" s="23"/>
      <c r="G575" s="24">
        <v>0</v>
      </c>
      <c r="H575" s="24">
        <v>0</v>
      </c>
      <c r="I575" s="24">
        <v>0</v>
      </c>
      <c r="J575" s="24">
        <v>0</v>
      </c>
      <c r="K575" s="24">
        <v>0</v>
      </c>
      <c r="L575" s="23"/>
      <c r="M575" s="23" t="s">
        <v>1676</v>
      </c>
      <c r="N575" s="23" t="s">
        <v>1677</v>
      </c>
    </row>
    <row r="576" spans="1:14" ht="15.75" thickBot="1">
      <c r="A576" s="23" t="s">
        <v>885</v>
      </c>
      <c r="B576" s="23" t="s">
        <v>494</v>
      </c>
      <c r="C576" s="23" t="s">
        <v>484</v>
      </c>
      <c r="D576" s="24">
        <v>1</v>
      </c>
      <c r="E576" s="25">
        <v>70</v>
      </c>
      <c r="F576" s="24">
        <v>3</v>
      </c>
      <c r="G576" s="24">
        <v>0</v>
      </c>
      <c r="H576" s="24">
        <v>0</v>
      </c>
      <c r="I576" s="24">
        <v>3</v>
      </c>
      <c r="J576" s="24">
        <v>0</v>
      </c>
      <c r="K576" s="24">
        <v>3</v>
      </c>
      <c r="L576" s="23"/>
      <c r="M576" s="23" t="s">
        <v>1674</v>
      </c>
      <c r="N576" s="23"/>
    </row>
    <row r="577" spans="1:14" ht="15.75" thickBot="1">
      <c r="A577" s="23" t="s">
        <v>886</v>
      </c>
      <c r="B577" s="23" t="s">
        <v>494</v>
      </c>
      <c r="C577" s="23" t="s">
        <v>484</v>
      </c>
      <c r="D577" s="24">
        <v>1</v>
      </c>
      <c r="E577" s="25">
        <v>2800</v>
      </c>
      <c r="F577" s="23"/>
      <c r="G577" s="24">
        <v>0</v>
      </c>
      <c r="H577" s="24">
        <v>0</v>
      </c>
      <c r="I577" s="24">
        <v>0</v>
      </c>
      <c r="J577" s="24">
        <v>0</v>
      </c>
      <c r="K577" s="24">
        <v>0</v>
      </c>
      <c r="L577" s="23"/>
      <c r="M577" s="23" t="s">
        <v>1676</v>
      </c>
      <c r="N577" s="23" t="s">
        <v>1677</v>
      </c>
    </row>
    <row r="578" spans="1:14" ht="15.75" thickBot="1">
      <c r="A578" s="23" t="s">
        <v>888</v>
      </c>
      <c r="B578" s="23" t="s">
        <v>494</v>
      </c>
      <c r="C578" s="23" t="s">
        <v>484</v>
      </c>
      <c r="D578" s="24">
        <v>1</v>
      </c>
      <c r="E578" s="25">
        <v>1900</v>
      </c>
      <c r="F578" s="23"/>
      <c r="G578" s="24">
        <v>0</v>
      </c>
      <c r="H578" s="24">
        <v>0</v>
      </c>
      <c r="I578" s="24">
        <v>0</v>
      </c>
      <c r="J578" s="24">
        <v>0</v>
      </c>
      <c r="K578" s="24">
        <v>0</v>
      </c>
      <c r="L578" s="23"/>
      <c r="M578" s="23" t="s">
        <v>1676</v>
      </c>
      <c r="N578" s="23" t="s">
        <v>1677</v>
      </c>
    </row>
    <row r="579" spans="1:14" ht="15.75" thickBot="1">
      <c r="A579" s="23" t="s">
        <v>889</v>
      </c>
      <c r="B579" s="23" t="s">
        <v>494</v>
      </c>
      <c r="C579" s="23" t="s">
        <v>484</v>
      </c>
      <c r="D579" s="24">
        <v>1</v>
      </c>
      <c r="E579" s="25">
        <v>80</v>
      </c>
      <c r="F579" s="23"/>
      <c r="G579" s="24">
        <v>0</v>
      </c>
      <c r="H579" s="24">
        <v>0</v>
      </c>
      <c r="I579" s="24">
        <v>0</v>
      </c>
      <c r="J579" s="24">
        <v>0</v>
      </c>
      <c r="K579" s="24">
        <v>0</v>
      </c>
      <c r="L579" s="23"/>
      <c r="M579" s="23" t="s">
        <v>1676</v>
      </c>
      <c r="N579" s="23" t="s">
        <v>1677</v>
      </c>
    </row>
    <row r="580" spans="1:14" ht="15.75" thickBot="1">
      <c r="A580" s="23" t="s">
        <v>890</v>
      </c>
      <c r="B580" s="23" t="s">
        <v>494</v>
      </c>
      <c r="C580" s="23" t="s">
        <v>484</v>
      </c>
      <c r="D580" s="24">
        <v>1</v>
      </c>
      <c r="E580" s="25">
        <v>165</v>
      </c>
      <c r="F580" s="23"/>
      <c r="G580" s="24">
        <v>0</v>
      </c>
      <c r="H580" s="24">
        <v>0</v>
      </c>
      <c r="I580" s="24">
        <v>0</v>
      </c>
      <c r="J580" s="24">
        <v>0</v>
      </c>
      <c r="K580" s="24">
        <v>0</v>
      </c>
      <c r="L580" s="23"/>
      <c r="M580" s="23" t="s">
        <v>1676</v>
      </c>
      <c r="N580" s="23" t="s">
        <v>1677</v>
      </c>
    </row>
    <row r="581" spans="1:14" ht="15.75" thickBot="1">
      <c r="A581" s="23" t="s">
        <v>892</v>
      </c>
      <c r="B581" s="23" t="s">
        <v>494</v>
      </c>
      <c r="C581" s="23" t="s">
        <v>484</v>
      </c>
      <c r="D581" s="24">
        <v>1</v>
      </c>
      <c r="E581" s="25">
        <v>350</v>
      </c>
      <c r="F581" s="23">
        <v>2</v>
      </c>
      <c r="G581" s="24">
        <v>0</v>
      </c>
      <c r="H581" s="24">
        <v>0</v>
      </c>
      <c r="I581" s="24">
        <v>2</v>
      </c>
      <c r="J581" s="24">
        <v>0</v>
      </c>
      <c r="K581" s="24">
        <v>2</v>
      </c>
      <c r="L581" s="23"/>
      <c r="M581" s="23" t="s">
        <v>1674</v>
      </c>
      <c r="N581" s="23"/>
    </row>
    <row r="582" spans="1:14" ht="15.75" thickBot="1">
      <c r="A582" s="23" t="s">
        <v>894</v>
      </c>
      <c r="B582" s="23" t="s">
        <v>494</v>
      </c>
      <c r="C582" s="23" t="s">
        <v>484</v>
      </c>
      <c r="D582" s="24">
        <v>1</v>
      </c>
      <c r="E582" s="25">
        <v>300</v>
      </c>
      <c r="F582" s="23"/>
      <c r="G582" s="24">
        <v>0</v>
      </c>
      <c r="H582" s="24">
        <v>0</v>
      </c>
      <c r="I582" s="24">
        <v>0</v>
      </c>
      <c r="J582" s="24">
        <v>0</v>
      </c>
      <c r="K582" s="24">
        <v>0</v>
      </c>
      <c r="L582" s="23"/>
      <c r="M582" s="23" t="s">
        <v>1676</v>
      </c>
      <c r="N582" s="23" t="s">
        <v>1677</v>
      </c>
    </row>
    <row r="583" spans="1:14" ht="15.75" thickBot="1">
      <c r="A583" s="23" t="s">
        <v>896</v>
      </c>
      <c r="B583" s="23" t="s">
        <v>494</v>
      </c>
      <c r="C583" s="23" t="s">
        <v>484</v>
      </c>
      <c r="D583" s="24">
        <v>1</v>
      </c>
      <c r="E583" s="25">
        <v>255</v>
      </c>
      <c r="F583" s="23"/>
      <c r="G583" s="24">
        <v>0</v>
      </c>
      <c r="H583" s="24">
        <v>0</v>
      </c>
      <c r="I583" s="24">
        <v>0</v>
      </c>
      <c r="J583" s="24">
        <v>0</v>
      </c>
      <c r="K583" s="24">
        <v>0</v>
      </c>
      <c r="L583" s="23"/>
      <c r="M583" s="23" t="s">
        <v>1676</v>
      </c>
      <c r="N583" s="23" t="s">
        <v>1677</v>
      </c>
    </row>
    <row r="584" spans="1:14" ht="15.75" thickBot="1">
      <c r="A584" s="23" t="s">
        <v>897</v>
      </c>
      <c r="B584" s="23" t="s">
        <v>494</v>
      </c>
      <c r="C584" s="23" t="s">
        <v>484</v>
      </c>
      <c r="D584" s="24">
        <v>1</v>
      </c>
      <c r="E584" s="25">
        <v>230</v>
      </c>
      <c r="F584" s="23">
        <v>2</v>
      </c>
      <c r="G584" s="24">
        <v>0</v>
      </c>
      <c r="H584" s="24">
        <v>0</v>
      </c>
      <c r="I584" s="24">
        <v>2</v>
      </c>
      <c r="J584" s="24">
        <v>0</v>
      </c>
      <c r="K584" s="24">
        <v>2</v>
      </c>
      <c r="L584" s="23"/>
      <c r="M584" s="23" t="s">
        <v>1674</v>
      </c>
      <c r="N584" s="23"/>
    </row>
    <row r="585" spans="1:14" ht="15.75" thickBot="1">
      <c r="A585" s="23" t="s">
        <v>899</v>
      </c>
      <c r="B585" s="23" t="s">
        <v>494</v>
      </c>
      <c r="C585" s="23" t="s">
        <v>484</v>
      </c>
      <c r="D585" s="24">
        <v>1</v>
      </c>
      <c r="E585" s="25">
        <v>180</v>
      </c>
      <c r="F585" s="23"/>
      <c r="G585" s="24">
        <v>0</v>
      </c>
      <c r="H585" s="24">
        <v>0</v>
      </c>
      <c r="I585" s="24">
        <v>0</v>
      </c>
      <c r="J585" s="24">
        <v>0</v>
      </c>
      <c r="K585" s="24">
        <v>0</v>
      </c>
      <c r="L585" s="23"/>
      <c r="M585" s="23" t="s">
        <v>1676</v>
      </c>
      <c r="N585" s="23" t="s">
        <v>1677</v>
      </c>
    </row>
    <row r="586" spans="1:14" ht="15.75" thickBot="1">
      <c r="A586" s="23" t="s">
        <v>901</v>
      </c>
      <c r="B586" s="23" t="s">
        <v>494</v>
      </c>
      <c r="C586" s="23" t="s">
        <v>484</v>
      </c>
      <c r="D586" s="24">
        <v>1</v>
      </c>
      <c r="E586" s="25">
        <v>470</v>
      </c>
      <c r="F586" s="23">
        <v>3</v>
      </c>
      <c r="G586" s="24">
        <v>0</v>
      </c>
      <c r="H586" s="24">
        <v>0</v>
      </c>
      <c r="I586" s="24">
        <v>3</v>
      </c>
      <c r="J586" s="24">
        <v>0</v>
      </c>
      <c r="K586" s="24">
        <v>3</v>
      </c>
      <c r="L586" s="23"/>
      <c r="M586" s="23" t="s">
        <v>1674</v>
      </c>
      <c r="N586" s="23"/>
    </row>
    <row r="587" spans="1:14" ht="15.75" thickBot="1">
      <c r="A587" s="23" t="s">
        <v>902</v>
      </c>
      <c r="B587" s="23" t="s">
        <v>494</v>
      </c>
      <c r="C587" s="23" t="s">
        <v>484</v>
      </c>
      <c r="D587" s="24">
        <v>1</v>
      </c>
      <c r="E587" s="25">
        <v>42</v>
      </c>
      <c r="F587" s="24">
        <v>1</v>
      </c>
      <c r="G587" s="24">
        <v>0</v>
      </c>
      <c r="H587" s="24">
        <v>0</v>
      </c>
      <c r="I587" s="24">
        <v>1</v>
      </c>
      <c r="J587" s="24">
        <v>0</v>
      </c>
      <c r="K587" s="24">
        <v>1</v>
      </c>
      <c r="L587" s="23"/>
      <c r="M587" s="23" t="s">
        <v>1674</v>
      </c>
      <c r="N587" s="23"/>
    </row>
    <row r="588" spans="1:14" ht="15.75" thickBot="1">
      <c r="A588" s="23" t="s">
        <v>903</v>
      </c>
      <c r="B588" s="23" t="s">
        <v>494</v>
      </c>
      <c r="C588" s="23" t="s">
        <v>484</v>
      </c>
      <c r="D588" s="24">
        <v>1</v>
      </c>
      <c r="E588" s="25">
        <v>140</v>
      </c>
      <c r="F588" s="23"/>
      <c r="G588" s="24">
        <v>0</v>
      </c>
      <c r="H588" s="24">
        <v>0</v>
      </c>
      <c r="I588" s="24">
        <v>0</v>
      </c>
      <c r="J588" s="24">
        <v>0</v>
      </c>
      <c r="K588" s="24">
        <v>0</v>
      </c>
      <c r="L588" s="23"/>
      <c r="M588" s="23" t="s">
        <v>1676</v>
      </c>
      <c r="N588" s="23" t="s">
        <v>1677</v>
      </c>
    </row>
    <row r="589" spans="1:14" ht="15.75" thickBot="1">
      <c r="A589" s="23" t="s">
        <v>904</v>
      </c>
      <c r="B589" s="23" t="s">
        <v>494</v>
      </c>
      <c r="C589" s="23" t="s">
        <v>484</v>
      </c>
      <c r="D589" s="24">
        <v>1</v>
      </c>
      <c r="E589" s="25">
        <v>80</v>
      </c>
      <c r="F589" s="23"/>
      <c r="G589" s="24">
        <v>0</v>
      </c>
      <c r="H589" s="24">
        <v>0</v>
      </c>
      <c r="I589" s="24">
        <v>0</v>
      </c>
      <c r="J589" s="24">
        <v>0</v>
      </c>
      <c r="K589" s="24">
        <v>0</v>
      </c>
      <c r="L589" s="23"/>
      <c r="M589" s="23" t="s">
        <v>1676</v>
      </c>
      <c r="N589" s="23" t="s">
        <v>1677</v>
      </c>
    </row>
    <row r="590" spans="1:14" ht="15.75" thickBot="1">
      <c r="A590" s="23" t="s">
        <v>906</v>
      </c>
      <c r="B590" s="23" t="s">
        <v>494</v>
      </c>
      <c r="C590" s="23" t="s">
        <v>484</v>
      </c>
      <c r="D590" s="24">
        <v>1</v>
      </c>
      <c r="E590" s="25">
        <v>80</v>
      </c>
      <c r="F590" s="23"/>
      <c r="G590" s="24">
        <v>0</v>
      </c>
      <c r="H590" s="24">
        <v>0</v>
      </c>
      <c r="I590" s="24">
        <v>0</v>
      </c>
      <c r="J590" s="24">
        <v>0</v>
      </c>
      <c r="K590" s="24">
        <v>0</v>
      </c>
      <c r="L590" s="23"/>
      <c r="M590" s="23" t="s">
        <v>1676</v>
      </c>
      <c r="N590" s="23" t="s">
        <v>1677</v>
      </c>
    </row>
    <row r="591" spans="1:14" ht="15.75" thickBot="1">
      <c r="A591" s="23" t="s">
        <v>907</v>
      </c>
      <c r="B591" s="23" t="s">
        <v>494</v>
      </c>
      <c r="C591" s="23" t="s">
        <v>484</v>
      </c>
      <c r="D591" s="24">
        <v>1</v>
      </c>
      <c r="E591" s="25">
        <v>35</v>
      </c>
      <c r="F591" s="23"/>
      <c r="G591" s="24">
        <v>0</v>
      </c>
      <c r="H591" s="24">
        <v>0</v>
      </c>
      <c r="I591" s="24">
        <v>0</v>
      </c>
      <c r="J591" s="24">
        <v>0</v>
      </c>
      <c r="K591" s="24">
        <v>0</v>
      </c>
      <c r="L591" s="23"/>
      <c r="M591" s="23" t="s">
        <v>1676</v>
      </c>
      <c r="N591" s="23" t="s">
        <v>1677</v>
      </c>
    </row>
    <row r="592" spans="1:14" ht="15.75" thickBot="1">
      <c r="A592" s="23" t="s">
        <v>908</v>
      </c>
      <c r="B592" s="23" t="s">
        <v>494</v>
      </c>
      <c r="C592" s="23" t="s">
        <v>484</v>
      </c>
      <c r="D592" s="24">
        <v>1</v>
      </c>
      <c r="E592" s="25">
        <v>65</v>
      </c>
      <c r="F592" s="24">
        <v>1</v>
      </c>
      <c r="G592" s="24">
        <v>0</v>
      </c>
      <c r="H592" s="24">
        <v>0</v>
      </c>
      <c r="I592" s="24">
        <v>1</v>
      </c>
      <c r="J592" s="24">
        <v>0</v>
      </c>
      <c r="K592" s="24">
        <v>1</v>
      </c>
      <c r="L592" s="23"/>
      <c r="M592" s="23" t="s">
        <v>1674</v>
      </c>
      <c r="N592" s="23"/>
    </row>
    <row r="593" spans="1:14" ht="15.75" thickBot="1">
      <c r="A593" s="23" t="s">
        <v>909</v>
      </c>
      <c r="B593" s="23" t="s">
        <v>494</v>
      </c>
      <c r="C593" s="23" t="s">
        <v>484</v>
      </c>
      <c r="D593" s="24">
        <v>1</v>
      </c>
      <c r="E593" s="25">
        <v>35</v>
      </c>
      <c r="F593" s="23"/>
      <c r="G593" s="24">
        <v>0</v>
      </c>
      <c r="H593" s="24">
        <v>0</v>
      </c>
      <c r="I593" s="24">
        <v>0</v>
      </c>
      <c r="J593" s="24">
        <v>0</v>
      </c>
      <c r="K593" s="24">
        <v>0</v>
      </c>
      <c r="L593" s="23"/>
      <c r="M593" s="23" t="s">
        <v>1676</v>
      </c>
      <c r="N593" s="23" t="s">
        <v>1677</v>
      </c>
    </row>
    <row r="594" spans="1:14" ht="15.75" thickBot="1">
      <c r="A594" s="23" t="s">
        <v>911</v>
      </c>
      <c r="B594" s="23" t="s">
        <v>494</v>
      </c>
      <c r="C594" s="23" t="s">
        <v>484</v>
      </c>
      <c r="D594" s="24">
        <v>1</v>
      </c>
      <c r="E594" s="25">
        <v>45</v>
      </c>
      <c r="F594" s="23"/>
      <c r="G594" s="24">
        <v>0</v>
      </c>
      <c r="H594" s="24">
        <v>0</v>
      </c>
      <c r="I594" s="24">
        <v>0</v>
      </c>
      <c r="J594" s="24">
        <v>0</v>
      </c>
      <c r="K594" s="24">
        <v>0</v>
      </c>
      <c r="L594" s="23"/>
      <c r="M594" s="23" t="s">
        <v>1676</v>
      </c>
      <c r="N594" s="23" t="s">
        <v>1677</v>
      </c>
    </row>
    <row r="595" spans="1:14" ht="15.75" thickBot="1">
      <c r="A595" s="23" t="s">
        <v>912</v>
      </c>
      <c r="B595" s="23" t="s">
        <v>494</v>
      </c>
      <c r="C595" s="23" t="s">
        <v>484</v>
      </c>
      <c r="D595" s="24">
        <v>1</v>
      </c>
      <c r="E595" s="25">
        <v>25</v>
      </c>
      <c r="F595" s="23"/>
      <c r="G595" s="24">
        <v>0</v>
      </c>
      <c r="H595" s="24">
        <v>0</v>
      </c>
      <c r="I595" s="24">
        <v>0</v>
      </c>
      <c r="J595" s="24">
        <v>0</v>
      </c>
      <c r="K595" s="24">
        <v>0</v>
      </c>
      <c r="L595" s="23"/>
      <c r="M595" s="23" t="s">
        <v>1676</v>
      </c>
      <c r="N595" s="23" t="s">
        <v>1677</v>
      </c>
    </row>
    <row r="596" spans="1:14" ht="15.75" thickBot="1">
      <c r="A596" s="23" t="s">
        <v>913</v>
      </c>
      <c r="B596" s="23" t="s">
        <v>494</v>
      </c>
      <c r="C596" s="23" t="s">
        <v>484</v>
      </c>
      <c r="D596" s="24">
        <v>1</v>
      </c>
      <c r="E596" s="25">
        <v>145</v>
      </c>
      <c r="F596" s="23"/>
      <c r="G596" s="24">
        <v>0</v>
      </c>
      <c r="H596" s="24">
        <v>0</v>
      </c>
      <c r="I596" s="24">
        <v>0</v>
      </c>
      <c r="J596" s="24">
        <v>0</v>
      </c>
      <c r="K596" s="24">
        <v>0</v>
      </c>
      <c r="L596" s="23"/>
      <c r="M596" s="23" t="s">
        <v>1676</v>
      </c>
      <c r="N596" s="23" t="s">
        <v>1677</v>
      </c>
    </row>
    <row r="597" spans="1:14" ht="15.75" thickBot="1">
      <c r="A597" s="23" t="s">
        <v>914</v>
      </c>
      <c r="B597" s="23" t="s">
        <v>494</v>
      </c>
      <c r="C597" s="23" t="s">
        <v>484</v>
      </c>
      <c r="D597" s="24">
        <v>1</v>
      </c>
      <c r="E597" s="25">
        <v>145</v>
      </c>
      <c r="F597" s="23"/>
      <c r="G597" s="24">
        <v>0</v>
      </c>
      <c r="H597" s="24">
        <v>0</v>
      </c>
      <c r="I597" s="24">
        <v>0</v>
      </c>
      <c r="J597" s="24">
        <v>0</v>
      </c>
      <c r="K597" s="24">
        <v>0</v>
      </c>
      <c r="L597" s="23"/>
      <c r="M597" s="23" t="s">
        <v>1676</v>
      </c>
      <c r="N597" s="23" t="s">
        <v>1677</v>
      </c>
    </row>
    <row r="598" spans="1:14" ht="15.75" thickBot="1">
      <c r="A598" s="23" t="s">
        <v>916</v>
      </c>
      <c r="B598" s="23" t="s">
        <v>494</v>
      </c>
      <c r="C598" s="23" t="s">
        <v>484</v>
      </c>
      <c r="D598" s="24">
        <v>1</v>
      </c>
      <c r="E598" s="25">
        <v>55</v>
      </c>
      <c r="F598" s="23"/>
      <c r="G598" s="24">
        <v>0</v>
      </c>
      <c r="H598" s="24">
        <v>0</v>
      </c>
      <c r="I598" s="24">
        <v>0</v>
      </c>
      <c r="J598" s="24">
        <v>0</v>
      </c>
      <c r="K598" s="24">
        <v>0</v>
      </c>
      <c r="L598" s="23"/>
      <c r="M598" s="23" t="s">
        <v>1676</v>
      </c>
      <c r="N598" s="23" t="s">
        <v>1677</v>
      </c>
    </row>
    <row r="599" spans="1:14" ht="15.75" thickBot="1">
      <c r="A599" s="23" t="s">
        <v>918</v>
      </c>
      <c r="B599" s="23" t="s">
        <v>494</v>
      </c>
      <c r="C599" s="23" t="s">
        <v>484</v>
      </c>
      <c r="D599" s="24">
        <v>1</v>
      </c>
      <c r="E599" s="25">
        <v>35</v>
      </c>
      <c r="F599" s="23"/>
      <c r="G599" s="24">
        <v>0</v>
      </c>
      <c r="H599" s="24">
        <v>0</v>
      </c>
      <c r="I599" s="24">
        <v>0</v>
      </c>
      <c r="J599" s="24">
        <v>0</v>
      </c>
      <c r="K599" s="24">
        <v>0</v>
      </c>
      <c r="L599" s="23"/>
      <c r="M599" s="23" t="s">
        <v>1676</v>
      </c>
      <c r="N599" s="23" t="s">
        <v>1677</v>
      </c>
    </row>
    <row r="600" spans="1:14" ht="15.75" thickBot="1">
      <c r="A600" s="23" t="s">
        <v>919</v>
      </c>
      <c r="B600" s="23" t="s">
        <v>494</v>
      </c>
      <c r="C600" s="23" t="s">
        <v>484</v>
      </c>
      <c r="D600" s="24">
        <v>1</v>
      </c>
      <c r="E600" s="25">
        <v>45</v>
      </c>
      <c r="F600" s="24">
        <v>2</v>
      </c>
      <c r="G600" s="24">
        <v>0</v>
      </c>
      <c r="H600" s="24">
        <v>0</v>
      </c>
      <c r="I600" s="24">
        <v>2</v>
      </c>
      <c r="J600" s="24">
        <v>0</v>
      </c>
      <c r="K600" s="24">
        <v>2</v>
      </c>
      <c r="L600" s="23"/>
      <c r="M600" s="23" t="s">
        <v>1674</v>
      </c>
      <c r="N600" s="23"/>
    </row>
    <row r="601" spans="1:14" ht="15.75" thickBot="1">
      <c r="A601" s="23" t="s">
        <v>921</v>
      </c>
      <c r="B601" s="23" t="s">
        <v>494</v>
      </c>
      <c r="C601" s="23" t="s">
        <v>484</v>
      </c>
      <c r="D601" s="24">
        <v>1</v>
      </c>
      <c r="E601" s="25">
        <v>70</v>
      </c>
      <c r="F601" s="23"/>
      <c r="G601" s="24">
        <v>0</v>
      </c>
      <c r="H601" s="24">
        <v>0</v>
      </c>
      <c r="I601" s="24">
        <v>0</v>
      </c>
      <c r="J601" s="24">
        <v>0</v>
      </c>
      <c r="K601" s="24">
        <v>0</v>
      </c>
      <c r="L601" s="23"/>
      <c r="M601" s="23" t="s">
        <v>1676</v>
      </c>
      <c r="N601" s="23" t="s">
        <v>1677</v>
      </c>
    </row>
    <row r="602" spans="1:14" ht="15.75" thickBot="1">
      <c r="A602" s="23" t="s">
        <v>922</v>
      </c>
      <c r="B602" s="23" t="s">
        <v>494</v>
      </c>
      <c r="C602" s="23" t="s">
        <v>484</v>
      </c>
      <c r="D602" s="24">
        <v>1</v>
      </c>
      <c r="E602" s="25">
        <v>230</v>
      </c>
      <c r="F602" s="23"/>
      <c r="G602" s="24">
        <v>0</v>
      </c>
      <c r="H602" s="24">
        <v>0</v>
      </c>
      <c r="I602" s="24">
        <v>0</v>
      </c>
      <c r="J602" s="24">
        <v>0</v>
      </c>
      <c r="K602" s="24">
        <v>0</v>
      </c>
      <c r="L602" s="23"/>
      <c r="M602" s="23" t="s">
        <v>1676</v>
      </c>
      <c r="N602" s="23" t="s">
        <v>1677</v>
      </c>
    </row>
    <row r="603" spans="1:14" ht="15.75" thickBot="1">
      <c r="A603" s="23" t="s">
        <v>924</v>
      </c>
      <c r="B603" s="23" t="s">
        <v>494</v>
      </c>
      <c r="C603" s="23" t="s">
        <v>484</v>
      </c>
      <c r="D603" s="24">
        <v>1</v>
      </c>
      <c r="E603" s="25">
        <v>270</v>
      </c>
      <c r="F603" s="23"/>
      <c r="G603" s="24">
        <v>0</v>
      </c>
      <c r="H603" s="24">
        <v>0</v>
      </c>
      <c r="I603" s="24">
        <v>0</v>
      </c>
      <c r="J603" s="24">
        <v>0</v>
      </c>
      <c r="K603" s="24">
        <v>0</v>
      </c>
      <c r="L603" s="23"/>
      <c r="M603" s="23" t="s">
        <v>1676</v>
      </c>
      <c r="N603" s="23" t="s">
        <v>1677</v>
      </c>
    </row>
    <row r="604" spans="1:14" ht="15.75" thickBot="1">
      <c r="A604" s="23" t="s">
        <v>926</v>
      </c>
      <c r="B604" s="23" t="s">
        <v>494</v>
      </c>
      <c r="C604" s="23" t="s">
        <v>484</v>
      </c>
      <c r="D604" s="24">
        <v>1</v>
      </c>
      <c r="E604" s="25">
        <v>370</v>
      </c>
      <c r="F604" s="23"/>
      <c r="G604" s="24">
        <v>0</v>
      </c>
      <c r="H604" s="24">
        <v>0</v>
      </c>
      <c r="I604" s="24">
        <v>0</v>
      </c>
      <c r="J604" s="24">
        <v>0</v>
      </c>
      <c r="K604" s="24">
        <v>0</v>
      </c>
      <c r="L604" s="23"/>
      <c r="M604" s="23" t="s">
        <v>1676</v>
      </c>
      <c r="N604" s="23" t="s">
        <v>1677</v>
      </c>
    </row>
    <row r="605" spans="1:14" ht="15.75" thickBot="1">
      <c r="A605" s="23" t="s">
        <v>927</v>
      </c>
      <c r="B605" s="23" t="s">
        <v>494</v>
      </c>
      <c r="C605" s="23" t="s">
        <v>484</v>
      </c>
      <c r="D605" s="24">
        <v>1</v>
      </c>
      <c r="E605" s="25">
        <v>490</v>
      </c>
      <c r="F605" s="23"/>
      <c r="G605" s="24">
        <v>0</v>
      </c>
      <c r="H605" s="24">
        <v>0</v>
      </c>
      <c r="I605" s="24">
        <v>0</v>
      </c>
      <c r="J605" s="24">
        <v>0</v>
      </c>
      <c r="K605" s="24">
        <v>0</v>
      </c>
      <c r="L605" s="23"/>
      <c r="M605" s="23" t="s">
        <v>1676</v>
      </c>
      <c r="N605" s="23" t="s">
        <v>1677</v>
      </c>
    </row>
    <row r="606" spans="1:14" ht="15.75" thickBot="1">
      <c r="A606" s="23" t="s">
        <v>929</v>
      </c>
      <c r="B606" s="23" t="s">
        <v>494</v>
      </c>
      <c r="C606" s="23" t="s">
        <v>484</v>
      </c>
      <c r="D606" s="24">
        <v>1</v>
      </c>
      <c r="E606" s="25">
        <v>590</v>
      </c>
      <c r="F606" s="23"/>
      <c r="G606" s="24">
        <v>0</v>
      </c>
      <c r="H606" s="24">
        <v>0</v>
      </c>
      <c r="I606" s="24">
        <v>0</v>
      </c>
      <c r="J606" s="24">
        <v>0</v>
      </c>
      <c r="K606" s="24">
        <v>0</v>
      </c>
      <c r="L606" s="23"/>
      <c r="M606" s="23" t="s">
        <v>1676</v>
      </c>
      <c r="N606" s="23" t="s">
        <v>1677</v>
      </c>
    </row>
    <row r="607" spans="1:14" ht="15.75" thickBot="1">
      <c r="A607" s="23" t="s">
        <v>931</v>
      </c>
      <c r="B607" s="23" t="s">
        <v>494</v>
      </c>
      <c r="C607" s="23" t="s">
        <v>484</v>
      </c>
      <c r="D607" s="24">
        <v>1</v>
      </c>
      <c r="E607" s="25">
        <v>70</v>
      </c>
      <c r="F607" s="24">
        <v>2</v>
      </c>
      <c r="G607" s="24">
        <v>0</v>
      </c>
      <c r="H607" s="24">
        <v>0</v>
      </c>
      <c r="I607" s="24">
        <v>2</v>
      </c>
      <c r="J607" s="24">
        <v>0</v>
      </c>
      <c r="K607" s="24">
        <v>2</v>
      </c>
      <c r="L607" s="23"/>
      <c r="M607" s="23" t="s">
        <v>1674</v>
      </c>
      <c r="N607" s="23"/>
    </row>
    <row r="608" spans="1:14" ht="15.75" thickBot="1">
      <c r="A608" s="23" t="s">
        <v>932</v>
      </c>
      <c r="B608" s="23" t="s">
        <v>494</v>
      </c>
      <c r="C608" s="23" t="s">
        <v>484</v>
      </c>
      <c r="D608" s="24">
        <v>1</v>
      </c>
      <c r="E608" s="25">
        <v>455</v>
      </c>
      <c r="F608" s="24">
        <v>10</v>
      </c>
      <c r="G608" s="24">
        <v>0</v>
      </c>
      <c r="H608" s="24">
        <v>1</v>
      </c>
      <c r="I608" s="24">
        <v>9</v>
      </c>
      <c r="J608" s="24">
        <v>0</v>
      </c>
      <c r="K608" s="24">
        <v>9</v>
      </c>
      <c r="L608" s="23"/>
      <c r="M608" s="23" t="s">
        <v>1674</v>
      </c>
      <c r="N608" s="23"/>
    </row>
    <row r="609" spans="1:14" ht="15.75" thickBot="1">
      <c r="A609" s="23" t="s">
        <v>933</v>
      </c>
      <c r="B609" s="23" t="s">
        <v>494</v>
      </c>
      <c r="C609" s="23" t="s">
        <v>484</v>
      </c>
      <c r="D609" s="24">
        <v>1</v>
      </c>
      <c r="E609" s="25">
        <v>560</v>
      </c>
      <c r="F609" s="24">
        <v>8</v>
      </c>
      <c r="G609" s="24">
        <v>0</v>
      </c>
      <c r="H609" s="24">
        <v>0</v>
      </c>
      <c r="I609" s="24">
        <v>8</v>
      </c>
      <c r="J609" s="24">
        <v>0</v>
      </c>
      <c r="K609" s="24">
        <v>8</v>
      </c>
      <c r="L609" s="23"/>
      <c r="M609" s="23" t="s">
        <v>1674</v>
      </c>
      <c r="N609" s="23"/>
    </row>
    <row r="610" spans="1:14" ht="15.75" thickBot="1">
      <c r="A610" s="23" t="s">
        <v>935</v>
      </c>
      <c r="B610" s="23" t="s">
        <v>494</v>
      </c>
      <c r="C610" s="23" t="s">
        <v>484</v>
      </c>
      <c r="D610" s="24">
        <v>1</v>
      </c>
      <c r="E610" s="25">
        <v>680</v>
      </c>
      <c r="F610" s="24">
        <v>9</v>
      </c>
      <c r="G610" s="24">
        <v>0</v>
      </c>
      <c r="H610" s="24">
        <v>0</v>
      </c>
      <c r="I610" s="24">
        <v>9</v>
      </c>
      <c r="J610" s="24">
        <v>0</v>
      </c>
      <c r="K610" s="24">
        <v>9</v>
      </c>
      <c r="L610" s="23"/>
      <c r="M610" s="23" t="s">
        <v>1674</v>
      </c>
      <c r="N610" s="23"/>
    </row>
    <row r="611" spans="1:14" ht="15.75" thickBot="1">
      <c r="A611" s="23" t="s">
        <v>936</v>
      </c>
      <c r="B611" s="23" t="s">
        <v>494</v>
      </c>
      <c r="C611" s="23" t="s">
        <v>484</v>
      </c>
      <c r="D611" s="24">
        <v>1</v>
      </c>
      <c r="E611" s="25">
        <v>880</v>
      </c>
      <c r="F611" s="24">
        <v>10</v>
      </c>
      <c r="G611" s="24">
        <v>0</v>
      </c>
      <c r="H611" s="24">
        <v>2</v>
      </c>
      <c r="I611" s="24">
        <v>8</v>
      </c>
      <c r="J611" s="24">
        <v>0</v>
      </c>
      <c r="K611" s="24">
        <v>8</v>
      </c>
      <c r="L611" s="23"/>
      <c r="M611" s="23" t="s">
        <v>1674</v>
      </c>
      <c r="N611" s="23"/>
    </row>
    <row r="612" spans="1:14" ht="15.75" thickBot="1">
      <c r="A612" s="23" t="s">
        <v>937</v>
      </c>
      <c r="B612" s="23" t="s">
        <v>494</v>
      </c>
      <c r="C612" s="23" t="s">
        <v>484</v>
      </c>
      <c r="D612" s="24">
        <v>1</v>
      </c>
      <c r="E612" s="25">
        <v>453</v>
      </c>
      <c r="F612" s="23"/>
      <c r="G612" s="24">
        <v>0</v>
      </c>
      <c r="H612" s="24">
        <v>0</v>
      </c>
      <c r="I612" s="24">
        <v>0</v>
      </c>
      <c r="J612" s="24">
        <v>0</v>
      </c>
      <c r="K612" s="24">
        <v>0</v>
      </c>
      <c r="L612" s="23"/>
      <c r="M612" s="23" t="s">
        <v>1676</v>
      </c>
      <c r="N612" s="23" t="s">
        <v>1677</v>
      </c>
    </row>
    <row r="613" spans="1:14" ht="15.75" thickBot="1">
      <c r="A613" s="23" t="s">
        <v>939</v>
      </c>
      <c r="B613" s="23" t="s">
        <v>494</v>
      </c>
      <c r="C613" s="23" t="s">
        <v>484</v>
      </c>
      <c r="D613" s="24">
        <v>1</v>
      </c>
      <c r="E613" s="25">
        <v>666</v>
      </c>
      <c r="F613" s="23"/>
      <c r="G613" s="24">
        <v>0</v>
      </c>
      <c r="H613" s="24">
        <v>0</v>
      </c>
      <c r="I613" s="24">
        <v>0</v>
      </c>
      <c r="J613" s="24">
        <v>0</v>
      </c>
      <c r="K613" s="24">
        <v>0</v>
      </c>
      <c r="L613" s="23"/>
      <c r="M613" s="23" t="s">
        <v>1676</v>
      </c>
      <c r="N613" s="23" t="s">
        <v>1677</v>
      </c>
    </row>
    <row r="614" spans="1:14" ht="15.75" thickBot="1">
      <c r="A614" s="23" t="s">
        <v>941</v>
      </c>
      <c r="B614" s="23" t="s">
        <v>494</v>
      </c>
      <c r="C614" s="23" t="s">
        <v>484</v>
      </c>
      <c r="D614" s="24">
        <v>1</v>
      </c>
      <c r="E614" s="25">
        <v>775</v>
      </c>
      <c r="F614" s="23"/>
      <c r="G614" s="24">
        <v>0</v>
      </c>
      <c r="H614" s="24">
        <v>0</v>
      </c>
      <c r="I614" s="24">
        <v>0</v>
      </c>
      <c r="J614" s="24">
        <v>0</v>
      </c>
      <c r="K614" s="24">
        <v>0</v>
      </c>
      <c r="L614" s="23"/>
      <c r="M614" s="23" t="s">
        <v>1676</v>
      </c>
      <c r="N614" s="23" t="s">
        <v>1677</v>
      </c>
    </row>
    <row r="615" spans="1:14" ht="15.75" thickBot="1">
      <c r="A615" s="23" t="s">
        <v>943</v>
      </c>
      <c r="B615" s="23" t="s">
        <v>494</v>
      </c>
      <c r="C615" s="23" t="s">
        <v>484</v>
      </c>
      <c r="D615" s="24">
        <v>1</v>
      </c>
      <c r="E615" s="25">
        <v>1200</v>
      </c>
      <c r="F615" s="23"/>
      <c r="G615" s="24">
        <v>0</v>
      </c>
      <c r="H615" s="24">
        <v>0</v>
      </c>
      <c r="I615" s="24">
        <v>0</v>
      </c>
      <c r="J615" s="24">
        <v>0</v>
      </c>
      <c r="K615" s="24">
        <v>0</v>
      </c>
      <c r="L615" s="23"/>
      <c r="M615" s="23" t="s">
        <v>1676</v>
      </c>
      <c r="N615" s="23" t="s">
        <v>1677</v>
      </c>
    </row>
    <row r="616" spans="1:14" ht="15.75" thickBot="1">
      <c r="A616" s="23" t="s">
        <v>944</v>
      </c>
      <c r="B616" s="23" t="s">
        <v>494</v>
      </c>
      <c r="C616" s="23" t="s">
        <v>484</v>
      </c>
      <c r="D616" s="24">
        <v>1</v>
      </c>
      <c r="E616" s="25">
        <v>45</v>
      </c>
      <c r="F616" s="24">
        <v>5</v>
      </c>
      <c r="G616" s="24">
        <v>0</v>
      </c>
      <c r="H616" s="24">
        <v>0</v>
      </c>
      <c r="I616" s="24">
        <v>5</v>
      </c>
      <c r="J616" s="24">
        <v>0</v>
      </c>
      <c r="K616" s="24">
        <v>5</v>
      </c>
      <c r="L616" s="23"/>
      <c r="M616" s="23" t="s">
        <v>1674</v>
      </c>
      <c r="N616" s="23"/>
    </row>
    <row r="617" spans="1:14" ht="15.75" thickBot="1">
      <c r="A617" s="23" t="s">
        <v>946</v>
      </c>
      <c r="B617" s="23" t="s">
        <v>494</v>
      </c>
      <c r="C617" s="23" t="s">
        <v>484</v>
      </c>
      <c r="D617" s="24">
        <v>1</v>
      </c>
      <c r="E617" s="25">
        <v>75</v>
      </c>
      <c r="F617" s="24">
        <v>1</v>
      </c>
      <c r="G617" s="24">
        <v>0</v>
      </c>
      <c r="H617" s="24">
        <v>0</v>
      </c>
      <c r="I617" s="24">
        <v>1</v>
      </c>
      <c r="J617" s="24">
        <v>0</v>
      </c>
      <c r="K617" s="24">
        <v>1</v>
      </c>
      <c r="L617" s="23"/>
      <c r="M617" s="23" t="s">
        <v>1674</v>
      </c>
      <c r="N617" s="23"/>
    </row>
    <row r="618" spans="1:14" ht="15.75" thickBot="1">
      <c r="A618" s="23" t="s">
        <v>948</v>
      </c>
      <c r="B618" s="23" t="s">
        <v>494</v>
      </c>
      <c r="C618" s="23" t="s">
        <v>484</v>
      </c>
      <c r="D618" s="24">
        <v>1</v>
      </c>
      <c r="E618" s="25">
        <v>50</v>
      </c>
      <c r="F618" s="23"/>
      <c r="G618" s="24">
        <v>0</v>
      </c>
      <c r="H618" s="24">
        <v>0</v>
      </c>
      <c r="I618" s="24">
        <v>0</v>
      </c>
      <c r="J618" s="24">
        <v>0</v>
      </c>
      <c r="K618" s="24">
        <v>0</v>
      </c>
      <c r="L618" s="23"/>
      <c r="M618" s="23" t="s">
        <v>1676</v>
      </c>
      <c r="N618" s="23" t="s">
        <v>1677</v>
      </c>
    </row>
    <row r="619" spans="1:14" ht="15.75" thickBot="1">
      <c r="A619" s="23" t="s">
        <v>949</v>
      </c>
      <c r="B619" s="23" t="s">
        <v>494</v>
      </c>
      <c r="C619" s="23" t="s">
        <v>484</v>
      </c>
      <c r="D619" s="24">
        <v>1</v>
      </c>
      <c r="E619" s="25">
        <v>75</v>
      </c>
      <c r="F619" s="23"/>
      <c r="G619" s="24">
        <v>0</v>
      </c>
      <c r="H619" s="24">
        <v>0</v>
      </c>
      <c r="I619" s="24">
        <v>0</v>
      </c>
      <c r="J619" s="24">
        <v>0</v>
      </c>
      <c r="K619" s="24">
        <v>0</v>
      </c>
      <c r="L619" s="23"/>
      <c r="M619" s="23" t="s">
        <v>1676</v>
      </c>
      <c r="N619" s="23" t="s">
        <v>1677</v>
      </c>
    </row>
    <row r="620" spans="1:14" ht="15.75" thickBot="1">
      <c r="A620" s="23" t="s">
        <v>951</v>
      </c>
      <c r="B620" s="23" t="s">
        <v>494</v>
      </c>
      <c r="C620" s="23" t="s">
        <v>484</v>
      </c>
      <c r="D620" s="24">
        <v>1</v>
      </c>
      <c r="E620" s="25">
        <v>50</v>
      </c>
      <c r="F620" s="24">
        <v>2</v>
      </c>
      <c r="G620" s="24">
        <v>0</v>
      </c>
      <c r="H620" s="24">
        <v>0</v>
      </c>
      <c r="I620" s="24">
        <v>2</v>
      </c>
      <c r="J620" s="24">
        <v>0</v>
      </c>
      <c r="K620" s="24">
        <v>2</v>
      </c>
      <c r="L620" s="23"/>
      <c r="M620" s="23" t="s">
        <v>1674</v>
      </c>
      <c r="N620" s="23"/>
    </row>
    <row r="621" spans="1:14" ht="15.75" thickBot="1">
      <c r="A621" s="23" t="s">
        <v>953</v>
      </c>
      <c r="B621" s="23" t="s">
        <v>494</v>
      </c>
      <c r="C621" s="23" t="s">
        <v>484</v>
      </c>
      <c r="D621" s="24">
        <v>1</v>
      </c>
      <c r="E621" s="25">
        <v>65</v>
      </c>
      <c r="F621" s="23"/>
      <c r="G621" s="24">
        <v>0</v>
      </c>
      <c r="H621" s="24">
        <v>0</v>
      </c>
      <c r="I621" s="24">
        <v>0</v>
      </c>
      <c r="J621" s="24">
        <v>0</v>
      </c>
      <c r="K621" s="24">
        <v>0</v>
      </c>
      <c r="L621" s="23"/>
      <c r="M621" s="23" t="s">
        <v>1676</v>
      </c>
      <c r="N621" s="23" t="s">
        <v>1677</v>
      </c>
    </row>
    <row r="622" spans="1:14" ht="15.75" thickBot="1">
      <c r="A622" s="23" t="s">
        <v>954</v>
      </c>
      <c r="B622" s="23" t="s">
        <v>494</v>
      </c>
      <c r="C622" s="23" t="s">
        <v>484</v>
      </c>
      <c r="D622" s="24">
        <v>1</v>
      </c>
      <c r="E622" s="25">
        <v>95</v>
      </c>
      <c r="F622" s="23"/>
      <c r="G622" s="24">
        <v>0</v>
      </c>
      <c r="H622" s="24">
        <v>0</v>
      </c>
      <c r="I622" s="24">
        <v>0</v>
      </c>
      <c r="J622" s="24">
        <v>0</v>
      </c>
      <c r="K622" s="24">
        <v>0</v>
      </c>
      <c r="L622" s="23"/>
      <c r="M622" s="23" t="s">
        <v>1676</v>
      </c>
      <c r="N622" s="23" t="s">
        <v>1677</v>
      </c>
    </row>
    <row r="623" spans="1:14" ht="15.75" thickBot="1">
      <c r="A623" s="23" t="s">
        <v>956</v>
      </c>
      <c r="B623" s="23" t="s">
        <v>494</v>
      </c>
      <c r="C623" s="23" t="s">
        <v>484</v>
      </c>
      <c r="D623" s="24">
        <v>1</v>
      </c>
      <c r="E623" s="25">
        <v>35</v>
      </c>
      <c r="F623" s="23"/>
      <c r="G623" s="24">
        <v>0</v>
      </c>
      <c r="H623" s="24">
        <v>0</v>
      </c>
      <c r="I623" s="24">
        <v>0</v>
      </c>
      <c r="J623" s="24">
        <v>0</v>
      </c>
      <c r="K623" s="24">
        <v>0</v>
      </c>
      <c r="L623" s="23"/>
      <c r="M623" s="23" t="s">
        <v>1676</v>
      </c>
      <c r="N623" s="23" t="s">
        <v>1677</v>
      </c>
    </row>
    <row r="624" spans="1:14" ht="15.75" thickBot="1">
      <c r="A624" s="23" t="s">
        <v>958</v>
      </c>
      <c r="B624" s="23" t="s">
        <v>494</v>
      </c>
      <c r="C624" s="23" t="s">
        <v>484</v>
      </c>
      <c r="D624" s="24">
        <v>1</v>
      </c>
      <c r="E624" s="25">
        <v>65</v>
      </c>
      <c r="F624" s="23"/>
      <c r="G624" s="24">
        <v>0</v>
      </c>
      <c r="H624" s="24">
        <v>0</v>
      </c>
      <c r="I624" s="24">
        <v>0</v>
      </c>
      <c r="J624" s="24">
        <v>0</v>
      </c>
      <c r="K624" s="24">
        <v>0</v>
      </c>
      <c r="L624" s="23"/>
      <c r="M624" s="23" t="s">
        <v>1676</v>
      </c>
      <c r="N624" s="23" t="s">
        <v>1677</v>
      </c>
    </row>
    <row r="625" spans="1:14" ht="15.75" thickBot="1">
      <c r="A625" s="23" t="s">
        <v>960</v>
      </c>
      <c r="B625" s="23" t="s">
        <v>494</v>
      </c>
      <c r="C625" s="23" t="s">
        <v>484</v>
      </c>
      <c r="D625" s="24">
        <v>1</v>
      </c>
      <c r="E625" s="25">
        <v>55</v>
      </c>
      <c r="F625" s="23"/>
      <c r="G625" s="24">
        <v>0</v>
      </c>
      <c r="H625" s="24">
        <v>0</v>
      </c>
      <c r="I625" s="24">
        <v>0</v>
      </c>
      <c r="J625" s="24">
        <v>0</v>
      </c>
      <c r="K625" s="24">
        <v>0</v>
      </c>
      <c r="L625" s="23"/>
      <c r="M625" s="23" t="s">
        <v>1676</v>
      </c>
      <c r="N625" s="23" t="s">
        <v>1677</v>
      </c>
    </row>
    <row r="626" spans="1:14" ht="15.75" thickBot="1">
      <c r="A626" s="23" t="s">
        <v>961</v>
      </c>
      <c r="B626" s="23" t="s">
        <v>494</v>
      </c>
      <c r="C626" s="23" t="s">
        <v>484</v>
      </c>
      <c r="D626" s="24">
        <v>1</v>
      </c>
      <c r="E626" s="25">
        <v>70</v>
      </c>
      <c r="F626" s="24">
        <v>6</v>
      </c>
      <c r="G626" s="24">
        <v>0</v>
      </c>
      <c r="H626" s="24">
        <v>0</v>
      </c>
      <c r="I626" s="24">
        <v>6</v>
      </c>
      <c r="J626" s="24">
        <v>0</v>
      </c>
      <c r="K626" s="24">
        <v>6</v>
      </c>
      <c r="L626" s="23"/>
      <c r="M626" s="23" t="s">
        <v>1674</v>
      </c>
      <c r="N626" s="23"/>
    </row>
    <row r="627" spans="1:14" ht="15.75" thickBot="1">
      <c r="A627" s="23" t="s">
        <v>963</v>
      </c>
      <c r="B627" s="23" t="s">
        <v>494</v>
      </c>
      <c r="C627" s="23" t="s">
        <v>484</v>
      </c>
      <c r="D627" s="24">
        <v>1</v>
      </c>
      <c r="E627" s="25">
        <v>90</v>
      </c>
      <c r="F627" s="24">
        <v>1</v>
      </c>
      <c r="G627" s="24">
        <v>0</v>
      </c>
      <c r="H627" s="24">
        <v>0</v>
      </c>
      <c r="I627" s="24">
        <v>1</v>
      </c>
      <c r="J627" s="24">
        <v>0</v>
      </c>
      <c r="K627" s="24">
        <v>1</v>
      </c>
      <c r="L627" s="23"/>
      <c r="M627" s="23" t="s">
        <v>1674</v>
      </c>
      <c r="N627" s="23"/>
    </row>
    <row r="628" spans="1:14" ht="15.75" thickBot="1">
      <c r="A628" s="23" t="s">
        <v>965</v>
      </c>
      <c r="B628" s="23" t="s">
        <v>494</v>
      </c>
      <c r="C628" s="23" t="s">
        <v>484</v>
      </c>
      <c r="D628" s="24">
        <v>1</v>
      </c>
      <c r="E628" s="25">
        <v>65</v>
      </c>
      <c r="F628" s="23"/>
      <c r="G628" s="24">
        <v>0</v>
      </c>
      <c r="H628" s="24">
        <v>0</v>
      </c>
      <c r="I628" s="24">
        <v>0</v>
      </c>
      <c r="J628" s="24">
        <v>0</v>
      </c>
      <c r="K628" s="24">
        <v>0</v>
      </c>
      <c r="L628" s="23"/>
      <c r="M628" s="23" t="s">
        <v>1676</v>
      </c>
      <c r="N628" s="23" t="s">
        <v>1677</v>
      </c>
    </row>
    <row r="629" spans="1:14" ht="15.75" thickBot="1">
      <c r="A629" s="23" t="s">
        <v>966</v>
      </c>
      <c r="B629" s="23" t="s">
        <v>494</v>
      </c>
      <c r="C629" s="23" t="s">
        <v>484</v>
      </c>
      <c r="D629" s="24">
        <v>1</v>
      </c>
      <c r="E629" s="25">
        <v>65</v>
      </c>
      <c r="F629" s="23"/>
      <c r="G629" s="24">
        <v>0</v>
      </c>
      <c r="H629" s="24">
        <v>0</v>
      </c>
      <c r="I629" s="24">
        <v>0</v>
      </c>
      <c r="J629" s="24">
        <v>0</v>
      </c>
      <c r="K629" s="24">
        <v>0</v>
      </c>
      <c r="L629" s="23"/>
      <c r="M629" s="23" t="s">
        <v>1676</v>
      </c>
      <c r="N629" s="23" t="s">
        <v>1677</v>
      </c>
    </row>
    <row r="630" spans="1:14" ht="15.75" thickBot="1">
      <c r="A630" s="23" t="s">
        <v>968</v>
      </c>
      <c r="B630" s="23" t="s">
        <v>494</v>
      </c>
      <c r="C630" s="23" t="s">
        <v>484</v>
      </c>
      <c r="D630" s="24">
        <v>1</v>
      </c>
      <c r="E630" s="25">
        <v>60</v>
      </c>
      <c r="F630" s="23"/>
      <c r="G630" s="24">
        <v>0</v>
      </c>
      <c r="H630" s="24">
        <v>0</v>
      </c>
      <c r="I630" s="24">
        <v>0</v>
      </c>
      <c r="J630" s="24">
        <v>0</v>
      </c>
      <c r="K630" s="24">
        <v>0</v>
      </c>
      <c r="L630" s="23"/>
      <c r="M630" s="23" t="s">
        <v>1676</v>
      </c>
      <c r="N630" s="23" t="s">
        <v>1677</v>
      </c>
    </row>
    <row r="631" spans="1:14" ht="15.75" thickBot="1">
      <c r="A631" s="23" t="s">
        <v>970</v>
      </c>
      <c r="B631" s="23" t="s">
        <v>494</v>
      </c>
      <c r="C631" s="23" t="s">
        <v>484</v>
      </c>
      <c r="D631" s="24">
        <v>1</v>
      </c>
      <c r="E631" s="25">
        <v>25</v>
      </c>
      <c r="F631" s="23"/>
      <c r="G631" s="24">
        <v>0</v>
      </c>
      <c r="H631" s="24">
        <v>0</v>
      </c>
      <c r="I631" s="24">
        <v>0</v>
      </c>
      <c r="J631" s="24">
        <v>0</v>
      </c>
      <c r="K631" s="24">
        <v>0</v>
      </c>
      <c r="L631" s="23"/>
      <c r="M631" s="23" t="s">
        <v>1676</v>
      </c>
      <c r="N631" s="23" t="s">
        <v>1677</v>
      </c>
    </row>
    <row r="632" spans="1:14" ht="15.75" thickBot="1">
      <c r="A632" s="23" t="s">
        <v>973</v>
      </c>
      <c r="B632" s="23" t="s">
        <v>494</v>
      </c>
      <c r="C632" s="23" t="s">
        <v>484</v>
      </c>
      <c r="D632" s="24">
        <v>1</v>
      </c>
      <c r="E632" s="25">
        <v>55</v>
      </c>
      <c r="F632" s="23"/>
      <c r="G632" s="24">
        <v>0</v>
      </c>
      <c r="H632" s="24">
        <v>0</v>
      </c>
      <c r="I632" s="24">
        <v>0</v>
      </c>
      <c r="J632" s="24">
        <v>0</v>
      </c>
      <c r="K632" s="24">
        <v>0</v>
      </c>
      <c r="L632" s="23"/>
      <c r="M632" s="23" t="s">
        <v>1676</v>
      </c>
      <c r="N632" s="23" t="s">
        <v>1677</v>
      </c>
    </row>
    <row r="633" spans="1:14" ht="15.75" thickBot="1">
      <c r="A633" s="23" t="s">
        <v>974</v>
      </c>
      <c r="B633" s="23" t="s">
        <v>494</v>
      </c>
      <c r="C633" s="23" t="s">
        <v>484</v>
      </c>
      <c r="D633" s="24">
        <v>1</v>
      </c>
      <c r="E633" s="25">
        <v>80</v>
      </c>
      <c r="F633" s="24">
        <v>4</v>
      </c>
      <c r="G633" s="24">
        <v>0</v>
      </c>
      <c r="H633" s="24">
        <v>0</v>
      </c>
      <c r="I633" s="24">
        <v>4</v>
      </c>
      <c r="J633" s="24">
        <v>0</v>
      </c>
      <c r="K633" s="24">
        <v>4</v>
      </c>
      <c r="L633" s="23"/>
      <c r="M633" s="23" t="s">
        <v>1674</v>
      </c>
      <c r="N633" s="23"/>
    </row>
    <row r="634" spans="1:14" ht="15.75" thickBot="1">
      <c r="A634" s="23" t="s">
        <v>976</v>
      </c>
      <c r="B634" s="23" t="s">
        <v>494</v>
      </c>
      <c r="C634" s="23" t="s">
        <v>484</v>
      </c>
      <c r="D634" s="24">
        <v>1</v>
      </c>
      <c r="E634" s="25">
        <v>40</v>
      </c>
      <c r="F634" s="23"/>
      <c r="G634" s="24">
        <v>0</v>
      </c>
      <c r="H634" s="24">
        <v>0</v>
      </c>
      <c r="I634" s="24">
        <v>0</v>
      </c>
      <c r="J634" s="24">
        <v>0</v>
      </c>
      <c r="K634" s="24">
        <v>0</v>
      </c>
      <c r="L634" s="23"/>
      <c r="M634" s="23" t="s">
        <v>1676</v>
      </c>
      <c r="N634" s="23" t="s">
        <v>1677</v>
      </c>
    </row>
    <row r="635" spans="1:14" ht="15.75" thickBot="1">
      <c r="A635" s="23" t="s">
        <v>977</v>
      </c>
      <c r="B635" s="23" t="s">
        <v>494</v>
      </c>
      <c r="C635" s="23" t="s">
        <v>484</v>
      </c>
      <c r="D635" s="24">
        <v>1</v>
      </c>
      <c r="E635" s="25">
        <v>65</v>
      </c>
      <c r="F635" s="23"/>
      <c r="G635" s="24">
        <v>0</v>
      </c>
      <c r="H635" s="24">
        <v>0</v>
      </c>
      <c r="I635" s="24">
        <v>0</v>
      </c>
      <c r="J635" s="24">
        <v>0</v>
      </c>
      <c r="K635" s="24">
        <v>0</v>
      </c>
      <c r="L635" s="23"/>
      <c r="M635" s="23" t="s">
        <v>1676</v>
      </c>
      <c r="N635" s="23" t="s">
        <v>1677</v>
      </c>
    </row>
    <row r="636" spans="1:14" ht="15.75" thickBot="1">
      <c r="A636" s="23" t="s">
        <v>978</v>
      </c>
      <c r="B636" s="23" t="s">
        <v>494</v>
      </c>
      <c r="C636" s="23" t="s">
        <v>484</v>
      </c>
      <c r="D636" s="24">
        <v>1</v>
      </c>
      <c r="E636" s="25">
        <v>55</v>
      </c>
      <c r="F636" s="23"/>
      <c r="G636" s="24">
        <v>0</v>
      </c>
      <c r="H636" s="24">
        <v>0</v>
      </c>
      <c r="I636" s="24">
        <v>0</v>
      </c>
      <c r="J636" s="24">
        <v>0</v>
      </c>
      <c r="K636" s="24">
        <v>0</v>
      </c>
      <c r="L636" s="23"/>
      <c r="M636" s="23" t="s">
        <v>1676</v>
      </c>
      <c r="N636" s="23" t="s">
        <v>1677</v>
      </c>
    </row>
    <row r="637" spans="1:14" ht="15.75" thickBot="1">
      <c r="A637" s="23" t="s">
        <v>979</v>
      </c>
      <c r="B637" s="23" t="s">
        <v>494</v>
      </c>
      <c r="C637" s="23" t="s">
        <v>484</v>
      </c>
      <c r="D637" s="24">
        <v>1</v>
      </c>
      <c r="E637" s="25">
        <v>60</v>
      </c>
      <c r="F637" s="23"/>
      <c r="G637" s="24">
        <v>0</v>
      </c>
      <c r="H637" s="24">
        <v>0</v>
      </c>
      <c r="I637" s="24">
        <v>0</v>
      </c>
      <c r="J637" s="24">
        <v>0</v>
      </c>
      <c r="K637" s="24">
        <v>0</v>
      </c>
      <c r="L637" s="23"/>
      <c r="M637" s="23" t="s">
        <v>1676</v>
      </c>
      <c r="N637" s="23" t="s">
        <v>1677</v>
      </c>
    </row>
    <row r="638" spans="1:14" ht="15.75" thickBot="1">
      <c r="A638" s="23" t="s">
        <v>981</v>
      </c>
      <c r="B638" s="23" t="s">
        <v>494</v>
      </c>
      <c r="C638" s="23" t="s">
        <v>484</v>
      </c>
      <c r="D638" s="24">
        <v>1</v>
      </c>
      <c r="E638" s="25">
        <v>25</v>
      </c>
      <c r="F638" s="24">
        <v>1</v>
      </c>
      <c r="G638" s="24">
        <v>0</v>
      </c>
      <c r="H638" s="24">
        <v>0</v>
      </c>
      <c r="I638" s="24">
        <v>1</v>
      </c>
      <c r="J638" s="24">
        <v>0</v>
      </c>
      <c r="K638" s="24">
        <v>1</v>
      </c>
      <c r="L638" s="23"/>
      <c r="M638" s="23" t="s">
        <v>1674</v>
      </c>
      <c r="N638" s="23"/>
    </row>
    <row r="639" spans="1:14" ht="15.75" thickBot="1">
      <c r="A639" s="23" t="s">
        <v>982</v>
      </c>
      <c r="B639" s="23" t="s">
        <v>494</v>
      </c>
      <c r="C639" s="23" t="s">
        <v>484</v>
      </c>
      <c r="D639" s="24">
        <v>1</v>
      </c>
      <c r="E639" s="25">
        <v>50</v>
      </c>
      <c r="F639" s="23"/>
      <c r="G639" s="24">
        <v>0</v>
      </c>
      <c r="H639" s="24">
        <v>0</v>
      </c>
      <c r="I639" s="24">
        <v>0</v>
      </c>
      <c r="J639" s="24">
        <v>0</v>
      </c>
      <c r="K639" s="24">
        <v>0</v>
      </c>
      <c r="L639" s="23"/>
      <c r="M639" s="23" t="s">
        <v>1676</v>
      </c>
      <c r="N639" s="23" t="s">
        <v>1677</v>
      </c>
    </row>
    <row r="640" spans="1:14" ht="15.75" thickBot="1">
      <c r="A640" s="23" t="s">
        <v>984</v>
      </c>
      <c r="B640" s="23" t="s">
        <v>494</v>
      </c>
      <c r="C640" s="23" t="s">
        <v>484</v>
      </c>
      <c r="D640" s="24">
        <v>1</v>
      </c>
      <c r="E640" s="25">
        <v>45</v>
      </c>
      <c r="F640" s="23"/>
      <c r="G640" s="24">
        <v>0</v>
      </c>
      <c r="H640" s="24">
        <v>0</v>
      </c>
      <c r="I640" s="24">
        <v>0</v>
      </c>
      <c r="J640" s="24">
        <v>0</v>
      </c>
      <c r="K640" s="24">
        <v>0</v>
      </c>
      <c r="L640" s="23"/>
      <c r="M640" s="23" t="s">
        <v>1676</v>
      </c>
      <c r="N640" s="23" t="s">
        <v>1677</v>
      </c>
    </row>
    <row r="641" spans="1:14" ht="15.75" thickBot="1">
      <c r="A641" s="23" t="s">
        <v>985</v>
      </c>
      <c r="B641" s="23" t="s">
        <v>494</v>
      </c>
      <c r="C641" s="23" t="s">
        <v>484</v>
      </c>
      <c r="D641" s="24">
        <v>1</v>
      </c>
      <c r="E641" s="25">
        <v>65</v>
      </c>
      <c r="F641" s="23"/>
      <c r="G641" s="24">
        <v>0</v>
      </c>
      <c r="H641" s="24">
        <v>0</v>
      </c>
      <c r="I641" s="24">
        <v>0</v>
      </c>
      <c r="J641" s="24">
        <v>0</v>
      </c>
      <c r="K641" s="24">
        <v>0</v>
      </c>
      <c r="L641" s="23"/>
      <c r="M641" s="23" t="s">
        <v>1676</v>
      </c>
      <c r="N641" s="23" t="s">
        <v>1677</v>
      </c>
    </row>
    <row r="642" spans="1:14" ht="15.75" thickBot="1">
      <c r="A642" s="23" t="s">
        <v>986</v>
      </c>
      <c r="B642" s="23" t="s">
        <v>494</v>
      </c>
      <c r="C642" s="23" t="s">
        <v>484</v>
      </c>
      <c r="D642" s="24">
        <v>1</v>
      </c>
      <c r="E642" s="25">
        <v>810</v>
      </c>
      <c r="F642" s="23"/>
      <c r="G642" s="24">
        <v>0</v>
      </c>
      <c r="H642" s="24">
        <v>0</v>
      </c>
      <c r="I642" s="24">
        <v>0</v>
      </c>
      <c r="J642" s="24">
        <v>0</v>
      </c>
      <c r="K642" s="24">
        <v>0</v>
      </c>
      <c r="L642" s="23"/>
      <c r="M642" s="23" t="s">
        <v>1676</v>
      </c>
      <c r="N642" s="23" t="s">
        <v>1677</v>
      </c>
    </row>
    <row r="643" spans="1:14" ht="15.75" thickBot="1">
      <c r="A643" s="23" t="s">
        <v>988</v>
      </c>
      <c r="B643" s="23" t="s">
        <v>494</v>
      </c>
      <c r="C643" s="23" t="s">
        <v>484</v>
      </c>
      <c r="D643" s="24">
        <v>1</v>
      </c>
      <c r="E643" s="25">
        <v>55</v>
      </c>
      <c r="F643" s="23"/>
      <c r="G643" s="24">
        <v>0</v>
      </c>
      <c r="H643" s="24">
        <v>0</v>
      </c>
      <c r="I643" s="24">
        <v>0</v>
      </c>
      <c r="J643" s="24">
        <v>0</v>
      </c>
      <c r="K643" s="24">
        <v>0</v>
      </c>
      <c r="L643" s="23"/>
      <c r="M643" s="23" t="s">
        <v>1676</v>
      </c>
      <c r="N643" s="23" t="s">
        <v>1677</v>
      </c>
    </row>
    <row r="644" spans="1:14" ht="15.75" thickBot="1">
      <c r="A644" s="23" t="s">
        <v>989</v>
      </c>
      <c r="B644" s="23" t="s">
        <v>494</v>
      </c>
      <c r="C644" s="23" t="s">
        <v>484</v>
      </c>
      <c r="D644" s="24">
        <v>1</v>
      </c>
      <c r="E644" s="25">
        <v>190</v>
      </c>
      <c r="F644" s="23"/>
      <c r="G644" s="24">
        <v>0</v>
      </c>
      <c r="H644" s="24">
        <v>0</v>
      </c>
      <c r="I644" s="24">
        <v>0</v>
      </c>
      <c r="J644" s="24">
        <v>0</v>
      </c>
      <c r="K644" s="24">
        <v>0</v>
      </c>
      <c r="L644" s="23"/>
      <c r="M644" s="23" t="s">
        <v>1676</v>
      </c>
      <c r="N644" s="23" t="s">
        <v>1677</v>
      </c>
    </row>
    <row r="645" spans="1:14" ht="15.75" thickBot="1">
      <c r="A645" s="23" t="s">
        <v>991</v>
      </c>
      <c r="B645" s="23" t="s">
        <v>494</v>
      </c>
      <c r="C645" s="23" t="s">
        <v>484</v>
      </c>
      <c r="D645" s="24">
        <v>1</v>
      </c>
      <c r="E645" s="25">
        <v>210</v>
      </c>
      <c r="F645" s="23"/>
      <c r="G645" s="24">
        <v>0</v>
      </c>
      <c r="H645" s="24">
        <v>0</v>
      </c>
      <c r="I645" s="24">
        <v>0</v>
      </c>
      <c r="J645" s="24">
        <v>0</v>
      </c>
      <c r="K645" s="24">
        <v>0</v>
      </c>
      <c r="L645" s="23"/>
      <c r="M645" s="23" t="s">
        <v>1676</v>
      </c>
      <c r="N645" s="23" t="s">
        <v>1677</v>
      </c>
    </row>
    <row r="646" spans="1:14" ht="15.75" thickBot="1">
      <c r="A646" s="23" t="s">
        <v>993</v>
      </c>
      <c r="B646" s="23" t="s">
        <v>494</v>
      </c>
      <c r="C646" s="23" t="s">
        <v>484</v>
      </c>
      <c r="D646" s="24">
        <v>1</v>
      </c>
      <c r="E646" s="25">
        <v>260</v>
      </c>
      <c r="F646" s="23"/>
      <c r="G646" s="24">
        <v>0</v>
      </c>
      <c r="H646" s="24">
        <v>0</v>
      </c>
      <c r="I646" s="24">
        <v>0</v>
      </c>
      <c r="J646" s="24">
        <v>0</v>
      </c>
      <c r="K646" s="24">
        <v>0</v>
      </c>
      <c r="L646" s="23"/>
      <c r="M646" s="23" t="s">
        <v>1676</v>
      </c>
      <c r="N646" s="23" t="s">
        <v>1677</v>
      </c>
    </row>
    <row r="647" spans="1:14" ht="15.75" thickBot="1">
      <c r="A647" s="23" t="s">
        <v>994</v>
      </c>
      <c r="B647" s="23" t="s">
        <v>494</v>
      </c>
      <c r="C647" s="23" t="s">
        <v>484</v>
      </c>
      <c r="D647" s="24">
        <v>1</v>
      </c>
      <c r="E647" s="25">
        <v>30</v>
      </c>
      <c r="F647" s="23"/>
      <c r="G647" s="24">
        <v>0</v>
      </c>
      <c r="H647" s="24">
        <v>0</v>
      </c>
      <c r="I647" s="24">
        <v>0</v>
      </c>
      <c r="J647" s="24">
        <v>0</v>
      </c>
      <c r="K647" s="24">
        <v>0</v>
      </c>
      <c r="L647" s="23"/>
      <c r="M647" s="23" t="s">
        <v>1676</v>
      </c>
      <c r="N647" s="23" t="s">
        <v>1677</v>
      </c>
    </row>
    <row r="648" spans="1:14" ht="15.75" thickBot="1">
      <c r="A648" s="23" t="s">
        <v>995</v>
      </c>
      <c r="B648" s="23" t="s">
        <v>494</v>
      </c>
      <c r="C648" s="23" t="s">
        <v>484</v>
      </c>
      <c r="D648" s="24">
        <v>1</v>
      </c>
      <c r="E648" s="25">
        <v>30</v>
      </c>
      <c r="F648" s="23"/>
      <c r="G648" s="24">
        <v>0</v>
      </c>
      <c r="H648" s="24">
        <v>0</v>
      </c>
      <c r="I648" s="24">
        <v>0</v>
      </c>
      <c r="J648" s="24">
        <v>0</v>
      </c>
      <c r="K648" s="24">
        <v>0</v>
      </c>
      <c r="L648" s="23"/>
      <c r="M648" s="23" t="s">
        <v>1676</v>
      </c>
      <c r="N648" s="23" t="s">
        <v>1677</v>
      </c>
    </row>
    <row r="649" spans="1:14" ht="15.75" thickBot="1">
      <c r="A649" s="23" t="s">
        <v>997</v>
      </c>
      <c r="B649" s="23" t="s">
        <v>494</v>
      </c>
      <c r="C649" s="23" t="s">
        <v>484</v>
      </c>
      <c r="D649" s="24">
        <v>3</v>
      </c>
      <c r="E649" s="25">
        <v>250</v>
      </c>
      <c r="F649" s="24">
        <v>3</v>
      </c>
      <c r="G649" s="24">
        <v>0</v>
      </c>
      <c r="H649" s="24">
        <v>0</v>
      </c>
      <c r="I649" s="24">
        <v>3</v>
      </c>
      <c r="J649" s="24">
        <v>0</v>
      </c>
      <c r="K649" s="24">
        <v>3</v>
      </c>
      <c r="L649" s="23"/>
      <c r="M649" s="23" t="s">
        <v>1674</v>
      </c>
      <c r="N649" s="23"/>
    </row>
    <row r="650" spans="1:14" ht="15.75" thickBot="1">
      <c r="A650" s="23" t="s">
        <v>998</v>
      </c>
      <c r="B650" s="23" t="s">
        <v>494</v>
      </c>
      <c r="C650" s="23" t="s">
        <v>484</v>
      </c>
      <c r="D650" s="24">
        <v>1</v>
      </c>
      <c r="E650" s="25">
        <v>185</v>
      </c>
      <c r="F650" s="23"/>
      <c r="G650" s="24">
        <v>0</v>
      </c>
      <c r="H650" s="24">
        <v>0</v>
      </c>
      <c r="I650" s="24">
        <v>0</v>
      </c>
      <c r="J650" s="24">
        <v>0</v>
      </c>
      <c r="K650" s="24">
        <v>0</v>
      </c>
      <c r="L650" s="23"/>
      <c r="M650" s="23" t="s">
        <v>1676</v>
      </c>
      <c r="N650" s="23" t="s">
        <v>1677</v>
      </c>
    </row>
    <row r="651" spans="1:14" ht="15.75" thickBot="1">
      <c r="A651" s="23" t="s">
        <v>999</v>
      </c>
      <c r="B651" s="23" t="s">
        <v>494</v>
      </c>
      <c r="C651" s="23" t="s">
        <v>484</v>
      </c>
      <c r="D651" s="24">
        <v>1</v>
      </c>
      <c r="E651" s="25">
        <v>135</v>
      </c>
      <c r="F651" s="23"/>
      <c r="G651" s="24">
        <v>0</v>
      </c>
      <c r="H651" s="24">
        <v>0</v>
      </c>
      <c r="I651" s="24">
        <v>0</v>
      </c>
      <c r="J651" s="24">
        <v>0</v>
      </c>
      <c r="K651" s="24">
        <v>0</v>
      </c>
      <c r="L651" s="23"/>
      <c r="M651" s="23" t="s">
        <v>1676</v>
      </c>
      <c r="N651" s="23" t="s">
        <v>1677</v>
      </c>
    </row>
    <row r="652" spans="1:14" ht="15.75" thickBot="1">
      <c r="A652" s="23" t="s">
        <v>1000</v>
      </c>
      <c r="B652" s="23" t="s">
        <v>494</v>
      </c>
      <c r="C652" s="23" t="s">
        <v>484</v>
      </c>
      <c r="D652" s="24">
        <v>1</v>
      </c>
      <c r="E652" s="25">
        <v>45</v>
      </c>
      <c r="F652" s="24">
        <v>4</v>
      </c>
      <c r="G652" s="24">
        <v>0</v>
      </c>
      <c r="H652" s="24">
        <v>0</v>
      </c>
      <c r="I652" s="24">
        <v>4</v>
      </c>
      <c r="J652" s="24">
        <v>0</v>
      </c>
      <c r="K652" s="24">
        <v>4</v>
      </c>
      <c r="L652" s="23"/>
      <c r="M652" s="23" t="s">
        <v>1674</v>
      </c>
      <c r="N652" s="23"/>
    </row>
    <row r="653" spans="1:14" ht="15.75" thickBot="1">
      <c r="A653" s="23" t="s">
        <v>1001</v>
      </c>
      <c r="B653" s="23" t="s">
        <v>494</v>
      </c>
      <c r="C653" s="23" t="s">
        <v>484</v>
      </c>
      <c r="D653" s="24">
        <v>1</v>
      </c>
      <c r="E653" s="25">
        <v>60</v>
      </c>
      <c r="F653" s="23">
        <v>2</v>
      </c>
      <c r="G653" s="24">
        <v>0</v>
      </c>
      <c r="H653" s="24">
        <v>0</v>
      </c>
      <c r="I653" s="24">
        <v>2</v>
      </c>
      <c r="J653" s="24">
        <v>0</v>
      </c>
      <c r="K653" s="24">
        <v>2</v>
      </c>
      <c r="L653" s="23"/>
      <c r="M653" s="23" t="s">
        <v>1674</v>
      </c>
      <c r="N653" s="23"/>
    </row>
    <row r="654" spans="1:14" ht="15.75" thickBot="1">
      <c r="A654" s="23" t="s">
        <v>1003</v>
      </c>
      <c r="B654" s="23" t="s">
        <v>494</v>
      </c>
      <c r="C654" s="23" t="s">
        <v>484</v>
      </c>
      <c r="D654" s="24">
        <v>1</v>
      </c>
      <c r="E654" s="25">
        <v>75</v>
      </c>
      <c r="F654" s="23"/>
      <c r="G654" s="24">
        <v>0</v>
      </c>
      <c r="H654" s="24">
        <v>0</v>
      </c>
      <c r="I654" s="24">
        <v>0</v>
      </c>
      <c r="J654" s="24">
        <v>0</v>
      </c>
      <c r="K654" s="24">
        <v>0</v>
      </c>
      <c r="L654" s="23"/>
      <c r="M654" s="23" t="s">
        <v>1676</v>
      </c>
      <c r="N654" s="23" t="s">
        <v>1677</v>
      </c>
    </row>
    <row r="655" spans="1:14" ht="15.75" thickBot="1">
      <c r="A655" s="23" t="s">
        <v>1004</v>
      </c>
      <c r="B655" s="23" t="s">
        <v>494</v>
      </c>
      <c r="C655" s="23" t="s">
        <v>484</v>
      </c>
      <c r="D655" s="24">
        <v>1</v>
      </c>
      <c r="E655" s="25">
        <v>40</v>
      </c>
      <c r="F655" s="23"/>
      <c r="G655" s="24">
        <v>0</v>
      </c>
      <c r="H655" s="24">
        <v>0</v>
      </c>
      <c r="I655" s="24">
        <v>0</v>
      </c>
      <c r="J655" s="24">
        <v>0</v>
      </c>
      <c r="K655" s="24">
        <v>0</v>
      </c>
      <c r="L655" s="23"/>
      <c r="M655" s="23" t="s">
        <v>1676</v>
      </c>
      <c r="N655" s="23" t="s">
        <v>1677</v>
      </c>
    </row>
    <row r="656" spans="1:14" ht="15.75" thickBot="1">
      <c r="A656" s="23" t="s">
        <v>1005</v>
      </c>
      <c r="B656" s="23" t="s">
        <v>494</v>
      </c>
      <c r="C656" s="23" t="s">
        <v>484</v>
      </c>
      <c r="D656" s="24">
        <v>1</v>
      </c>
      <c r="E656" s="25">
        <v>45</v>
      </c>
      <c r="F656" s="24">
        <v>6</v>
      </c>
      <c r="G656" s="24">
        <v>0</v>
      </c>
      <c r="H656" s="24">
        <v>0</v>
      </c>
      <c r="I656" s="24">
        <v>6</v>
      </c>
      <c r="J656" s="24">
        <v>0</v>
      </c>
      <c r="K656" s="24">
        <v>6</v>
      </c>
      <c r="L656" s="23"/>
      <c r="M656" s="23" t="s">
        <v>1674</v>
      </c>
      <c r="N656" s="23"/>
    </row>
    <row r="657" spans="1:14" ht="15.75" thickBot="1">
      <c r="A657" s="23" t="s">
        <v>1006</v>
      </c>
      <c r="B657" s="23" t="s">
        <v>494</v>
      </c>
      <c r="C657" s="23" t="s">
        <v>484</v>
      </c>
      <c r="D657" s="24">
        <v>1</v>
      </c>
      <c r="E657" s="25">
        <v>65</v>
      </c>
      <c r="F657" s="23"/>
      <c r="G657" s="24">
        <v>0</v>
      </c>
      <c r="H657" s="24">
        <v>0</v>
      </c>
      <c r="I657" s="24">
        <v>0</v>
      </c>
      <c r="J657" s="24">
        <v>0</v>
      </c>
      <c r="K657" s="24">
        <v>0</v>
      </c>
      <c r="L657" s="23"/>
      <c r="M657" s="23" t="s">
        <v>1676</v>
      </c>
      <c r="N657" s="23" t="s">
        <v>1677</v>
      </c>
    </row>
    <row r="658" spans="1:14" ht="15.75" thickBot="1">
      <c r="A658" s="23" t="s">
        <v>1007</v>
      </c>
      <c r="B658" s="23" t="s">
        <v>494</v>
      </c>
      <c r="C658" s="23" t="s">
        <v>484</v>
      </c>
      <c r="D658" s="24">
        <v>1</v>
      </c>
      <c r="E658" s="25">
        <v>900</v>
      </c>
      <c r="F658" s="23"/>
      <c r="G658" s="24">
        <v>0</v>
      </c>
      <c r="H658" s="24">
        <v>0</v>
      </c>
      <c r="I658" s="24">
        <v>0</v>
      </c>
      <c r="J658" s="24">
        <v>0</v>
      </c>
      <c r="K658" s="24">
        <v>0</v>
      </c>
      <c r="L658" s="23"/>
      <c r="M658" s="23" t="s">
        <v>1676</v>
      </c>
      <c r="N658" s="23" t="s">
        <v>1677</v>
      </c>
    </row>
    <row r="659" spans="1:14" ht="15.75" thickBot="1">
      <c r="A659" s="23" t="s">
        <v>1009</v>
      </c>
      <c r="B659" s="23" t="s">
        <v>494</v>
      </c>
      <c r="C659" s="23" t="s">
        <v>484</v>
      </c>
      <c r="D659" s="24">
        <v>1</v>
      </c>
      <c r="E659" s="25">
        <v>154</v>
      </c>
      <c r="F659" s="24">
        <v>5</v>
      </c>
      <c r="G659" s="24">
        <v>0</v>
      </c>
      <c r="H659" s="24">
        <v>0</v>
      </c>
      <c r="I659" s="24">
        <v>5</v>
      </c>
      <c r="J659" s="24">
        <v>0</v>
      </c>
      <c r="K659" s="24">
        <v>5</v>
      </c>
      <c r="L659" s="23"/>
      <c r="M659" s="23" t="s">
        <v>1674</v>
      </c>
      <c r="N659" s="23"/>
    </row>
    <row r="660" spans="1:14" ht="15.75" thickBot="1">
      <c r="A660" s="23" t="s">
        <v>1010</v>
      </c>
      <c r="B660" s="23" t="s">
        <v>494</v>
      </c>
      <c r="C660" s="23" t="s">
        <v>484</v>
      </c>
      <c r="D660" s="24">
        <v>1</v>
      </c>
      <c r="E660" s="25">
        <v>219</v>
      </c>
      <c r="F660" s="24">
        <v>1</v>
      </c>
      <c r="G660" s="24">
        <v>0</v>
      </c>
      <c r="H660" s="24">
        <v>0</v>
      </c>
      <c r="I660" s="24">
        <v>1</v>
      </c>
      <c r="J660" s="24">
        <v>0</v>
      </c>
      <c r="K660" s="24">
        <v>1</v>
      </c>
      <c r="L660" s="23"/>
      <c r="M660" s="23" t="s">
        <v>1674</v>
      </c>
      <c r="N660" s="23"/>
    </row>
    <row r="661" spans="1:14" ht="15.75" thickBot="1">
      <c r="A661" s="23" t="s">
        <v>1011</v>
      </c>
      <c r="B661" s="23" t="s">
        <v>494</v>
      </c>
      <c r="C661" s="23" t="s">
        <v>484</v>
      </c>
      <c r="D661" s="24">
        <v>1</v>
      </c>
      <c r="E661" s="25">
        <v>330</v>
      </c>
      <c r="F661" s="24">
        <v>5</v>
      </c>
      <c r="G661" s="24">
        <v>0</v>
      </c>
      <c r="H661" s="24">
        <v>0</v>
      </c>
      <c r="I661" s="24">
        <v>5</v>
      </c>
      <c r="J661" s="24">
        <v>0</v>
      </c>
      <c r="K661" s="24">
        <v>5</v>
      </c>
      <c r="L661" s="23"/>
      <c r="M661" s="23" t="s">
        <v>1674</v>
      </c>
      <c r="N661" s="23"/>
    </row>
    <row r="662" spans="1:14" ht="15.75" thickBot="1">
      <c r="A662" s="23" t="s">
        <v>1013</v>
      </c>
      <c r="B662" s="23" t="s">
        <v>494</v>
      </c>
      <c r="C662" s="23" t="s">
        <v>484</v>
      </c>
      <c r="D662" s="24">
        <v>1</v>
      </c>
      <c r="E662" s="25">
        <v>80</v>
      </c>
      <c r="F662" s="23"/>
      <c r="G662" s="24">
        <v>0</v>
      </c>
      <c r="H662" s="24">
        <v>0</v>
      </c>
      <c r="I662" s="24">
        <v>0</v>
      </c>
      <c r="J662" s="24">
        <v>0</v>
      </c>
      <c r="K662" s="24">
        <v>0</v>
      </c>
      <c r="L662" s="23"/>
      <c r="M662" s="23" t="s">
        <v>1676</v>
      </c>
      <c r="N662" s="23" t="s">
        <v>1677</v>
      </c>
    </row>
    <row r="663" spans="1:14" ht="15.75" thickBot="1">
      <c r="A663" s="23" t="s">
        <v>1014</v>
      </c>
      <c r="B663" s="23" t="s">
        <v>494</v>
      </c>
      <c r="C663" s="23" t="s">
        <v>484</v>
      </c>
      <c r="D663" s="24">
        <v>1</v>
      </c>
      <c r="E663" s="25">
        <v>73</v>
      </c>
      <c r="F663" s="23"/>
      <c r="G663" s="24">
        <v>0</v>
      </c>
      <c r="H663" s="24">
        <v>0</v>
      </c>
      <c r="I663" s="24">
        <v>0</v>
      </c>
      <c r="J663" s="24">
        <v>0</v>
      </c>
      <c r="K663" s="24">
        <v>0</v>
      </c>
      <c r="L663" s="23"/>
      <c r="M663" s="23" t="s">
        <v>1676</v>
      </c>
      <c r="N663" s="23" t="s">
        <v>1677</v>
      </c>
    </row>
    <row r="664" spans="1:14" ht="15.75" thickBot="1">
      <c r="A664" s="23" t="s">
        <v>1016</v>
      </c>
      <c r="B664" s="23" t="s">
        <v>494</v>
      </c>
      <c r="C664" s="23" t="s">
        <v>484</v>
      </c>
      <c r="D664" s="24">
        <v>1</v>
      </c>
      <c r="E664" s="25">
        <v>65</v>
      </c>
      <c r="F664" s="23"/>
      <c r="G664" s="24">
        <v>0</v>
      </c>
      <c r="H664" s="24">
        <v>0</v>
      </c>
      <c r="I664" s="24">
        <v>0</v>
      </c>
      <c r="J664" s="24">
        <v>0</v>
      </c>
      <c r="K664" s="24">
        <v>0</v>
      </c>
      <c r="L664" s="23"/>
      <c r="M664" s="23" t="s">
        <v>1676</v>
      </c>
      <c r="N664" s="23" t="s">
        <v>1677</v>
      </c>
    </row>
    <row r="665" spans="1:14" ht="15.75" thickBot="1">
      <c r="A665" s="23" t="s">
        <v>1018</v>
      </c>
      <c r="B665" s="23" t="s">
        <v>494</v>
      </c>
      <c r="C665" s="23" t="s">
        <v>484</v>
      </c>
      <c r="D665" s="24">
        <v>1</v>
      </c>
      <c r="E665" s="25">
        <v>24</v>
      </c>
      <c r="F665" s="23"/>
      <c r="G665" s="24">
        <v>0</v>
      </c>
      <c r="H665" s="24">
        <v>0</v>
      </c>
      <c r="I665" s="24">
        <v>0</v>
      </c>
      <c r="J665" s="24">
        <v>0</v>
      </c>
      <c r="K665" s="24">
        <v>0</v>
      </c>
      <c r="L665" s="23"/>
      <c r="M665" s="23" t="s">
        <v>1676</v>
      </c>
      <c r="N665" s="23" t="s">
        <v>1677</v>
      </c>
    </row>
    <row r="666" spans="1:14" ht="15.75" thickBot="1">
      <c r="A666" s="23" t="s">
        <v>1019</v>
      </c>
      <c r="B666" s="23" t="s">
        <v>494</v>
      </c>
      <c r="C666" s="23" t="s">
        <v>484</v>
      </c>
      <c r="D666" s="24">
        <v>1</v>
      </c>
      <c r="E666" s="25">
        <v>90</v>
      </c>
      <c r="F666" s="23"/>
      <c r="G666" s="24">
        <v>0</v>
      </c>
      <c r="H666" s="24">
        <v>0</v>
      </c>
      <c r="I666" s="24">
        <v>0</v>
      </c>
      <c r="J666" s="24">
        <v>0</v>
      </c>
      <c r="K666" s="24">
        <v>0</v>
      </c>
      <c r="L666" s="23"/>
      <c r="M666" s="23" t="s">
        <v>1676</v>
      </c>
      <c r="N666" s="23" t="s">
        <v>1677</v>
      </c>
    </row>
    <row r="667" spans="1:14" ht="15.75" thickBot="1">
      <c r="A667" s="23" t="s">
        <v>1021</v>
      </c>
      <c r="B667" s="23" t="s">
        <v>494</v>
      </c>
      <c r="C667" s="23" t="s">
        <v>484</v>
      </c>
      <c r="D667" s="24">
        <v>1</v>
      </c>
      <c r="E667" s="25">
        <v>85</v>
      </c>
      <c r="F667" s="23"/>
      <c r="G667" s="24">
        <v>0</v>
      </c>
      <c r="H667" s="24">
        <v>0</v>
      </c>
      <c r="I667" s="24">
        <v>0</v>
      </c>
      <c r="J667" s="24">
        <v>0</v>
      </c>
      <c r="K667" s="24">
        <v>0</v>
      </c>
      <c r="L667" s="23"/>
      <c r="M667" s="23" t="s">
        <v>1676</v>
      </c>
      <c r="N667" s="23" t="s">
        <v>1677</v>
      </c>
    </row>
    <row r="668" spans="1:14" ht="15.75" thickBot="1">
      <c r="A668" s="23" t="s">
        <v>1023</v>
      </c>
      <c r="B668" s="23" t="s">
        <v>494</v>
      </c>
      <c r="C668" s="23" t="s">
        <v>484</v>
      </c>
      <c r="D668" s="24">
        <v>1</v>
      </c>
      <c r="E668" s="25">
        <v>170</v>
      </c>
      <c r="F668" s="24">
        <v>1</v>
      </c>
      <c r="G668" s="24">
        <v>0</v>
      </c>
      <c r="H668" s="24">
        <v>0</v>
      </c>
      <c r="I668" s="24">
        <v>1</v>
      </c>
      <c r="J668" s="24">
        <v>0</v>
      </c>
      <c r="K668" s="24">
        <v>1</v>
      </c>
      <c r="L668" s="23"/>
      <c r="M668" s="23" t="s">
        <v>1674</v>
      </c>
      <c r="N668" s="23"/>
    </row>
    <row r="669" spans="1:14" ht="15.75" thickBot="1">
      <c r="A669" s="23" t="s">
        <v>1024</v>
      </c>
      <c r="B669" s="23" t="s">
        <v>494</v>
      </c>
      <c r="C669" s="23" t="s">
        <v>484</v>
      </c>
      <c r="D669" s="24">
        <v>1</v>
      </c>
      <c r="E669" s="25">
        <v>185</v>
      </c>
      <c r="F669" s="23"/>
      <c r="G669" s="24">
        <v>0</v>
      </c>
      <c r="H669" s="24">
        <v>0</v>
      </c>
      <c r="I669" s="24">
        <v>0</v>
      </c>
      <c r="J669" s="24">
        <v>0</v>
      </c>
      <c r="K669" s="24">
        <v>0</v>
      </c>
      <c r="L669" s="23"/>
      <c r="M669" s="23" t="s">
        <v>1676</v>
      </c>
      <c r="N669" s="23" t="s">
        <v>1677</v>
      </c>
    </row>
    <row r="670" spans="1:14" ht="15.75" thickBot="1">
      <c r="A670" s="23" t="s">
        <v>1025</v>
      </c>
      <c r="B670" s="23" t="s">
        <v>494</v>
      </c>
      <c r="C670" s="23" t="s">
        <v>484</v>
      </c>
      <c r="D670" s="24">
        <v>1</v>
      </c>
      <c r="E670" s="25">
        <v>250</v>
      </c>
      <c r="F670" s="23"/>
      <c r="G670" s="24">
        <v>0</v>
      </c>
      <c r="H670" s="24">
        <v>0</v>
      </c>
      <c r="I670" s="24">
        <v>0</v>
      </c>
      <c r="J670" s="24">
        <v>0</v>
      </c>
      <c r="K670" s="24">
        <v>0</v>
      </c>
      <c r="L670" s="23"/>
      <c r="M670" s="23" t="s">
        <v>1676</v>
      </c>
      <c r="N670" s="23" t="s">
        <v>1677</v>
      </c>
    </row>
    <row r="671" spans="1:14" ht="15.75" thickBot="1">
      <c r="A671" s="23" t="s">
        <v>1026</v>
      </c>
      <c r="B671" s="23" t="s">
        <v>494</v>
      </c>
      <c r="C671" s="23" t="s">
        <v>484</v>
      </c>
      <c r="D671" s="24">
        <v>1</v>
      </c>
      <c r="E671" s="25">
        <v>120</v>
      </c>
      <c r="F671" s="23"/>
      <c r="G671" s="24">
        <v>0</v>
      </c>
      <c r="H671" s="24">
        <v>0</v>
      </c>
      <c r="I671" s="24">
        <v>0</v>
      </c>
      <c r="J671" s="24">
        <v>0</v>
      </c>
      <c r="K671" s="24">
        <v>0</v>
      </c>
      <c r="L671" s="23"/>
      <c r="M671" s="23" t="s">
        <v>1676</v>
      </c>
      <c r="N671" s="23" t="s">
        <v>1677</v>
      </c>
    </row>
    <row r="672" spans="1:14" ht="15.75" thickBot="1">
      <c r="A672" s="23" t="s">
        <v>1028</v>
      </c>
      <c r="B672" s="23" t="s">
        <v>494</v>
      </c>
      <c r="C672" s="23" t="s">
        <v>484</v>
      </c>
      <c r="D672" s="24">
        <v>1</v>
      </c>
      <c r="E672" s="25">
        <v>110</v>
      </c>
      <c r="F672" s="23"/>
      <c r="G672" s="24">
        <v>0</v>
      </c>
      <c r="H672" s="24">
        <v>0</v>
      </c>
      <c r="I672" s="24">
        <v>0</v>
      </c>
      <c r="J672" s="24">
        <v>0</v>
      </c>
      <c r="K672" s="24">
        <v>0</v>
      </c>
      <c r="L672" s="23"/>
      <c r="M672" s="23" t="s">
        <v>1676</v>
      </c>
      <c r="N672" s="23" t="s">
        <v>1677</v>
      </c>
    </row>
    <row r="673" spans="1:14" ht="15.75" thickBot="1">
      <c r="A673" s="23" t="s">
        <v>1029</v>
      </c>
      <c r="B673" s="23" t="s">
        <v>494</v>
      </c>
      <c r="C673" s="23" t="s">
        <v>484</v>
      </c>
      <c r="D673" s="24">
        <v>4</v>
      </c>
      <c r="E673" s="25">
        <v>190</v>
      </c>
      <c r="F673" s="23"/>
      <c r="G673" s="24">
        <v>0</v>
      </c>
      <c r="H673" s="24">
        <v>0</v>
      </c>
      <c r="I673" s="24">
        <v>0</v>
      </c>
      <c r="J673" s="24">
        <v>0</v>
      </c>
      <c r="K673" s="24">
        <v>0</v>
      </c>
      <c r="L673" s="23"/>
      <c r="M673" s="23" t="s">
        <v>1676</v>
      </c>
      <c r="N673" s="23" t="s">
        <v>1677</v>
      </c>
    </row>
    <row r="674" spans="1:14" ht="15.75" thickBot="1">
      <c r="A674" s="23" t="s">
        <v>1031</v>
      </c>
      <c r="B674" s="23" t="s">
        <v>494</v>
      </c>
      <c r="C674" s="23" t="s">
        <v>484</v>
      </c>
      <c r="D674" s="24">
        <v>1</v>
      </c>
      <c r="E674" s="25">
        <v>123</v>
      </c>
      <c r="F674" s="23"/>
      <c r="G674" s="24">
        <v>0</v>
      </c>
      <c r="H674" s="24">
        <v>0</v>
      </c>
      <c r="I674" s="24">
        <v>0</v>
      </c>
      <c r="J674" s="24">
        <v>0</v>
      </c>
      <c r="K674" s="24">
        <v>0</v>
      </c>
      <c r="L674" s="23"/>
      <c r="M674" s="23" t="s">
        <v>1676</v>
      </c>
      <c r="N674" s="23" t="s">
        <v>1677</v>
      </c>
    </row>
    <row r="675" spans="1:14" ht="15.75" thickBot="1">
      <c r="A675" s="23" t="s">
        <v>1033</v>
      </c>
      <c r="B675" s="23" t="s">
        <v>494</v>
      </c>
      <c r="C675" s="23" t="s">
        <v>484</v>
      </c>
      <c r="D675" s="24">
        <v>1</v>
      </c>
      <c r="E675" s="25">
        <v>321</v>
      </c>
      <c r="F675" s="23"/>
      <c r="G675" s="24">
        <v>0</v>
      </c>
      <c r="H675" s="24">
        <v>0</v>
      </c>
      <c r="I675" s="24">
        <v>0</v>
      </c>
      <c r="J675" s="24">
        <v>0</v>
      </c>
      <c r="K675" s="24">
        <v>0</v>
      </c>
      <c r="L675" s="23"/>
      <c r="M675" s="23" t="s">
        <v>1676</v>
      </c>
      <c r="N675" s="23" t="s">
        <v>1677</v>
      </c>
    </row>
    <row r="676" spans="1:14" ht="15.75" thickBot="1">
      <c r="A676" s="23" t="s">
        <v>1034</v>
      </c>
      <c r="B676" s="23" t="s">
        <v>494</v>
      </c>
      <c r="C676" s="23" t="s">
        <v>484</v>
      </c>
      <c r="D676" s="24">
        <v>1</v>
      </c>
      <c r="E676" s="25">
        <v>155</v>
      </c>
      <c r="F676" s="23"/>
      <c r="G676" s="24">
        <v>0</v>
      </c>
      <c r="H676" s="24">
        <v>0</v>
      </c>
      <c r="I676" s="24">
        <v>0</v>
      </c>
      <c r="J676" s="24">
        <v>0</v>
      </c>
      <c r="K676" s="24">
        <v>0</v>
      </c>
      <c r="L676" s="23"/>
      <c r="M676" s="23" t="s">
        <v>1676</v>
      </c>
      <c r="N676" s="23" t="s">
        <v>1677</v>
      </c>
    </row>
    <row r="677" spans="1:14" ht="15.75" thickBot="1">
      <c r="A677" s="23" t="s">
        <v>1036</v>
      </c>
      <c r="B677" s="23" t="s">
        <v>494</v>
      </c>
      <c r="C677" s="23" t="s">
        <v>484</v>
      </c>
      <c r="D677" s="24">
        <v>1</v>
      </c>
      <c r="E677" s="25">
        <v>15</v>
      </c>
      <c r="F677" s="23"/>
      <c r="G677" s="24">
        <v>0</v>
      </c>
      <c r="H677" s="24">
        <v>0</v>
      </c>
      <c r="I677" s="24">
        <v>0</v>
      </c>
      <c r="J677" s="24">
        <v>0</v>
      </c>
      <c r="K677" s="24">
        <v>0</v>
      </c>
      <c r="L677" s="23"/>
      <c r="M677" s="23" t="s">
        <v>1676</v>
      </c>
      <c r="N677" s="23" t="s">
        <v>1677</v>
      </c>
    </row>
    <row r="678" spans="1:14" ht="15.75" thickBot="1">
      <c r="A678" s="23" t="s">
        <v>1038</v>
      </c>
      <c r="B678" s="23" t="s">
        <v>494</v>
      </c>
      <c r="C678" s="23" t="s">
        <v>484</v>
      </c>
      <c r="D678" s="24">
        <v>1</v>
      </c>
      <c r="E678" s="25">
        <v>65</v>
      </c>
      <c r="F678" s="23"/>
      <c r="G678" s="24">
        <v>0</v>
      </c>
      <c r="H678" s="24">
        <v>0</v>
      </c>
      <c r="I678" s="24">
        <v>0</v>
      </c>
      <c r="J678" s="24">
        <v>0</v>
      </c>
      <c r="K678" s="24">
        <v>0</v>
      </c>
      <c r="L678" s="23"/>
      <c r="M678" s="23" t="s">
        <v>1676</v>
      </c>
      <c r="N678" s="23" t="s">
        <v>1677</v>
      </c>
    </row>
    <row r="679" spans="1:14" ht="15.75" thickBot="1">
      <c r="A679" s="23" t="s">
        <v>1039</v>
      </c>
      <c r="B679" s="23" t="s">
        <v>494</v>
      </c>
      <c r="C679" s="23" t="s">
        <v>484</v>
      </c>
      <c r="D679" s="24">
        <v>1</v>
      </c>
      <c r="E679" s="25">
        <v>60</v>
      </c>
      <c r="F679" s="23"/>
      <c r="G679" s="24">
        <v>0</v>
      </c>
      <c r="H679" s="24">
        <v>0</v>
      </c>
      <c r="I679" s="24">
        <v>0</v>
      </c>
      <c r="J679" s="24">
        <v>0</v>
      </c>
      <c r="K679" s="24">
        <v>0</v>
      </c>
      <c r="L679" s="23"/>
      <c r="M679" s="23" t="s">
        <v>1676</v>
      </c>
      <c r="N679" s="23" t="s">
        <v>1677</v>
      </c>
    </row>
    <row r="680" spans="1:14" ht="15.75" thickBot="1">
      <c r="A680" s="23" t="s">
        <v>1041</v>
      </c>
      <c r="B680" s="23" t="s">
        <v>494</v>
      </c>
      <c r="C680" s="23" t="s">
        <v>484</v>
      </c>
      <c r="D680" s="24">
        <v>1</v>
      </c>
      <c r="E680" s="25">
        <v>80</v>
      </c>
      <c r="F680" s="24">
        <v>1</v>
      </c>
      <c r="G680" s="24">
        <v>0</v>
      </c>
      <c r="H680" s="24">
        <v>0</v>
      </c>
      <c r="I680" s="24">
        <v>1</v>
      </c>
      <c r="J680" s="24">
        <v>0</v>
      </c>
      <c r="K680" s="24">
        <v>1</v>
      </c>
      <c r="L680" s="23"/>
      <c r="M680" s="23" t="s">
        <v>1674</v>
      </c>
      <c r="N680" s="23"/>
    </row>
    <row r="681" spans="1:14" ht="15.75" thickBot="1">
      <c r="A681" s="23" t="s">
        <v>1043</v>
      </c>
      <c r="B681" s="23" t="s">
        <v>494</v>
      </c>
      <c r="C681" s="23" t="s">
        <v>484</v>
      </c>
      <c r="D681" s="24">
        <v>1</v>
      </c>
      <c r="E681" s="25">
        <v>520</v>
      </c>
      <c r="F681" s="23"/>
      <c r="G681" s="24">
        <v>0</v>
      </c>
      <c r="H681" s="24">
        <v>0</v>
      </c>
      <c r="I681" s="24">
        <v>0</v>
      </c>
      <c r="J681" s="24">
        <v>0</v>
      </c>
      <c r="K681" s="24">
        <v>0</v>
      </c>
      <c r="L681" s="23"/>
      <c r="M681" s="23" t="s">
        <v>1676</v>
      </c>
      <c r="N681" s="23" t="s">
        <v>1677</v>
      </c>
    </row>
    <row r="682" spans="1:14" ht="15.75" thickBot="1">
      <c r="A682" s="23" t="s">
        <v>1045</v>
      </c>
      <c r="B682" s="23" t="s">
        <v>494</v>
      </c>
      <c r="C682" s="23" t="s">
        <v>484</v>
      </c>
      <c r="D682" s="24">
        <v>1</v>
      </c>
      <c r="E682" s="25">
        <v>390</v>
      </c>
      <c r="F682" s="23"/>
      <c r="G682" s="24">
        <v>0</v>
      </c>
      <c r="H682" s="24">
        <v>0</v>
      </c>
      <c r="I682" s="24">
        <v>0</v>
      </c>
      <c r="J682" s="24">
        <v>0</v>
      </c>
      <c r="K682" s="24">
        <v>0</v>
      </c>
      <c r="L682" s="23"/>
      <c r="M682" s="23" t="s">
        <v>1676</v>
      </c>
      <c r="N682" s="23" t="s">
        <v>1677</v>
      </c>
    </row>
    <row r="683" spans="1:14" ht="15.75" thickBot="1">
      <c r="A683" s="23" t="s">
        <v>1046</v>
      </c>
      <c r="B683" s="23" t="s">
        <v>494</v>
      </c>
      <c r="C683" s="23" t="s">
        <v>484</v>
      </c>
      <c r="D683" s="24">
        <v>1</v>
      </c>
      <c r="E683" s="25">
        <v>740</v>
      </c>
      <c r="F683" s="24">
        <v>10</v>
      </c>
      <c r="G683" s="24">
        <v>0</v>
      </c>
      <c r="H683" s="24">
        <v>0</v>
      </c>
      <c r="I683" s="24">
        <v>10</v>
      </c>
      <c r="J683" s="24">
        <v>0</v>
      </c>
      <c r="K683" s="24">
        <v>10</v>
      </c>
      <c r="L683" s="23"/>
      <c r="M683" s="23" t="s">
        <v>1674</v>
      </c>
      <c r="N683" s="23"/>
    </row>
    <row r="684" spans="1:14" ht="15.75" thickBot="1">
      <c r="A684" s="23" t="s">
        <v>1048</v>
      </c>
      <c r="B684" s="23" t="s">
        <v>494</v>
      </c>
      <c r="C684" s="23" t="s">
        <v>484</v>
      </c>
      <c r="D684" s="24">
        <v>1</v>
      </c>
      <c r="E684" s="25">
        <v>830</v>
      </c>
      <c r="F684" s="24">
        <v>1</v>
      </c>
      <c r="G684" s="24">
        <v>0</v>
      </c>
      <c r="H684" s="24">
        <v>0</v>
      </c>
      <c r="I684" s="24">
        <v>1</v>
      </c>
      <c r="J684" s="24">
        <v>0</v>
      </c>
      <c r="K684" s="24">
        <v>1</v>
      </c>
      <c r="L684" s="23"/>
      <c r="M684" s="23" t="s">
        <v>1674</v>
      </c>
      <c r="N684" s="23"/>
    </row>
    <row r="685" spans="1:14" ht="15.75" thickBot="1">
      <c r="A685" s="23" t="s">
        <v>1050</v>
      </c>
      <c r="B685" s="23" t="s">
        <v>494</v>
      </c>
      <c r="C685" s="23" t="s">
        <v>484</v>
      </c>
      <c r="D685" s="24">
        <v>1</v>
      </c>
      <c r="E685" s="25">
        <v>1300</v>
      </c>
      <c r="F685" s="23"/>
      <c r="G685" s="24">
        <v>0</v>
      </c>
      <c r="H685" s="24">
        <v>0</v>
      </c>
      <c r="I685" s="24">
        <v>0</v>
      </c>
      <c r="J685" s="24">
        <v>0</v>
      </c>
      <c r="K685" s="24">
        <v>0</v>
      </c>
      <c r="L685" s="23"/>
      <c r="M685" s="23" t="s">
        <v>1676</v>
      </c>
      <c r="N685" s="23" t="s">
        <v>1677</v>
      </c>
    </row>
    <row r="686" spans="1:14" ht="15.75" thickBot="1">
      <c r="A686" s="23" t="s">
        <v>1051</v>
      </c>
      <c r="B686" s="23" t="s">
        <v>494</v>
      </c>
      <c r="C686" s="23" t="s">
        <v>484</v>
      </c>
      <c r="D686" s="24">
        <v>1</v>
      </c>
      <c r="E686" s="25">
        <v>1300</v>
      </c>
      <c r="F686" s="23"/>
      <c r="G686" s="24">
        <v>0</v>
      </c>
      <c r="H686" s="24">
        <v>0</v>
      </c>
      <c r="I686" s="24">
        <v>0</v>
      </c>
      <c r="J686" s="24">
        <v>0</v>
      </c>
      <c r="K686" s="24">
        <v>0</v>
      </c>
      <c r="L686" s="23"/>
      <c r="M686" s="23" t="s">
        <v>1676</v>
      </c>
      <c r="N686" s="23" t="s">
        <v>1677</v>
      </c>
    </row>
    <row r="687" spans="1:14" ht="15.75" thickBot="1">
      <c r="A687" s="23" t="s">
        <v>1052</v>
      </c>
      <c r="B687" s="23" t="s">
        <v>494</v>
      </c>
      <c r="C687" s="23" t="s">
        <v>484</v>
      </c>
      <c r="D687" s="24">
        <v>1</v>
      </c>
      <c r="E687" s="25">
        <v>1490</v>
      </c>
      <c r="F687" s="23"/>
      <c r="G687" s="24">
        <v>0</v>
      </c>
      <c r="H687" s="24">
        <v>0</v>
      </c>
      <c r="I687" s="24">
        <v>0</v>
      </c>
      <c r="J687" s="24">
        <v>0</v>
      </c>
      <c r="K687" s="24">
        <v>0</v>
      </c>
      <c r="L687" s="23"/>
      <c r="M687" s="23" t="s">
        <v>1676</v>
      </c>
      <c r="N687" s="23" t="s">
        <v>1677</v>
      </c>
    </row>
    <row r="688" spans="1:14" ht="15.75" thickBot="1">
      <c r="A688" s="23" t="s">
        <v>1053</v>
      </c>
      <c r="B688" s="23" t="s">
        <v>494</v>
      </c>
      <c r="C688" s="23" t="s">
        <v>484</v>
      </c>
      <c r="D688" s="24">
        <v>1</v>
      </c>
      <c r="E688" s="25">
        <v>2000</v>
      </c>
      <c r="F688" s="24">
        <v>5</v>
      </c>
      <c r="G688" s="24">
        <v>0</v>
      </c>
      <c r="H688" s="24">
        <v>0</v>
      </c>
      <c r="I688" s="24">
        <v>5</v>
      </c>
      <c r="J688" s="24">
        <v>0</v>
      </c>
      <c r="K688" s="24">
        <v>5</v>
      </c>
      <c r="L688" s="23"/>
      <c r="M688" s="23" t="s">
        <v>1674</v>
      </c>
      <c r="N688" s="23"/>
    </row>
    <row r="689" spans="1:14" ht="15.75" thickBot="1">
      <c r="A689" s="23" t="s">
        <v>1054</v>
      </c>
      <c r="B689" s="23" t="s">
        <v>494</v>
      </c>
      <c r="C689" s="23" t="s">
        <v>484</v>
      </c>
      <c r="D689" s="24">
        <v>1</v>
      </c>
      <c r="E689" s="25">
        <v>3500</v>
      </c>
      <c r="F689" s="23"/>
      <c r="G689" s="24">
        <v>0</v>
      </c>
      <c r="H689" s="24">
        <v>0</v>
      </c>
      <c r="I689" s="24">
        <v>0</v>
      </c>
      <c r="J689" s="24">
        <v>0</v>
      </c>
      <c r="K689" s="24">
        <v>0</v>
      </c>
      <c r="L689" s="23"/>
      <c r="M689" s="23" t="s">
        <v>1676</v>
      </c>
      <c r="N689" s="23" t="s">
        <v>1677</v>
      </c>
    </row>
    <row r="690" spans="1:14" ht="15.75" thickBot="1">
      <c r="A690" s="23" t="s">
        <v>1056</v>
      </c>
      <c r="B690" s="23" t="s">
        <v>494</v>
      </c>
      <c r="C690" s="23" t="s">
        <v>484</v>
      </c>
      <c r="D690" s="24">
        <v>1</v>
      </c>
      <c r="E690" s="25">
        <v>85</v>
      </c>
      <c r="F690" s="23"/>
      <c r="G690" s="24">
        <v>0</v>
      </c>
      <c r="H690" s="24">
        <v>0</v>
      </c>
      <c r="I690" s="24">
        <v>0</v>
      </c>
      <c r="J690" s="24">
        <v>0</v>
      </c>
      <c r="K690" s="24">
        <v>0</v>
      </c>
      <c r="L690" s="23"/>
      <c r="M690" s="23" t="s">
        <v>1676</v>
      </c>
      <c r="N690" s="23" t="s">
        <v>1677</v>
      </c>
    </row>
    <row r="691" spans="1:14" ht="15.75" thickBot="1">
      <c r="A691" s="23" t="s">
        <v>1057</v>
      </c>
      <c r="B691" s="23" t="s">
        <v>494</v>
      </c>
      <c r="C691" s="23" t="s">
        <v>484</v>
      </c>
      <c r="D691" s="24">
        <v>1</v>
      </c>
      <c r="E691" s="25">
        <v>430</v>
      </c>
      <c r="F691" s="23"/>
      <c r="G691" s="24">
        <v>0</v>
      </c>
      <c r="H691" s="24">
        <v>0</v>
      </c>
      <c r="I691" s="24">
        <v>0</v>
      </c>
      <c r="J691" s="24">
        <v>0</v>
      </c>
      <c r="K691" s="24">
        <v>0</v>
      </c>
      <c r="L691" s="23"/>
      <c r="M691" s="23" t="s">
        <v>1676</v>
      </c>
      <c r="N691" s="23" t="s">
        <v>1677</v>
      </c>
    </row>
    <row r="692" spans="1:14" ht="15.75" thickBot="1">
      <c r="A692" s="23" t="s">
        <v>1058</v>
      </c>
      <c r="B692" s="23" t="s">
        <v>494</v>
      </c>
      <c r="C692" s="23" t="s">
        <v>484</v>
      </c>
      <c r="D692" s="24">
        <v>1</v>
      </c>
      <c r="E692" s="25">
        <v>560</v>
      </c>
      <c r="F692" s="23"/>
      <c r="G692" s="24">
        <v>0</v>
      </c>
      <c r="H692" s="24">
        <v>0</v>
      </c>
      <c r="I692" s="24">
        <v>0</v>
      </c>
      <c r="J692" s="24">
        <v>0</v>
      </c>
      <c r="K692" s="24">
        <v>0</v>
      </c>
      <c r="L692" s="23"/>
      <c r="M692" s="23" t="s">
        <v>1676</v>
      </c>
      <c r="N692" s="23" t="s">
        <v>1677</v>
      </c>
    </row>
    <row r="693" spans="1:14" ht="15.75" thickBot="1">
      <c r="A693" s="23" t="s">
        <v>1060</v>
      </c>
      <c r="B693" s="23" t="s">
        <v>494</v>
      </c>
      <c r="C693" s="23" t="s">
        <v>484</v>
      </c>
      <c r="D693" s="24">
        <v>1</v>
      </c>
      <c r="E693" s="25">
        <v>928</v>
      </c>
      <c r="F693" s="23"/>
      <c r="G693" s="24">
        <v>0</v>
      </c>
      <c r="H693" s="24">
        <v>0</v>
      </c>
      <c r="I693" s="24">
        <v>0</v>
      </c>
      <c r="J693" s="24">
        <v>0</v>
      </c>
      <c r="K693" s="24">
        <v>0</v>
      </c>
      <c r="L693" s="23"/>
      <c r="M693" s="23" t="s">
        <v>1676</v>
      </c>
      <c r="N693" s="23" t="s">
        <v>1677</v>
      </c>
    </row>
    <row r="694" spans="1:14" ht="15.75" thickBot="1">
      <c r="A694" s="23" t="s">
        <v>1062</v>
      </c>
      <c r="B694" s="23" t="s">
        <v>494</v>
      </c>
      <c r="C694" s="23" t="s">
        <v>484</v>
      </c>
      <c r="D694" s="24">
        <v>1</v>
      </c>
      <c r="E694" s="25">
        <v>60</v>
      </c>
      <c r="F694" s="23"/>
      <c r="G694" s="24">
        <v>0</v>
      </c>
      <c r="H694" s="24">
        <v>0</v>
      </c>
      <c r="I694" s="24">
        <v>0</v>
      </c>
      <c r="J694" s="24">
        <v>0</v>
      </c>
      <c r="K694" s="24">
        <v>0</v>
      </c>
      <c r="L694" s="23"/>
      <c r="M694" s="23" t="s">
        <v>1676</v>
      </c>
      <c r="N694" s="23" t="s">
        <v>1677</v>
      </c>
    </row>
    <row r="695" spans="1:14" ht="15.75" thickBot="1">
      <c r="A695" s="23" t="s">
        <v>1063</v>
      </c>
      <c r="B695" s="23" t="s">
        <v>494</v>
      </c>
      <c r="C695" s="23" t="s">
        <v>484</v>
      </c>
      <c r="D695" s="24">
        <v>1</v>
      </c>
      <c r="E695" s="25">
        <v>100</v>
      </c>
      <c r="F695" s="23">
        <v>1</v>
      </c>
      <c r="G695" s="24">
        <v>0</v>
      </c>
      <c r="H695" s="24">
        <v>0</v>
      </c>
      <c r="I695" s="24">
        <v>1</v>
      </c>
      <c r="J695" s="24">
        <v>0</v>
      </c>
      <c r="K695" s="24">
        <v>1</v>
      </c>
      <c r="L695" s="23"/>
      <c r="M695" s="23" t="s">
        <v>1674</v>
      </c>
      <c r="N695" s="23"/>
    </row>
    <row r="696" spans="1:14" ht="15.75" thickBot="1">
      <c r="A696" s="23" t="s">
        <v>1065</v>
      </c>
      <c r="B696" s="23" t="s">
        <v>494</v>
      </c>
      <c r="C696" s="23" t="s">
        <v>484</v>
      </c>
      <c r="D696" s="24">
        <v>1</v>
      </c>
      <c r="E696" s="25">
        <v>170</v>
      </c>
      <c r="F696" s="23">
        <v>2</v>
      </c>
      <c r="G696" s="24">
        <v>0</v>
      </c>
      <c r="H696" s="24">
        <v>0</v>
      </c>
      <c r="I696" s="24">
        <v>2</v>
      </c>
      <c r="J696" s="24">
        <v>0</v>
      </c>
      <c r="K696" s="24">
        <v>2</v>
      </c>
      <c r="L696" s="23"/>
      <c r="M696" s="23" t="s">
        <v>1674</v>
      </c>
      <c r="N696" s="23"/>
    </row>
    <row r="697" spans="1:14" ht="15.75" thickBot="1">
      <c r="A697" s="23" t="s">
        <v>1066</v>
      </c>
      <c r="B697" s="23" t="s">
        <v>494</v>
      </c>
      <c r="C697" s="23" t="s">
        <v>484</v>
      </c>
      <c r="D697" s="24">
        <v>1</v>
      </c>
      <c r="E697" s="25">
        <v>250</v>
      </c>
      <c r="F697" s="23"/>
      <c r="G697" s="24">
        <v>0</v>
      </c>
      <c r="H697" s="24">
        <v>0</v>
      </c>
      <c r="I697" s="24">
        <v>0</v>
      </c>
      <c r="J697" s="24">
        <v>0</v>
      </c>
      <c r="K697" s="24">
        <v>0</v>
      </c>
      <c r="L697" s="23"/>
      <c r="M697" s="23" t="s">
        <v>1676</v>
      </c>
      <c r="N697" s="23" t="s">
        <v>1677</v>
      </c>
    </row>
    <row r="698" spans="1:14" ht="15.75" thickBot="1">
      <c r="A698" s="23" t="s">
        <v>1068</v>
      </c>
      <c r="B698" s="23" t="s">
        <v>494</v>
      </c>
      <c r="C698" s="23" t="s">
        <v>484</v>
      </c>
      <c r="D698" s="24">
        <v>1</v>
      </c>
      <c r="E698" s="25">
        <v>35</v>
      </c>
      <c r="F698" s="23"/>
      <c r="G698" s="24">
        <v>0</v>
      </c>
      <c r="H698" s="24">
        <v>0</v>
      </c>
      <c r="I698" s="24">
        <v>0</v>
      </c>
      <c r="J698" s="24">
        <v>0</v>
      </c>
      <c r="K698" s="24">
        <v>0</v>
      </c>
      <c r="L698" s="23"/>
      <c r="M698" s="23" t="s">
        <v>1676</v>
      </c>
      <c r="N698" s="23" t="s">
        <v>1677</v>
      </c>
    </row>
    <row r="699" spans="1:14" ht="15.75" thickBot="1">
      <c r="A699" s="23" t="s">
        <v>1069</v>
      </c>
      <c r="B699" s="23" t="s">
        <v>494</v>
      </c>
      <c r="C699" s="23" t="s">
        <v>484</v>
      </c>
      <c r="D699" s="24">
        <v>1</v>
      </c>
      <c r="E699" s="25">
        <v>40</v>
      </c>
      <c r="F699" s="23"/>
      <c r="G699" s="24">
        <v>0</v>
      </c>
      <c r="H699" s="24">
        <v>0</v>
      </c>
      <c r="I699" s="24">
        <v>0</v>
      </c>
      <c r="J699" s="24">
        <v>0</v>
      </c>
      <c r="K699" s="24">
        <v>0</v>
      </c>
      <c r="L699" s="23"/>
      <c r="M699" s="23" t="s">
        <v>1676</v>
      </c>
      <c r="N699" s="23" t="s">
        <v>1677</v>
      </c>
    </row>
    <row r="700" spans="1:14" ht="15.75" thickBot="1">
      <c r="A700" s="23" t="s">
        <v>1071</v>
      </c>
      <c r="B700" s="23" t="s">
        <v>494</v>
      </c>
      <c r="C700" s="23" t="s">
        <v>484</v>
      </c>
      <c r="D700" s="24">
        <v>1</v>
      </c>
      <c r="E700" s="25">
        <v>35</v>
      </c>
      <c r="F700" s="23"/>
      <c r="G700" s="24">
        <v>0</v>
      </c>
      <c r="H700" s="24">
        <v>0</v>
      </c>
      <c r="I700" s="24">
        <v>0</v>
      </c>
      <c r="J700" s="24">
        <v>0</v>
      </c>
      <c r="K700" s="24">
        <v>0</v>
      </c>
      <c r="L700" s="23"/>
      <c r="M700" s="23" t="s">
        <v>1676</v>
      </c>
      <c r="N700" s="23" t="s">
        <v>1677</v>
      </c>
    </row>
    <row r="701" spans="1:14" ht="15.75" thickBot="1">
      <c r="A701" s="23" t="s">
        <v>1073</v>
      </c>
      <c r="B701" s="23" t="s">
        <v>494</v>
      </c>
      <c r="C701" s="23" t="s">
        <v>484</v>
      </c>
      <c r="D701" s="24">
        <v>1</v>
      </c>
      <c r="E701" s="25">
        <v>100</v>
      </c>
      <c r="F701" s="23"/>
      <c r="G701" s="24">
        <v>0</v>
      </c>
      <c r="H701" s="24">
        <v>0</v>
      </c>
      <c r="I701" s="24">
        <v>0</v>
      </c>
      <c r="J701" s="24">
        <v>0</v>
      </c>
      <c r="K701" s="24">
        <v>0</v>
      </c>
      <c r="L701" s="23"/>
      <c r="M701" s="23" t="s">
        <v>1676</v>
      </c>
      <c r="N701" s="23" t="s">
        <v>1677</v>
      </c>
    </row>
    <row r="702" spans="1:14" ht="15.75" thickBot="1">
      <c r="A702" s="23" t="s">
        <v>1074</v>
      </c>
      <c r="B702" s="23" t="s">
        <v>494</v>
      </c>
      <c r="C702" s="23" t="s">
        <v>484</v>
      </c>
      <c r="D702" s="24">
        <v>1</v>
      </c>
      <c r="E702" s="25">
        <v>35</v>
      </c>
      <c r="F702" s="23"/>
      <c r="G702" s="24">
        <v>0</v>
      </c>
      <c r="H702" s="24">
        <v>0</v>
      </c>
      <c r="I702" s="24">
        <v>0</v>
      </c>
      <c r="J702" s="24">
        <v>0</v>
      </c>
      <c r="K702" s="24">
        <v>0</v>
      </c>
      <c r="L702" s="23"/>
      <c r="M702" s="23" t="s">
        <v>1676</v>
      </c>
      <c r="N702" s="23" t="s">
        <v>1677</v>
      </c>
    </row>
    <row r="703" spans="1:14" ht="15.75" thickBot="1">
      <c r="A703" s="23" t="s">
        <v>1076</v>
      </c>
      <c r="B703" s="23" t="s">
        <v>494</v>
      </c>
      <c r="C703" s="23" t="s">
        <v>484</v>
      </c>
      <c r="D703" s="24">
        <v>1</v>
      </c>
      <c r="E703" s="25">
        <v>80</v>
      </c>
      <c r="F703" s="23"/>
      <c r="G703" s="24">
        <v>0</v>
      </c>
      <c r="H703" s="24">
        <v>0</v>
      </c>
      <c r="I703" s="24">
        <v>0</v>
      </c>
      <c r="J703" s="24">
        <v>0</v>
      </c>
      <c r="K703" s="24">
        <v>0</v>
      </c>
      <c r="L703" s="23"/>
      <c r="M703" s="23" t="s">
        <v>1676</v>
      </c>
      <c r="N703" s="23" t="s">
        <v>1677</v>
      </c>
    </row>
    <row r="704" spans="1:14" ht="15.75" thickBot="1">
      <c r="A704" s="23" t="s">
        <v>1078</v>
      </c>
      <c r="B704" s="23" t="s">
        <v>494</v>
      </c>
      <c r="C704" s="23" t="s">
        <v>484</v>
      </c>
      <c r="D704" s="24">
        <v>1</v>
      </c>
      <c r="E704" s="25">
        <v>45</v>
      </c>
      <c r="F704" s="23"/>
      <c r="G704" s="24">
        <v>0</v>
      </c>
      <c r="H704" s="24">
        <v>0</v>
      </c>
      <c r="I704" s="24">
        <v>0</v>
      </c>
      <c r="J704" s="24">
        <v>0</v>
      </c>
      <c r="K704" s="24">
        <v>0</v>
      </c>
      <c r="L704" s="23"/>
      <c r="M704" s="23" t="s">
        <v>1676</v>
      </c>
      <c r="N704" s="23" t="s">
        <v>1677</v>
      </c>
    </row>
    <row r="705" spans="1:14" ht="15.75" thickBot="1">
      <c r="A705" s="23" t="s">
        <v>1080</v>
      </c>
      <c r="B705" s="23" t="s">
        <v>494</v>
      </c>
      <c r="C705" s="23" t="s">
        <v>484</v>
      </c>
      <c r="D705" s="24">
        <v>1</v>
      </c>
      <c r="E705" s="25">
        <v>55</v>
      </c>
      <c r="F705" s="23"/>
      <c r="G705" s="24">
        <v>0</v>
      </c>
      <c r="H705" s="24">
        <v>0</v>
      </c>
      <c r="I705" s="24">
        <v>0</v>
      </c>
      <c r="J705" s="24">
        <v>0</v>
      </c>
      <c r="K705" s="24">
        <v>0</v>
      </c>
      <c r="L705" s="23"/>
      <c r="M705" s="23" t="s">
        <v>1676</v>
      </c>
      <c r="N705" s="23" t="s">
        <v>1677</v>
      </c>
    </row>
    <row r="706" spans="1:14" ht="15.75" thickBot="1">
      <c r="A706" s="23" t="s">
        <v>1081</v>
      </c>
      <c r="B706" s="23" t="s">
        <v>494</v>
      </c>
      <c r="C706" s="23" t="s">
        <v>484</v>
      </c>
      <c r="D706" s="24">
        <v>1</v>
      </c>
      <c r="E706" s="25">
        <v>250</v>
      </c>
      <c r="F706" s="23"/>
      <c r="G706" s="24">
        <v>0</v>
      </c>
      <c r="H706" s="24">
        <v>0</v>
      </c>
      <c r="I706" s="24">
        <v>0</v>
      </c>
      <c r="J706" s="24">
        <v>0</v>
      </c>
      <c r="K706" s="24">
        <v>0</v>
      </c>
      <c r="L706" s="23"/>
      <c r="M706" s="23" t="s">
        <v>1676</v>
      </c>
      <c r="N706" s="23" t="s">
        <v>1677</v>
      </c>
    </row>
    <row r="707" spans="1:14" ht="15.75" thickBot="1">
      <c r="A707" s="23" t="s">
        <v>1082</v>
      </c>
      <c r="B707" s="23" t="s">
        <v>494</v>
      </c>
      <c r="C707" s="23" t="s">
        <v>484</v>
      </c>
      <c r="D707" s="24">
        <v>1</v>
      </c>
      <c r="E707" s="25">
        <v>70</v>
      </c>
      <c r="F707" s="24">
        <v>9</v>
      </c>
      <c r="G707" s="24">
        <v>0</v>
      </c>
      <c r="H707" s="24">
        <v>0</v>
      </c>
      <c r="I707" s="24">
        <v>9</v>
      </c>
      <c r="J707" s="24">
        <v>0</v>
      </c>
      <c r="K707" s="24">
        <v>9</v>
      </c>
      <c r="L707" s="23"/>
      <c r="M707" s="23" t="s">
        <v>1674</v>
      </c>
      <c r="N707" s="23"/>
    </row>
    <row r="708" spans="1:14" ht="15.75" thickBot="1">
      <c r="A708" s="23" t="s">
        <v>1084</v>
      </c>
      <c r="B708" s="23" t="s">
        <v>494</v>
      </c>
      <c r="C708" s="23" t="s">
        <v>484</v>
      </c>
      <c r="D708" s="24">
        <v>1</v>
      </c>
      <c r="E708" s="25">
        <v>35</v>
      </c>
      <c r="F708" s="24">
        <v>6</v>
      </c>
      <c r="G708" s="24">
        <v>0</v>
      </c>
      <c r="H708" s="24">
        <v>0</v>
      </c>
      <c r="I708" s="24">
        <v>6</v>
      </c>
      <c r="J708" s="24">
        <v>0</v>
      </c>
      <c r="K708" s="24">
        <v>6</v>
      </c>
      <c r="L708" s="23"/>
      <c r="M708" s="23" t="s">
        <v>1674</v>
      </c>
      <c r="N708" s="23"/>
    </row>
    <row r="709" spans="1:14" ht="15.75" thickBot="1">
      <c r="A709" s="23" t="s">
        <v>1085</v>
      </c>
      <c r="B709" s="23" t="s">
        <v>494</v>
      </c>
      <c r="C709" s="23" t="s">
        <v>484</v>
      </c>
      <c r="D709" s="24">
        <v>1</v>
      </c>
      <c r="E709" s="25">
        <v>45</v>
      </c>
      <c r="F709" s="23"/>
      <c r="G709" s="24">
        <v>0</v>
      </c>
      <c r="H709" s="24">
        <v>0</v>
      </c>
      <c r="I709" s="24">
        <v>0</v>
      </c>
      <c r="J709" s="24">
        <v>0</v>
      </c>
      <c r="K709" s="24">
        <v>0</v>
      </c>
      <c r="L709" s="23"/>
      <c r="M709" s="23" t="s">
        <v>1676</v>
      </c>
      <c r="N709" s="23" t="s">
        <v>1677</v>
      </c>
    </row>
    <row r="710" spans="1:14" ht="15.75" thickBot="1">
      <c r="A710" s="23" t="s">
        <v>1087</v>
      </c>
      <c r="B710" s="23" t="s">
        <v>494</v>
      </c>
      <c r="C710" s="23" t="s">
        <v>484</v>
      </c>
      <c r="D710" s="24">
        <v>1</v>
      </c>
      <c r="E710" s="25">
        <v>55</v>
      </c>
      <c r="F710" s="23"/>
      <c r="G710" s="24">
        <v>0</v>
      </c>
      <c r="H710" s="24">
        <v>0</v>
      </c>
      <c r="I710" s="24">
        <v>0</v>
      </c>
      <c r="J710" s="24">
        <v>0</v>
      </c>
      <c r="K710" s="24">
        <v>0</v>
      </c>
      <c r="L710" s="23"/>
      <c r="M710" s="23" t="s">
        <v>1676</v>
      </c>
      <c r="N710" s="23" t="s">
        <v>1677</v>
      </c>
    </row>
    <row r="711" spans="1:14" ht="15.75" thickBot="1">
      <c r="A711" s="23" t="s">
        <v>1089</v>
      </c>
      <c r="B711" s="23" t="s">
        <v>494</v>
      </c>
      <c r="C711" s="23" t="s">
        <v>484</v>
      </c>
      <c r="D711" s="24">
        <v>1</v>
      </c>
      <c r="E711" s="25">
        <v>75</v>
      </c>
      <c r="F711" s="24">
        <v>3</v>
      </c>
      <c r="G711" s="24">
        <v>0</v>
      </c>
      <c r="H711" s="24">
        <v>0</v>
      </c>
      <c r="I711" s="24">
        <v>3</v>
      </c>
      <c r="J711" s="24">
        <v>0</v>
      </c>
      <c r="K711" s="24">
        <v>3</v>
      </c>
      <c r="L711" s="23"/>
      <c r="M711" s="23" t="s">
        <v>1674</v>
      </c>
      <c r="N711" s="23"/>
    </row>
    <row r="712" spans="1:14" ht="15.75" thickBot="1">
      <c r="A712" s="23" t="s">
        <v>1091</v>
      </c>
      <c r="B712" s="23" t="s">
        <v>494</v>
      </c>
      <c r="C712" s="23" t="s">
        <v>484</v>
      </c>
      <c r="D712" s="24">
        <v>1</v>
      </c>
      <c r="E712" s="25">
        <v>90</v>
      </c>
      <c r="F712" s="24">
        <v>5</v>
      </c>
      <c r="G712" s="24">
        <v>0</v>
      </c>
      <c r="H712" s="24">
        <v>0</v>
      </c>
      <c r="I712" s="24">
        <v>5</v>
      </c>
      <c r="J712" s="24">
        <v>0</v>
      </c>
      <c r="K712" s="24">
        <v>5</v>
      </c>
      <c r="L712" s="23"/>
      <c r="M712" s="23" t="s">
        <v>1674</v>
      </c>
      <c r="N712" s="23"/>
    </row>
    <row r="713" spans="1:14" ht="15.75" thickBot="1">
      <c r="A713" s="23" t="s">
        <v>1092</v>
      </c>
      <c r="B713" s="23" t="s">
        <v>494</v>
      </c>
      <c r="C713" s="23" t="s">
        <v>484</v>
      </c>
      <c r="D713" s="24">
        <v>1</v>
      </c>
      <c r="E713" s="25">
        <v>115</v>
      </c>
      <c r="F713" s="23"/>
      <c r="G713" s="24">
        <v>0</v>
      </c>
      <c r="H713" s="24">
        <v>0</v>
      </c>
      <c r="I713" s="24">
        <v>0</v>
      </c>
      <c r="J713" s="24">
        <v>0</v>
      </c>
      <c r="K713" s="24">
        <v>0</v>
      </c>
      <c r="L713" s="23"/>
      <c r="M713" s="23" t="s">
        <v>1676</v>
      </c>
      <c r="N713" s="23" t="s">
        <v>1677</v>
      </c>
    </row>
    <row r="714" spans="1:14" ht="15.75" thickBot="1">
      <c r="A714" s="23" t="s">
        <v>1093</v>
      </c>
      <c r="B714" s="23" t="s">
        <v>494</v>
      </c>
      <c r="C714" s="23" t="s">
        <v>484</v>
      </c>
      <c r="D714" s="24">
        <v>1</v>
      </c>
      <c r="E714" s="25">
        <v>145</v>
      </c>
      <c r="F714" s="23"/>
      <c r="G714" s="24">
        <v>0</v>
      </c>
      <c r="H714" s="24">
        <v>0</v>
      </c>
      <c r="I714" s="24">
        <v>0</v>
      </c>
      <c r="J714" s="24">
        <v>0</v>
      </c>
      <c r="K714" s="24">
        <v>0</v>
      </c>
      <c r="L714" s="23"/>
      <c r="M714" s="23" t="s">
        <v>1676</v>
      </c>
      <c r="N714" s="23" t="s">
        <v>1677</v>
      </c>
    </row>
    <row r="715" spans="1:14" ht="15.75" thickBot="1">
      <c r="A715" s="23" t="s">
        <v>1095</v>
      </c>
      <c r="B715" s="23" t="s">
        <v>494</v>
      </c>
      <c r="C715" s="23" t="s">
        <v>484</v>
      </c>
      <c r="D715" s="24">
        <v>1</v>
      </c>
      <c r="E715" s="25">
        <v>30</v>
      </c>
      <c r="F715" s="23"/>
      <c r="G715" s="24">
        <v>0</v>
      </c>
      <c r="H715" s="24">
        <v>0</v>
      </c>
      <c r="I715" s="24">
        <v>0</v>
      </c>
      <c r="J715" s="24">
        <v>0</v>
      </c>
      <c r="K715" s="24">
        <v>0</v>
      </c>
      <c r="L715" s="23"/>
      <c r="M715" s="23" t="s">
        <v>1676</v>
      </c>
      <c r="N715" s="23" t="s">
        <v>1677</v>
      </c>
    </row>
    <row r="716" spans="1:14" ht="15.75" thickBot="1">
      <c r="A716" s="23" t="s">
        <v>1097</v>
      </c>
      <c r="B716" s="23" t="s">
        <v>494</v>
      </c>
      <c r="C716" s="23" t="s">
        <v>484</v>
      </c>
      <c r="D716" s="24">
        <v>1</v>
      </c>
      <c r="E716" s="25">
        <v>25</v>
      </c>
      <c r="F716" s="24">
        <v>19</v>
      </c>
      <c r="G716" s="24">
        <v>0</v>
      </c>
      <c r="H716" s="24">
        <v>1</v>
      </c>
      <c r="I716" s="24">
        <v>18</v>
      </c>
      <c r="J716" s="24">
        <v>0</v>
      </c>
      <c r="K716" s="24">
        <v>18</v>
      </c>
      <c r="L716" s="23"/>
      <c r="M716" s="23" t="s">
        <v>1674</v>
      </c>
      <c r="N716" s="23"/>
    </row>
    <row r="717" spans="1:14" ht="15.75" thickBot="1">
      <c r="A717" s="23" t="s">
        <v>1098</v>
      </c>
      <c r="B717" s="23" t="s">
        <v>494</v>
      </c>
      <c r="C717" s="23" t="s">
        <v>484</v>
      </c>
      <c r="D717" s="24">
        <v>1</v>
      </c>
      <c r="E717" s="25">
        <v>30</v>
      </c>
      <c r="F717" s="23"/>
      <c r="G717" s="24">
        <v>0</v>
      </c>
      <c r="H717" s="24">
        <v>0</v>
      </c>
      <c r="I717" s="24">
        <v>0</v>
      </c>
      <c r="J717" s="24">
        <v>0</v>
      </c>
      <c r="K717" s="24">
        <v>0</v>
      </c>
      <c r="L717" s="23"/>
      <c r="M717" s="23" t="s">
        <v>1676</v>
      </c>
      <c r="N717" s="23" t="s">
        <v>1677</v>
      </c>
    </row>
    <row r="718" spans="1:14" ht="15.75" thickBot="1">
      <c r="A718" s="23" t="s">
        <v>1099</v>
      </c>
      <c r="B718" s="23" t="s">
        <v>494</v>
      </c>
      <c r="C718" s="23" t="s">
        <v>484</v>
      </c>
      <c r="D718" s="24">
        <v>1</v>
      </c>
      <c r="E718" s="25">
        <v>35</v>
      </c>
      <c r="F718" s="23"/>
      <c r="G718" s="24">
        <v>0</v>
      </c>
      <c r="H718" s="24">
        <v>0</v>
      </c>
      <c r="I718" s="24">
        <v>0</v>
      </c>
      <c r="J718" s="24">
        <v>0</v>
      </c>
      <c r="K718" s="24">
        <v>0</v>
      </c>
      <c r="L718" s="23"/>
      <c r="M718" s="23" t="s">
        <v>1676</v>
      </c>
      <c r="N718" s="23" t="s">
        <v>1677</v>
      </c>
    </row>
    <row r="719" spans="1:14" ht="15.75" thickBot="1">
      <c r="A719" s="23" t="s">
        <v>1100</v>
      </c>
      <c r="B719" s="23" t="s">
        <v>494</v>
      </c>
      <c r="C719" s="23" t="s">
        <v>484</v>
      </c>
      <c r="D719" s="24">
        <v>1</v>
      </c>
      <c r="E719" s="25">
        <v>65</v>
      </c>
      <c r="F719" s="23"/>
      <c r="G719" s="24">
        <v>0</v>
      </c>
      <c r="H719" s="24">
        <v>0</v>
      </c>
      <c r="I719" s="24">
        <v>0</v>
      </c>
      <c r="J719" s="24">
        <v>0</v>
      </c>
      <c r="K719" s="24">
        <v>0</v>
      </c>
      <c r="L719" s="23"/>
      <c r="M719" s="23" t="s">
        <v>1676</v>
      </c>
      <c r="N719" s="23" t="s">
        <v>1677</v>
      </c>
    </row>
    <row r="720" spans="1:14" ht="15.75" thickBot="1">
      <c r="A720" s="23" t="s">
        <v>1101</v>
      </c>
      <c r="B720" s="23" t="s">
        <v>494</v>
      </c>
      <c r="C720" s="23" t="s">
        <v>484</v>
      </c>
      <c r="D720" s="24">
        <v>1</v>
      </c>
      <c r="E720" s="25">
        <v>35</v>
      </c>
      <c r="F720" s="23"/>
      <c r="G720" s="24">
        <v>0</v>
      </c>
      <c r="H720" s="24">
        <v>0</v>
      </c>
      <c r="I720" s="24">
        <v>0</v>
      </c>
      <c r="J720" s="24">
        <v>0</v>
      </c>
      <c r="K720" s="24">
        <v>0</v>
      </c>
      <c r="L720" s="23"/>
      <c r="M720" s="23" t="s">
        <v>1676</v>
      </c>
      <c r="N720" s="23" t="s">
        <v>1677</v>
      </c>
    </row>
    <row r="721" spans="1:14" ht="15.75" thickBot="1">
      <c r="A721" s="23" t="s">
        <v>1103</v>
      </c>
      <c r="B721" s="23" t="s">
        <v>494</v>
      </c>
      <c r="C721" s="23" t="s">
        <v>484</v>
      </c>
      <c r="D721" s="24">
        <v>1</v>
      </c>
      <c r="E721" s="25">
        <v>35</v>
      </c>
      <c r="F721" s="23"/>
      <c r="G721" s="24">
        <v>0</v>
      </c>
      <c r="H721" s="24">
        <v>0</v>
      </c>
      <c r="I721" s="24">
        <v>0</v>
      </c>
      <c r="J721" s="24">
        <v>0</v>
      </c>
      <c r="K721" s="24">
        <v>0</v>
      </c>
      <c r="L721" s="23"/>
      <c r="M721" s="23" t="s">
        <v>1676</v>
      </c>
      <c r="N721" s="23" t="s">
        <v>1677</v>
      </c>
    </row>
    <row r="722" spans="1:14" ht="15.75" thickBot="1">
      <c r="A722" s="23" t="s">
        <v>1104</v>
      </c>
      <c r="B722" s="23" t="s">
        <v>494</v>
      </c>
      <c r="C722" s="23" t="s">
        <v>484</v>
      </c>
      <c r="D722" s="24">
        <v>1</v>
      </c>
      <c r="E722" s="25">
        <v>45</v>
      </c>
      <c r="F722" s="23"/>
      <c r="G722" s="24">
        <v>0</v>
      </c>
      <c r="H722" s="24">
        <v>0</v>
      </c>
      <c r="I722" s="24">
        <v>0</v>
      </c>
      <c r="J722" s="24">
        <v>0</v>
      </c>
      <c r="K722" s="24">
        <v>0</v>
      </c>
      <c r="L722" s="23"/>
      <c r="M722" s="23" t="s">
        <v>1676</v>
      </c>
      <c r="N722" s="23" t="s">
        <v>1677</v>
      </c>
    </row>
    <row r="723" spans="1:14" ht="15.75" thickBot="1">
      <c r="A723" s="23" t="s">
        <v>1107</v>
      </c>
      <c r="B723" s="23" t="s">
        <v>494</v>
      </c>
      <c r="C723" s="23" t="s">
        <v>484</v>
      </c>
      <c r="D723" s="24">
        <v>1</v>
      </c>
      <c r="E723" s="25">
        <v>65</v>
      </c>
      <c r="F723" s="23"/>
      <c r="G723" s="24">
        <v>0</v>
      </c>
      <c r="H723" s="24">
        <v>0</v>
      </c>
      <c r="I723" s="24">
        <v>0</v>
      </c>
      <c r="J723" s="24">
        <v>0</v>
      </c>
      <c r="K723" s="24">
        <v>0</v>
      </c>
      <c r="L723" s="23"/>
      <c r="M723" s="23" t="s">
        <v>1676</v>
      </c>
      <c r="N723" s="23" t="s">
        <v>1677</v>
      </c>
    </row>
    <row r="724" spans="1:14" ht="15.75" thickBot="1">
      <c r="A724" s="23" t="s">
        <v>1109</v>
      </c>
      <c r="B724" s="23" t="s">
        <v>494</v>
      </c>
      <c r="C724" s="23" t="s">
        <v>484</v>
      </c>
      <c r="D724" s="24">
        <v>1</v>
      </c>
      <c r="E724" s="25">
        <v>85</v>
      </c>
      <c r="F724" s="23"/>
      <c r="G724" s="24">
        <v>0</v>
      </c>
      <c r="H724" s="24">
        <v>0</v>
      </c>
      <c r="I724" s="24">
        <v>0</v>
      </c>
      <c r="J724" s="24">
        <v>0</v>
      </c>
      <c r="K724" s="24">
        <v>0</v>
      </c>
      <c r="L724" s="23"/>
      <c r="M724" s="23" t="s">
        <v>1676</v>
      </c>
      <c r="N724" s="23" t="s">
        <v>1677</v>
      </c>
    </row>
    <row r="725" spans="1:14" ht="15.75" thickBot="1">
      <c r="A725" s="23" t="s">
        <v>1111</v>
      </c>
      <c r="B725" s="23" t="s">
        <v>494</v>
      </c>
      <c r="C725" s="23" t="s">
        <v>484</v>
      </c>
      <c r="D725" s="24">
        <v>1</v>
      </c>
      <c r="E725" s="25">
        <v>120</v>
      </c>
      <c r="F725" s="23"/>
      <c r="G725" s="24">
        <v>0</v>
      </c>
      <c r="H725" s="24">
        <v>0</v>
      </c>
      <c r="I725" s="24">
        <v>0</v>
      </c>
      <c r="J725" s="24">
        <v>0</v>
      </c>
      <c r="K725" s="24">
        <v>0</v>
      </c>
      <c r="L725" s="23"/>
      <c r="M725" s="23" t="s">
        <v>1676</v>
      </c>
      <c r="N725" s="23" t="s">
        <v>1677</v>
      </c>
    </row>
    <row r="726" spans="1:14" ht="15.75" thickBot="1">
      <c r="A726" s="23" t="s">
        <v>1113</v>
      </c>
      <c r="B726" s="23" t="s">
        <v>494</v>
      </c>
      <c r="C726" s="23" t="s">
        <v>484</v>
      </c>
      <c r="D726" s="24">
        <v>1</v>
      </c>
      <c r="E726" s="25">
        <v>85</v>
      </c>
      <c r="F726" s="23"/>
      <c r="G726" s="24">
        <v>0</v>
      </c>
      <c r="H726" s="24">
        <v>0</v>
      </c>
      <c r="I726" s="24">
        <v>0</v>
      </c>
      <c r="J726" s="24">
        <v>0</v>
      </c>
      <c r="K726" s="24">
        <v>0</v>
      </c>
      <c r="L726" s="23"/>
      <c r="M726" s="23" t="s">
        <v>1676</v>
      </c>
      <c r="N726" s="23" t="s">
        <v>1677</v>
      </c>
    </row>
    <row r="727" spans="1:14" ht="15.75" thickBot="1">
      <c r="A727" s="23" t="s">
        <v>1115</v>
      </c>
      <c r="B727" s="23" t="s">
        <v>494</v>
      </c>
      <c r="C727" s="23" t="s">
        <v>484</v>
      </c>
      <c r="D727" s="24">
        <v>1</v>
      </c>
      <c r="E727" s="25">
        <v>380</v>
      </c>
      <c r="F727" s="23"/>
      <c r="G727" s="24">
        <v>0</v>
      </c>
      <c r="H727" s="24">
        <v>0</v>
      </c>
      <c r="I727" s="24">
        <v>0</v>
      </c>
      <c r="J727" s="24">
        <v>0</v>
      </c>
      <c r="K727" s="24">
        <v>0</v>
      </c>
      <c r="L727" s="23"/>
      <c r="M727" s="23" t="s">
        <v>1676</v>
      </c>
      <c r="N727" s="23" t="s">
        <v>1677</v>
      </c>
    </row>
    <row r="728" spans="1:14" ht="15.75" thickBot="1">
      <c r="A728" s="23" t="s">
        <v>1116</v>
      </c>
      <c r="B728" s="23" t="s">
        <v>494</v>
      </c>
      <c r="C728" s="23" t="s">
        <v>484</v>
      </c>
      <c r="D728" s="24">
        <v>1</v>
      </c>
      <c r="E728" s="25">
        <v>380</v>
      </c>
      <c r="F728" s="23"/>
      <c r="G728" s="24">
        <v>0</v>
      </c>
      <c r="H728" s="24">
        <v>0</v>
      </c>
      <c r="I728" s="24">
        <v>0</v>
      </c>
      <c r="J728" s="24">
        <v>0</v>
      </c>
      <c r="K728" s="24">
        <v>0</v>
      </c>
      <c r="L728" s="23"/>
      <c r="M728" s="23" t="s">
        <v>1676</v>
      </c>
      <c r="N728" s="23" t="s">
        <v>1677</v>
      </c>
    </row>
    <row r="729" spans="1:14" ht="15.75" thickBot="1">
      <c r="A729" s="23" t="s">
        <v>1118</v>
      </c>
      <c r="B729" s="23" t="s">
        <v>494</v>
      </c>
      <c r="C729" s="23" t="s">
        <v>484</v>
      </c>
      <c r="D729" s="24">
        <v>1</v>
      </c>
      <c r="E729" s="25">
        <v>380</v>
      </c>
      <c r="F729" s="23"/>
      <c r="G729" s="24">
        <v>0</v>
      </c>
      <c r="H729" s="24">
        <v>0</v>
      </c>
      <c r="I729" s="24">
        <v>0</v>
      </c>
      <c r="J729" s="24">
        <v>0</v>
      </c>
      <c r="K729" s="24">
        <v>0</v>
      </c>
      <c r="L729" s="23"/>
      <c r="M729" s="23" t="s">
        <v>1676</v>
      </c>
      <c r="N729" s="23" t="s">
        <v>1677</v>
      </c>
    </row>
    <row r="730" spans="1:14" ht="15.75" thickBot="1">
      <c r="A730" s="23" t="s">
        <v>1119</v>
      </c>
      <c r="B730" s="23" t="s">
        <v>494</v>
      </c>
      <c r="C730" s="23" t="s">
        <v>484</v>
      </c>
      <c r="D730" s="24">
        <v>1</v>
      </c>
      <c r="E730" s="25">
        <v>570</v>
      </c>
      <c r="F730" s="23"/>
      <c r="G730" s="24">
        <v>0</v>
      </c>
      <c r="H730" s="24">
        <v>0</v>
      </c>
      <c r="I730" s="24">
        <v>0</v>
      </c>
      <c r="J730" s="24">
        <v>0</v>
      </c>
      <c r="K730" s="24">
        <v>0</v>
      </c>
      <c r="L730" s="23"/>
      <c r="M730" s="23" t="s">
        <v>1676</v>
      </c>
      <c r="N730" s="23" t="s">
        <v>1677</v>
      </c>
    </row>
    <row r="731" spans="1:14" ht="30.75" thickBot="1">
      <c r="A731" s="23" t="s">
        <v>1120</v>
      </c>
      <c r="B731" s="23" t="s">
        <v>494</v>
      </c>
      <c r="C731" s="23" t="s">
        <v>484</v>
      </c>
      <c r="D731" s="24">
        <v>54</v>
      </c>
      <c r="E731" s="25">
        <v>555</v>
      </c>
      <c r="F731" s="23"/>
      <c r="G731" s="24">
        <v>0</v>
      </c>
      <c r="H731" s="24">
        <v>0</v>
      </c>
      <c r="I731" s="24">
        <v>0</v>
      </c>
      <c r="J731" s="24">
        <v>0</v>
      </c>
      <c r="K731" s="24">
        <v>0</v>
      </c>
      <c r="L731" s="23"/>
      <c r="M731" s="23" t="s">
        <v>1676</v>
      </c>
      <c r="N731" s="23" t="s">
        <v>1677</v>
      </c>
    </row>
    <row r="732" spans="1:14" ht="15.75" thickBot="1">
      <c r="A732" s="23" t="s">
        <v>1121</v>
      </c>
      <c r="B732" s="23" t="s">
        <v>494</v>
      </c>
      <c r="C732" s="23" t="s">
        <v>484</v>
      </c>
      <c r="D732" s="24">
        <v>1</v>
      </c>
      <c r="E732" s="25">
        <v>525</v>
      </c>
      <c r="F732" s="23"/>
      <c r="G732" s="24">
        <v>0</v>
      </c>
      <c r="H732" s="24">
        <v>0</v>
      </c>
      <c r="I732" s="24">
        <v>0</v>
      </c>
      <c r="J732" s="24">
        <v>0</v>
      </c>
      <c r="K732" s="24">
        <v>0</v>
      </c>
      <c r="L732" s="23"/>
      <c r="M732" s="23" t="s">
        <v>1676</v>
      </c>
      <c r="N732" s="23" t="s">
        <v>1677</v>
      </c>
    </row>
    <row r="733" spans="1:14" ht="15.75" thickBot="1">
      <c r="A733" s="23" t="s">
        <v>1122</v>
      </c>
      <c r="B733" s="23" t="s">
        <v>494</v>
      </c>
      <c r="C733" s="23" t="s">
        <v>484</v>
      </c>
      <c r="D733" s="24">
        <v>1</v>
      </c>
      <c r="E733" s="25">
        <v>26</v>
      </c>
      <c r="F733" s="23"/>
      <c r="G733" s="24">
        <v>0</v>
      </c>
      <c r="H733" s="24">
        <v>0</v>
      </c>
      <c r="I733" s="24">
        <v>0</v>
      </c>
      <c r="J733" s="24">
        <v>0</v>
      </c>
      <c r="K733" s="24">
        <v>0</v>
      </c>
      <c r="L733" s="23"/>
      <c r="M733" s="23" t="s">
        <v>1676</v>
      </c>
      <c r="N733" s="23" t="s">
        <v>1677</v>
      </c>
    </row>
    <row r="734" spans="1:14" ht="15.75" thickBot="1">
      <c r="A734" s="23" t="s">
        <v>1123</v>
      </c>
      <c r="B734" s="23" t="s">
        <v>494</v>
      </c>
      <c r="C734" s="23" t="s">
        <v>484</v>
      </c>
      <c r="D734" s="24">
        <v>1</v>
      </c>
      <c r="E734" s="25">
        <v>80</v>
      </c>
      <c r="F734" s="24">
        <v>1</v>
      </c>
      <c r="G734" s="24">
        <v>0</v>
      </c>
      <c r="H734" s="24">
        <v>0</v>
      </c>
      <c r="I734" s="24">
        <v>1</v>
      </c>
      <c r="J734" s="24">
        <v>0</v>
      </c>
      <c r="K734" s="24">
        <v>1</v>
      </c>
      <c r="L734" s="23"/>
      <c r="M734" s="23" t="s">
        <v>1674</v>
      </c>
      <c r="N734" s="23"/>
    </row>
    <row r="735" spans="1:14" ht="15.75" thickBot="1">
      <c r="A735" s="23" t="s">
        <v>1125</v>
      </c>
      <c r="B735" s="23" t="s">
        <v>494</v>
      </c>
      <c r="C735" s="23" t="s">
        <v>484</v>
      </c>
      <c r="D735" s="24">
        <v>1</v>
      </c>
      <c r="E735" s="25">
        <v>85</v>
      </c>
      <c r="F735" s="23"/>
      <c r="G735" s="24">
        <v>0</v>
      </c>
      <c r="H735" s="24">
        <v>0</v>
      </c>
      <c r="I735" s="24">
        <v>0</v>
      </c>
      <c r="J735" s="24">
        <v>0</v>
      </c>
      <c r="K735" s="24">
        <v>0</v>
      </c>
      <c r="L735" s="23"/>
      <c r="M735" s="23" t="s">
        <v>1676</v>
      </c>
      <c r="N735" s="23" t="s">
        <v>1677</v>
      </c>
    </row>
    <row r="736" spans="1:14" ht="15.75" thickBot="1">
      <c r="A736" s="23" t="s">
        <v>1126</v>
      </c>
      <c r="B736" s="23" t="s">
        <v>494</v>
      </c>
      <c r="C736" s="23" t="s">
        <v>484</v>
      </c>
      <c r="D736" s="24">
        <v>1</v>
      </c>
      <c r="E736" s="25">
        <v>15</v>
      </c>
      <c r="F736" s="23"/>
      <c r="G736" s="24">
        <v>0</v>
      </c>
      <c r="H736" s="24">
        <v>0</v>
      </c>
      <c r="I736" s="24">
        <v>0</v>
      </c>
      <c r="J736" s="24">
        <v>0</v>
      </c>
      <c r="K736" s="24">
        <v>0</v>
      </c>
      <c r="L736" s="23"/>
      <c r="M736" s="23" t="s">
        <v>1676</v>
      </c>
      <c r="N736" s="23" t="s">
        <v>1677</v>
      </c>
    </row>
    <row r="737" spans="1:14" ht="15.75" thickBot="1">
      <c r="A737" s="23" t="s">
        <v>1128</v>
      </c>
      <c r="B737" s="23" t="s">
        <v>494</v>
      </c>
      <c r="C737" s="23" t="s">
        <v>484</v>
      </c>
      <c r="D737" s="24">
        <v>1</v>
      </c>
      <c r="E737" s="25">
        <v>65</v>
      </c>
      <c r="F737" s="23"/>
      <c r="G737" s="24">
        <v>0</v>
      </c>
      <c r="H737" s="24">
        <v>0</v>
      </c>
      <c r="I737" s="24">
        <v>0</v>
      </c>
      <c r="J737" s="24">
        <v>0</v>
      </c>
      <c r="K737" s="24">
        <v>0</v>
      </c>
      <c r="L737" s="23"/>
      <c r="M737" s="23" t="s">
        <v>1676</v>
      </c>
      <c r="N737" s="23" t="s">
        <v>1677</v>
      </c>
    </row>
    <row r="738" spans="1:14" ht="15.75" thickBot="1">
      <c r="A738" s="23" t="s">
        <v>1130</v>
      </c>
      <c r="B738" s="23" t="s">
        <v>494</v>
      </c>
      <c r="C738" s="23" t="s">
        <v>484</v>
      </c>
      <c r="D738" s="24">
        <v>1</v>
      </c>
      <c r="E738" s="25">
        <v>320</v>
      </c>
      <c r="F738" s="23"/>
      <c r="G738" s="24">
        <v>0</v>
      </c>
      <c r="H738" s="24">
        <v>0</v>
      </c>
      <c r="I738" s="24">
        <v>0</v>
      </c>
      <c r="J738" s="24">
        <v>0</v>
      </c>
      <c r="K738" s="24">
        <v>0</v>
      </c>
      <c r="L738" s="23"/>
      <c r="M738" s="23" t="s">
        <v>1676</v>
      </c>
      <c r="N738" s="23" t="s">
        <v>1677</v>
      </c>
    </row>
    <row r="739" spans="1:14" ht="15.75" thickBot="1">
      <c r="A739" s="23" t="s">
        <v>1131</v>
      </c>
      <c r="B739" s="23" t="s">
        <v>494</v>
      </c>
      <c r="C739" s="23" t="s">
        <v>484</v>
      </c>
      <c r="D739" s="24">
        <v>1</v>
      </c>
      <c r="E739" s="25">
        <v>25</v>
      </c>
      <c r="F739" s="23"/>
      <c r="G739" s="24">
        <v>0</v>
      </c>
      <c r="H739" s="24">
        <v>0</v>
      </c>
      <c r="I739" s="24">
        <v>0</v>
      </c>
      <c r="J739" s="24">
        <v>0</v>
      </c>
      <c r="K739" s="24">
        <v>0</v>
      </c>
      <c r="L739" s="23"/>
      <c r="M739" s="23" t="s">
        <v>1676</v>
      </c>
      <c r="N739" s="23" t="s">
        <v>1677</v>
      </c>
    </row>
    <row r="740" spans="1:14" ht="15.75" thickBot="1">
      <c r="A740" s="23" t="s">
        <v>1132</v>
      </c>
      <c r="B740" s="23" t="s">
        <v>494</v>
      </c>
      <c r="C740" s="23" t="s">
        <v>484</v>
      </c>
      <c r="D740" s="24">
        <v>1</v>
      </c>
      <c r="E740" s="25">
        <v>35</v>
      </c>
      <c r="F740" s="23"/>
      <c r="G740" s="24">
        <v>0</v>
      </c>
      <c r="H740" s="24">
        <v>0</v>
      </c>
      <c r="I740" s="24">
        <v>0</v>
      </c>
      <c r="J740" s="24">
        <v>0</v>
      </c>
      <c r="K740" s="24">
        <v>0</v>
      </c>
      <c r="L740" s="23"/>
      <c r="M740" s="23" t="s">
        <v>1676</v>
      </c>
      <c r="N740" s="23" t="s">
        <v>1677</v>
      </c>
    </row>
    <row r="741" spans="1:14" ht="15.75" thickBot="1">
      <c r="A741" s="23" t="s">
        <v>1133</v>
      </c>
      <c r="B741" s="23" t="s">
        <v>494</v>
      </c>
      <c r="C741" s="23" t="s">
        <v>484</v>
      </c>
      <c r="D741" s="24">
        <v>1</v>
      </c>
      <c r="E741" s="25">
        <v>45</v>
      </c>
      <c r="F741" s="23"/>
      <c r="G741" s="24">
        <v>0</v>
      </c>
      <c r="H741" s="24">
        <v>0</v>
      </c>
      <c r="I741" s="24">
        <v>0</v>
      </c>
      <c r="J741" s="24">
        <v>0</v>
      </c>
      <c r="K741" s="24">
        <v>0</v>
      </c>
      <c r="L741" s="23"/>
      <c r="M741" s="23" t="s">
        <v>1676</v>
      </c>
      <c r="N741" s="23" t="s">
        <v>1677</v>
      </c>
    </row>
    <row r="742" spans="1:14" ht="15.75" thickBot="1">
      <c r="A742" s="23" t="s">
        <v>1135</v>
      </c>
      <c r="B742" s="23" t="s">
        <v>494</v>
      </c>
      <c r="C742" s="23" t="s">
        <v>484</v>
      </c>
      <c r="D742" s="24">
        <v>1</v>
      </c>
      <c r="E742" s="25">
        <v>55</v>
      </c>
      <c r="F742" s="23"/>
      <c r="G742" s="24">
        <v>0</v>
      </c>
      <c r="H742" s="24">
        <v>0</v>
      </c>
      <c r="I742" s="24">
        <v>0</v>
      </c>
      <c r="J742" s="24">
        <v>0</v>
      </c>
      <c r="K742" s="24">
        <v>0</v>
      </c>
      <c r="L742" s="23"/>
      <c r="M742" s="23" t="s">
        <v>1676</v>
      </c>
      <c r="N742" s="23" t="s">
        <v>1677</v>
      </c>
    </row>
    <row r="743" spans="1:14" ht="15.75" thickBot="1">
      <c r="A743" s="23" t="s">
        <v>1136</v>
      </c>
      <c r="B743" s="23" t="s">
        <v>494</v>
      </c>
      <c r="C743" s="23" t="s">
        <v>484</v>
      </c>
      <c r="D743" s="24">
        <v>1</v>
      </c>
      <c r="E743" s="25">
        <v>65</v>
      </c>
      <c r="F743" s="23"/>
      <c r="G743" s="24">
        <v>0</v>
      </c>
      <c r="H743" s="24">
        <v>0</v>
      </c>
      <c r="I743" s="24">
        <v>0</v>
      </c>
      <c r="J743" s="24">
        <v>0</v>
      </c>
      <c r="K743" s="24">
        <v>0</v>
      </c>
      <c r="L743" s="23"/>
      <c r="M743" s="23" t="s">
        <v>1676</v>
      </c>
      <c r="N743" s="23" t="s">
        <v>1677</v>
      </c>
    </row>
    <row r="744" spans="1:14" ht="15.75" thickBot="1">
      <c r="A744" s="23" t="s">
        <v>1138</v>
      </c>
      <c r="B744" s="23" t="s">
        <v>494</v>
      </c>
      <c r="C744" s="23" t="s">
        <v>484</v>
      </c>
      <c r="D744" s="24">
        <v>1</v>
      </c>
      <c r="E744" s="25">
        <v>75</v>
      </c>
      <c r="F744" s="23"/>
      <c r="G744" s="24">
        <v>0</v>
      </c>
      <c r="H744" s="24">
        <v>0</v>
      </c>
      <c r="I744" s="24">
        <v>0</v>
      </c>
      <c r="J744" s="24">
        <v>0</v>
      </c>
      <c r="K744" s="24">
        <v>0</v>
      </c>
      <c r="L744" s="23"/>
      <c r="M744" s="23" t="s">
        <v>1676</v>
      </c>
      <c r="N744" s="23" t="s">
        <v>1677</v>
      </c>
    </row>
    <row r="745" spans="1:14" ht="15.75" thickBot="1">
      <c r="A745" s="23" t="s">
        <v>1139</v>
      </c>
      <c r="B745" s="23" t="s">
        <v>494</v>
      </c>
      <c r="C745" s="23" t="s">
        <v>484</v>
      </c>
      <c r="D745" s="24">
        <v>1</v>
      </c>
      <c r="E745" s="25">
        <v>85</v>
      </c>
      <c r="F745" s="23"/>
      <c r="G745" s="24">
        <v>0</v>
      </c>
      <c r="H745" s="24">
        <v>0</v>
      </c>
      <c r="I745" s="24">
        <v>0</v>
      </c>
      <c r="J745" s="24">
        <v>0</v>
      </c>
      <c r="K745" s="24">
        <v>0</v>
      </c>
      <c r="L745" s="23"/>
      <c r="M745" s="23" t="s">
        <v>1676</v>
      </c>
      <c r="N745" s="23" t="s">
        <v>1677</v>
      </c>
    </row>
    <row r="746" spans="1:14" ht="15.75" thickBot="1">
      <c r="A746" s="23" t="s">
        <v>1140</v>
      </c>
      <c r="B746" s="23" t="s">
        <v>494</v>
      </c>
      <c r="C746" s="23" t="s">
        <v>484</v>
      </c>
      <c r="D746" s="24">
        <v>1</v>
      </c>
      <c r="E746" s="25">
        <v>115</v>
      </c>
      <c r="F746" s="23"/>
      <c r="G746" s="24">
        <v>0</v>
      </c>
      <c r="H746" s="24">
        <v>0</v>
      </c>
      <c r="I746" s="24">
        <v>0</v>
      </c>
      <c r="J746" s="24">
        <v>0</v>
      </c>
      <c r="K746" s="24">
        <v>0</v>
      </c>
      <c r="L746" s="23"/>
      <c r="M746" s="23" t="s">
        <v>1676</v>
      </c>
      <c r="N746" s="23" t="s">
        <v>1677</v>
      </c>
    </row>
    <row r="747" spans="1:14" ht="15.75" thickBot="1">
      <c r="A747" s="23" t="s">
        <v>1141</v>
      </c>
      <c r="B747" s="23" t="s">
        <v>494</v>
      </c>
      <c r="C747" s="23" t="s">
        <v>484</v>
      </c>
      <c r="D747" s="24">
        <v>1</v>
      </c>
      <c r="E747" s="25">
        <v>105</v>
      </c>
      <c r="F747" s="23">
        <v>3</v>
      </c>
      <c r="G747" s="24">
        <v>0</v>
      </c>
      <c r="H747" s="24">
        <v>0</v>
      </c>
      <c r="I747" s="24">
        <v>3</v>
      </c>
      <c r="J747" s="24">
        <v>0</v>
      </c>
      <c r="K747" s="24">
        <v>3</v>
      </c>
      <c r="L747" s="23"/>
      <c r="M747" s="23" t="s">
        <v>1674</v>
      </c>
      <c r="N747" s="23"/>
    </row>
    <row r="748" spans="1:14" ht="15.75" thickBot="1">
      <c r="A748" s="23" t="s">
        <v>1143</v>
      </c>
      <c r="B748" s="23" t="s">
        <v>494</v>
      </c>
      <c r="C748" s="23" t="s">
        <v>484</v>
      </c>
      <c r="D748" s="24">
        <v>1</v>
      </c>
      <c r="E748" s="25">
        <v>95</v>
      </c>
      <c r="F748" s="23">
        <v>3</v>
      </c>
      <c r="G748" s="24">
        <v>0</v>
      </c>
      <c r="H748" s="24">
        <v>0</v>
      </c>
      <c r="I748" s="24">
        <v>3</v>
      </c>
      <c r="J748" s="24">
        <v>0</v>
      </c>
      <c r="K748" s="24">
        <v>3</v>
      </c>
      <c r="L748" s="23"/>
      <c r="M748" s="23" t="s">
        <v>1674</v>
      </c>
      <c r="N748" s="23"/>
    </row>
    <row r="749" spans="1:14" ht="15.75" thickBot="1">
      <c r="A749" s="23" t="s">
        <v>1145</v>
      </c>
      <c r="B749" s="23" t="s">
        <v>494</v>
      </c>
      <c r="C749" s="23" t="s">
        <v>484</v>
      </c>
      <c r="D749" s="24">
        <v>1</v>
      </c>
      <c r="E749" s="25">
        <v>85</v>
      </c>
      <c r="F749" s="23">
        <v>7</v>
      </c>
      <c r="G749" s="24">
        <v>0</v>
      </c>
      <c r="H749" s="24">
        <v>0</v>
      </c>
      <c r="I749" s="24">
        <v>7</v>
      </c>
      <c r="J749" s="24">
        <v>0</v>
      </c>
      <c r="K749" s="24">
        <v>7</v>
      </c>
      <c r="L749" s="23"/>
      <c r="M749" s="23" t="s">
        <v>1674</v>
      </c>
      <c r="N749" s="23"/>
    </row>
    <row r="750" spans="1:14" ht="15.75" thickBot="1">
      <c r="A750" s="23" t="s">
        <v>1017</v>
      </c>
      <c r="B750" s="23" t="s">
        <v>494</v>
      </c>
      <c r="C750" s="23" t="s">
        <v>484</v>
      </c>
      <c r="D750" s="24">
        <v>1</v>
      </c>
      <c r="E750" s="25">
        <v>75</v>
      </c>
      <c r="F750" s="23">
        <v>1</v>
      </c>
      <c r="G750" s="24">
        <v>0</v>
      </c>
      <c r="H750" s="24">
        <v>1</v>
      </c>
      <c r="I750" s="24">
        <v>0</v>
      </c>
      <c r="J750" s="24">
        <v>0</v>
      </c>
      <c r="K750" s="24">
        <v>0</v>
      </c>
      <c r="L750" s="23"/>
      <c r="M750" s="23" t="s">
        <v>1676</v>
      </c>
      <c r="N750" s="23" t="s">
        <v>1677</v>
      </c>
    </row>
    <row r="751" spans="1:14" ht="15.75" thickBot="1">
      <c r="A751" s="23" t="s">
        <v>1146</v>
      </c>
      <c r="B751" s="23" t="s">
        <v>494</v>
      </c>
      <c r="C751" s="23" t="s">
        <v>484</v>
      </c>
      <c r="D751" s="24">
        <v>1</v>
      </c>
      <c r="E751" s="25">
        <v>65</v>
      </c>
      <c r="F751" s="23"/>
      <c r="G751" s="24">
        <v>0</v>
      </c>
      <c r="H751" s="24">
        <v>0</v>
      </c>
      <c r="I751" s="24">
        <v>0</v>
      </c>
      <c r="J751" s="24">
        <v>0</v>
      </c>
      <c r="K751" s="24">
        <v>0</v>
      </c>
      <c r="L751" s="23"/>
      <c r="M751" s="23" t="s">
        <v>1676</v>
      </c>
      <c r="N751" s="23" t="s">
        <v>1677</v>
      </c>
    </row>
    <row r="752" spans="1:14" ht="15.75" thickBot="1">
      <c r="A752" s="23" t="s">
        <v>1148</v>
      </c>
      <c r="B752" s="23" t="s">
        <v>494</v>
      </c>
      <c r="C752" s="23" t="s">
        <v>484</v>
      </c>
      <c r="D752" s="24">
        <v>1</v>
      </c>
      <c r="E752" s="25">
        <v>55</v>
      </c>
      <c r="F752" s="23"/>
      <c r="G752" s="24">
        <v>0</v>
      </c>
      <c r="H752" s="24">
        <v>0</v>
      </c>
      <c r="I752" s="24">
        <v>0</v>
      </c>
      <c r="J752" s="24">
        <v>0</v>
      </c>
      <c r="K752" s="24">
        <v>0</v>
      </c>
      <c r="L752" s="23"/>
      <c r="M752" s="23" t="s">
        <v>1676</v>
      </c>
      <c r="N752" s="23" t="s">
        <v>1677</v>
      </c>
    </row>
    <row r="753" spans="1:14" ht="15.75" thickBot="1">
      <c r="A753" s="23" t="s">
        <v>824</v>
      </c>
      <c r="B753" s="23" t="s">
        <v>494</v>
      </c>
      <c r="C753" s="23" t="s">
        <v>484</v>
      </c>
      <c r="D753" s="24">
        <v>1</v>
      </c>
      <c r="E753" s="25">
        <v>45</v>
      </c>
      <c r="F753" s="23">
        <v>7</v>
      </c>
      <c r="G753" s="24">
        <v>0</v>
      </c>
      <c r="H753" s="24">
        <v>1</v>
      </c>
      <c r="I753" s="24">
        <v>6</v>
      </c>
      <c r="J753" s="24">
        <v>0</v>
      </c>
      <c r="K753" s="24">
        <v>6</v>
      </c>
      <c r="L753" s="23"/>
      <c r="M753" s="23" t="s">
        <v>1674</v>
      </c>
      <c r="N753" s="23"/>
    </row>
    <row r="754" spans="1:14" ht="15.75" thickBot="1">
      <c r="A754" s="23" t="s">
        <v>1150</v>
      </c>
      <c r="B754" s="23" t="s">
        <v>494</v>
      </c>
      <c r="C754" s="23" t="s">
        <v>484</v>
      </c>
      <c r="D754" s="24">
        <v>1</v>
      </c>
      <c r="E754" s="25">
        <v>33</v>
      </c>
      <c r="F754" s="23">
        <v>7</v>
      </c>
      <c r="G754" s="24">
        <v>0</v>
      </c>
      <c r="H754" s="24">
        <v>0</v>
      </c>
      <c r="I754" s="24">
        <v>7</v>
      </c>
      <c r="J754" s="24">
        <v>0</v>
      </c>
      <c r="K754" s="24">
        <v>7</v>
      </c>
      <c r="L754" s="23"/>
      <c r="M754" s="23" t="s">
        <v>1674</v>
      </c>
      <c r="N754" s="23"/>
    </row>
    <row r="755" spans="1:14" ht="15.75" thickBot="1">
      <c r="A755" s="23" t="s">
        <v>1152</v>
      </c>
      <c r="B755" s="23" t="s">
        <v>494</v>
      </c>
      <c r="C755" s="23" t="s">
        <v>484</v>
      </c>
      <c r="D755" s="24">
        <v>1</v>
      </c>
      <c r="E755" s="25">
        <v>25</v>
      </c>
      <c r="F755" s="23"/>
      <c r="G755" s="24">
        <v>0</v>
      </c>
      <c r="H755" s="24">
        <v>0</v>
      </c>
      <c r="I755" s="24">
        <v>0</v>
      </c>
      <c r="J755" s="24">
        <v>0</v>
      </c>
      <c r="K755" s="24">
        <v>0</v>
      </c>
      <c r="L755" s="23"/>
      <c r="M755" s="23" t="s">
        <v>1676</v>
      </c>
      <c r="N755" s="23" t="s">
        <v>1677</v>
      </c>
    </row>
    <row r="756" spans="1:14" ht="15.75" thickBot="1">
      <c r="A756" s="23" t="s">
        <v>1153</v>
      </c>
      <c r="B756" s="23" t="s">
        <v>494</v>
      </c>
      <c r="C756" s="23" t="s">
        <v>484</v>
      </c>
      <c r="D756" s="24">
        <v>1</v>
      </c>
      <c r="E756" s="25">
        <v>35</v>
      </c>
      <c r="F756" s="24">
        <v>5</v>
      </c>
      <c r="G756" s="24">
        <v>0</v>
      </c>
      <c r="H756" s="24">
        <v>0</v>
      </c>
      <c r="I756" s="24">
        <v>5</v>
      </c>
      <c r="J756" s="24">
        <v>0</v>
      </c>
      <c r="K756" s="24">
        <v>5</v>
      </c>
      <c r="L756" s="23"/>
      <c r="M756" s="23" t="s">
        <v>1674</v>
      </c>
      <c r="N756" s="23"/>
    </row>
    <row r="757" spans="1:14" ht="15.75" thickBot="1">
      <c r="A757" s="23" t="s">
        <v>1154</v>
      </c>
      <c r="B757" s="23" t="s">
        <v>494</v>
      </c>
      <c r="C757" s="23" t="s">
        <v>484</v>
      </c>
      <c r="D757" s="24">
        <v>1</v>
      </c>
      <c r="E757" s="25">
        <v>45</v>
      </c>
      <c r="F757" s="23"/>
      <c r="G757" s="24">
        <v>0</v>
      </c>
      <c r="H757" s="24">
        <v>0</v>
      </c>
      <c r="I757" s="24">
        <v>0</v>
      </c>
      <c r="J757" s="24">
        <v>0</v>
      </c>
      <c r="K757" s="24">
        <v>0</v>
      </c>
      <c r="L757" s="23"/>
      <c r="M757" s="23" t="s">
        <v>1676</v>
      </c>
      <c r="N757" s="23" t="s">
        <v>1677</v>
      </c>
    </row>
    <row r="758" spans="1:14" ht="15.75" thickBot="1">
      <c r="A758" s="23" t="s">
        <v>1156</v>
      </c>
      <c r="B758" s="23" t="s">
        <v>494</v>
      </c>
      <c r="C758" s="23" t="s">
        <v>484</v>
      </c>
      <c r="D758" s="24">
        <v>1</v>
      </c>
      <c r="E758" s="25">
        <v>45</v>
      </c>
      <c r="F758" s="24">
        <v>7</v>
      </c>
      <c r="G758" s="24">
        <v>0</v>
      </c>
      <c r="H758" s="24">
        <v>0</v>
      </c>
      <c r="I758" s="24">
        <v>7</v>
      </c>
      <c r="J758" s="24">
        <v>0</v>
      </c>
      <c r="K758" s="24">
        <v>7</v>
      </c>
      <c r="L758" s="23"/>
      <c r="M758" s="23" t="s">
        <v>1674</v>
      </c>
      <c r="N758" s="23"/>
    </row>
    <row r="759" spans="1:14" ht="15.75" thickBot="1">
      <c r="A759" s="23" t="s">
        <v>1157</v>
      </c>
      <c r="B759" s="23" t="s">
        <v>494</v>
      </c>
      <c r="C759" s="23" t="s">
        <v>484</v>
      </c>
      <c r="D759" s="24">
        <v>1</v>
      </c>
      <c r="E759" s="25">
        <v>55</v>
      </c>
      <c r="F759" s="24">
        <v>3</v>
      </c>
      <c r="G759" s="24">
        <v>0</v>
      </c>
      <c r="H759" s="24">
        <v>0</v>
      </c>
      <c r="I759" s="24">
        <v>3</v>
      </c>
      <c r="J759" s="24">
        <v>0</v>
      </c>
      <c r="K759" s="24">
        <v>3</v>
      </c>
      <c r="L759" s="23"/>
      <c r="M759" s="23" t="s">
        <v>1674</v>
      </c>
      <c r="N759" s="23"/>
    </row>
    <row r="760" spans="1:14" ht="15.75" thickBot="1">
      <c r="A760" s="23" t="s">
        <v>1158</v>
      </c>
      <c r="B760" s="23" t="s">
        <v>494</v>
      </c>
      <c r="C760" s="23" t="s">
        <v>484</v>
      </c>
      <c r="D760" s="24">
        <v>1</v>
      </c>
      <c r="E760" s="25">
        <v>65</v>
      </c>
      <c r="F760" s="23"/>
      <c r="G760" s="24">
        <v>0</v>
      </c>
      <c r="H760" s="24">
        <v>0</v>
      </c>
      <c r="I760" s="24">
        <v>0</v>
      </c>
      <c r="J760" s="24">
        <v>0</v>
      </c>
      <c r="K760" s="24">
        <v>0</v>
      </c>
      <c r="L760" s="23"/>
      <c r="M760" s="23" t="s">
        <v>1676</v>
      </c>
      <c r="N760" s="23" t="s">
        <v>1677</v>
      </c>
    </row>
    <row r="761" spans="1:14" ht="15.75" thickBot="1">
      <c r="A761" s="23" t="s">
        <v>1160</v>
      </c>
      <c r="B761" s="23" t="s">
        <v>494</v>
      </c>
      <c r="C761" s="23" t="s">
        <v>484</v>
      </c>
      <c r="D761" s="24">
        <v>1</v>
      </c>
      <c r="E761" s="25">
        <v>70</v>
      </c>
      <c r="F761" s="23"/>
      <c r="G761" s="24">
        <v>0</v>
      </c>
      <c r="H761" s="24">
        <v>0</v>
      </c>
      <c r="I761" s="24">
        <v>0</v>
      </c>
      <c r="J761" s="24">
        <v>0</v>
      </c>
      <c r="K761" s="24">
        <v>0</v>
      </c>
      <c r="L761" s="23"/>
      <c r="M761" s="23" t="s">
        <v>1676</v>
      </c>
      <c r="N761" s="23" t="s">
        <v>1677</v>
      </c>
    </row>
    <row r="762" spans="1:14" ht="15.75" thickBot="1">
      <c r="A762" s="23" t="s">
        <v>1161</v>
      </c>
      <c r="B762" s="23" t="s">
        <v>494</v>
      </c>
      <c r="C762" s="23" t="s">
        <v>484</v>
      </c>
      <c r="D762" s="24">
        <v>1</v>
      </c>
      <c r="E762" s="25">
        <v>90</v>
      </c>
      <c r="F762" s="23"/>
      <c r="G762" s="24">
        <v>0</v>
      </c>
      <c r="H762" s="24">
        <v>0</v>
      </c>
      <c r="I762" s="24">
        <v>0</v>
      </c>
      <c r="J762" s="24">
        <v>0</v>
      </c>
      <c r="K762" s="24">
        <v>0</v>
      </c>
      <c r="L762" s="23"/>
      <c r="M762" s="23" t="s">
        <v>1676</v>
      </c>
      <c r="N762" s="23" t="s">
        <v>1677</v>
      </c>
    </row>
    <row r="763" spans="1:14" ht="15.75" thickBot="1">
      <c r="A763" s="23" t="s">
        <v>1162</v>
      </c>
      <c r="B763" s="23" t="s">
        <v>494</v>
      </c>
      <c r="C763" s="23" t="s">
        <v>484</v>
      </c>
      <c r="D763" s="24">
        <v>1</v>
      </c>
      <c r="E763" s="25">
        <v>50</v>
      </c>
      <c r="F763" s="23">
        <v>3</v>
      </c>
      <c r="G763" s="24">
        <v>0</v>
      </c>
      <c r="H763" s="24">
        <v>0</v>
      </c>
      <c r="I763" s="24">
        <v>3</v>
      </c>
      <c r="J763" s="24">
        <v>0</v>
      </c>
      <c r="K763" s="24">
        <v>3</v>
      </c>
      <c r="L763" s="23"/>
      <c r="M763" s="23" t="s">
        <v>1674</v>
      </c>
      <c r="N763" s="23"/>
    </row>
    <row r="764" spans="1:14" ht="15.75" thickBot="1">
      <c r="A764" s="23" t="s">
        <v>703</v>
      </c>
      <c r="B764" s="23" t="s">
        <v>494</v>
      </c>
      <c r="C764" s="23" t="s">
        <v>484</v>
      </c>
      <c r="D764" s="24">
        <v>1</v>
      </c>
      <c r="E764" s="25">
        <v>70</v>
      </c>
      <c r="F764" s="23">
        <v>1</v>
      </c>
      <c r="G764" s="24">
        <v>0</v>
      </c>
      <c r="H764" s="24">
        <v>1</v>
      </c>
      <c r="I764" s="24">
        <v>0</v>
      </c>
      <c r="J764" s="24">
        <v>0</v>
      </c>
      <c r="K764" s="24">
        <v>0</v>
      </c>
      <c r="L764" s="23"/>
      <c r="M764" s="23" t="s">
        <v>1676</v>
      </c>
      <c r="N764" s="23" t="s">
        <v>1677</v>
      </c>
    </row>
    <row r="765" spans="1:14" ht="15.75" thickBot="1">
      <c r="A765" s="23" t="s">
        <v>1165</v>
      </c>
      <c r="B765" s="23" t="s">
        <v>494</v>
      </c>
      <c r="C765" s="23" t="s">
        <v>484</v>
      </c>
      <c r="D765" s="24">
        <v>1</v>
      </c>
      <c r="E765" s="25">
        <v>80</v>
      </c>
      <c r="F765" s="23"/>
      <c r="G765" s="24">
        <v>0</v>
      </c>
      <c r="H765" s="24">
        <v>0</v>
      </c>
      <c r="I765" s="24">
        <v>0</v>
      </c>
      <c r="J765" s="24">
        <v>0</v>
      </c>
      <c r="K765" s="24">
        <v>0</v>
      </c>
      <c r="L765" s="23"/>
      <c r="M765" s="23" t="s">
        <v>1676</v>
      </c>
      <c r="N765" s="23" t="s">
        <v>1677</v>
      </c>
    </row>
    <row r="766" spans="1:14" ht="15.75" thickBot="1">
      <c r="A766" s="23" t="s">
        <v>1166</v>
      </c>
      <c r="B766" s="23" t="s">
        <v>494</v>
      </c>
      <c r="C766" s="23" t="s">
        <v>484</v>
      </c>
      <c r="D766" s="24">
        <v>1</v>
      </c>
      <c r="E766" s="25">
        <v>90</v>
      </c>
      <c r="F766" s="23"/>
      <c r="G766" s="24">
        <v>0</v>
      </c>
      <c r="H766" s="24">
        <v>0</v>
      </c>
      <c r="I766" s="24">
        <v>0</v>
      </c>
      <c r="J766" s="24">
        <v>0</v>
      </c>
      <c r="K766" s="24">
        <v>0</v>
      </c>
      <c r="L766" s="23"/>
      <c r="M766" s="23" t="s">
        <v>1676</v>
      </c>
      <c r="N766" s="23" t="s">
        <v>1677</v>
      </c>
    </row>
    <row r="767" spans="1:14" ht="15.75" thickBot="1">
      <c r="A767" s="23" t="s">
        <v>1168</v>
      </c>
      <c r="B767" s="23" t="s">
        <v>494</v>
      </c>
      <c r="C767" s="23" t="s">
        <v>484</v>
      </c>
      <c r="D767" s="24">
        <v>1</v>
      </c>
      <c r="E767" s="25">
        <v>40</v>
      </c>
      <c r="F767" s="23"/>
      <c r="G767" s="24">
        <v>0</v>
      </c>
      <c r="H767" s="24">
        <v>0</v>
      </c>
      <c r="I767" s="24">
        <v>0</v>
      </c>
      <c r="J767" s="24">
        <v>0</v>
      </c>
      <c r="K767" s="24">
        <v>0</v>
      </c>
      <c r="L767" s="23"/>
      <c r="M767" s="23" t="s">
        <v>1676</v>
      </c>
      <c r="N767" s="23" t="s">
        <v>1677</v>
      </c>
    </row>
    <row r="768" spans="1:14" ht="15.75" thickBot="1">
      <c r="A768" s="23" t="s">
        <v>1169</v>
      </c>
      <c r="B768" s="23" t="s">
        <v>494</v>
      </c>
      <c r="C768" s="23" t="s">
        <v>484</v>
      </c>
      <c r="D768" s="24">
        <v>1</v>
      </c>
      <c r="E768" s="25">
        <v>70</v>
      </c>
      <c r="F768" s="23"/>
      <c r="G768" s="24">
        <v>0</v>
      </c>
      <c r="H768" s="24">
        <v>0</v>
      </c>
      <c r="I768" s="24">
        <v>0</v>
      </c>
      <c r="J768" s="24">
        <v>0</v>
      </c>
      <c r="K768" s="24">
        <v>0</v>
      </c>
      <c r="L768" s="23"/>
      <c r="M768" s="23" t="s">
        <v>1676</v>
      </c>
      <c r="N768" s="23" t="s">
        <v>1677</v>
      </c>
    </row>
    <row r="769" spans="1:14" ht="15.75" thickBot="1">
      <c r="A769" s="23" t="s">
        <v>1170</v>
      </c>
      <c r="B769" s="23" t="s">
        <v>494</v>
      </c>
      <c r="C769" s="23" t="s">
        <v>484</v>
      </c>
      <c r="D769" s="24">
        <v>1</v>
      </c>
      <c r="E769" s="25">
        <v>75</v>
      </c>
      <c r="F769" s="24">
        <v>3</v>
      </c>
      <c r="G769" s="24">
        <v>0</v>
      </c>
      <c r="H769" s="24">
        <v>0</v>
      </c>
      <c r="I769" s="24">
        <v>3</v>
      </c>
      <c r="J769" s="24">
        <v>0</v>
      </c>
      <c r="K769" s="24">
        <v>3</v>
      </c>
      <c r="L769" s="23"/>
      <c r="M769" s="23" t="s">
        <v>1674</v>
      </c>
      <c r="N769" s="23"/>
    </row>
    <row r="770" spans="1:14" ht="15.75" thickBot="1">
      <c r="A770" s="23" t="s">
        <v>1172</v>
      </c>
      <c r="B770" s="23" t="s">
        <v>494</v>
      </c>
      <c r="C770" s="23" t="s">
        <v>484</v>
      </c>
      <c r="D770" s="24">
        <v>1</v>
      </c>
      <c r="E770" s="25">
        <v>50</v>
      </c>
      <c r="F770" s="23"/>
      <c r="G770" s="24">
        <v>0</v>
      </c>
      <c r="H770" s="24">
        <v>0</v>
      </c>
      <c r="I770" s="24">
        <v>0</v>
      </c>
      <c r="J770" s="24">
        <v>0</v>
      </c>
      <c r="K770" s="24">
        <v>0</v>
      </c>
      <c r="L770" s="23"/>
      <c r="M770" s="23" t="s">
        <v>1676</v>
      </c>
      <c r="N770" s="23" t="s">
        <v>1677</v>
      </c>
    </row>
    <row r="771" spans="1:14" ht="15.75" thickBot="1">
      <c r="A771" s="23" t="s">
        <v>1173</v>
      </c>
      <c r="B771" s="23" t="s">
        <v>494</v>
      </c>
      <c r="C771" s="23" t="s">
        <v>484</v>
      </c>
      <c r="D771" s="24">
        <v>1</v>
      </c>
      <c r="E771" s="25">
        <v>45</v>
      </c>
      <c r="F771" s="23"/>
      <c r="G771" s="24">
        <v>0</v>
      </c>
      <c r="H771" s="24">
        <v>0</v>
      </c>
      <c r="I771" s="24">
        <v>0</v>
      </c>
      <c r="J771" s="24">
        <v>0</v>
      </c>
      <c r="K771" s="24">
        <v>0</v>
      </c>
      <c r="L771" s="23"/>
      <c r="M771" s="23" t="s">
        <v>1676</v>
      </c>
      <c r="N771" s="23" t="s">
        <v>1677</v>
      </c>
    </row>
    <row r="772" spans="1:14" ht="15.75" thickBot="1">
      <c r="A772" s="23" t="s">
        <v>1175</v>
      </c>
      <c r="B772" s="23" t="s">
        <v>494</v>
      </c>
      <c r="C772" s="23" t="s">
        <v>484</v>
      </c>
      <c r="D772" s="24">
        <v>1</v>
      </c>
      <c r="E772" s="25">
        <v>25</v>
      </c>
      <c r="F772" s="24">
        <v>3</v>
      </c>
      <c r="G772" s="24">
        <v>0</v>
      </c>
      <c r="H772" s="24">
        <v>0</v>
      </c>
      <c r="I772" s="24">
        <v>3</v>
      </c>
      <c r="J772" s="24">
        <v>0</v>
      </c>
      <c r="K772" s="24">
        <v>3</v>
      </c>
      <c r="L772" s="23"/>
      <c r="M772" s="23" t="s">
        <v>1674</v>
      </c>
      <c r="N772" s="23"/>
    </row>
    <row r="773" spans="1:14" ht="15.75" thickBot="1">
      <c r="A773" s="23" t="s">
        <v>1176</v>
      </c>
      <c r="B773" s="23" t="s">
        <v>494</v>
      </c>
      <c r="C773" s="23" t="s">
        <v>484</v>
      </c>
      <c r="D773" s="24">
        <v>1</v>
      </c>
      <c r="E773" s="25">
        <v>45</v>
      </c>
      <c r="F773" s="24">
        <v>4</v>
      </c>
      <c r="G773" s="24">
        <v>0</v>
      </c>
      <c r="H773" s="24">
        <v>0</v>
      </c>
      <c r="I773" s="24">
        <v>4</v>
      </c>
      <c r="J773" s="24">
        <v>0</v>
      </c>
      <c r="K773" s="24">
        <v>4</v>
      </c>
      <c r="L773" s="23"/>
      <c r="M773" s="23" t="s">
        <v>1674</v>
      </c>
      <c r="N773" s="23"/>
    </row>
    <row r="774" spans="1:14" ht="15.75" thickBot="1">
      <c r="A774" s="23" t="s">
        <v>1178</v>
      </c>
      <c r="B774" s="23" t="s">
        <v>494</v>
      </c>
      <c r="C774" s="23" t="s">
        <v>484</v>
      </c>
      <c r="D774" s="24">
        <v>1</v>
      </c>
      <c r="E774" s="25">
        <v>55</v>
      </c>
      <c r="F774" s="24">
        <v>3</v>
      </c>
      <c r="G774" s="24">
        <v>0</v>
      </c>
      <c r="H774" s="24">
        <v>0</v>
      </c>
      <c r="I774" s="24">
        <v>3</v>
      </c>
      <c r="J774" s="24">
        <v>0</v>
      </c>
      <c r="K774" s="24">
        <v>3</v>
      </c>
      <c r="L774" s="23"/>
      <c r="M774" s="23" t="s">
        <v>1674</v>
      </c>
      <c r="N774" s="23"/>
    </row>
    <row r="775" spans="1:14" ht="15.75" thickBot="1">
      <c r="A775" s="23" t="s">
        <v>1179</v>
      </c>
      <c r="B775" s="23" t="s">
        <v>494</v>
      </c>
      <c r="C775" s="23" t="s">
        <v>484</v>
      </c>
      <c r="D775" s="24">
        <v>1</v>
      </c>
      <c r="E775" s="25">
        <v>65</v>
      </c>
      <c r="F775" s="24">
        <v>3</v>
      </c>
      <c r="G775" s="24">
        <v>0</v>
      </c>
      <c r="H775" s="24">
        <v>0</v>
      </c>
      <c r="I775" s="24">
        <v>3</v>
      </c>
      <c r="J775" s="24">
        <v>0</v>
      </c>
      <c r="K775" s="24">
        <v>3</v>
      </c>
      <c r="L775" s="23"/>
      <c r="M775" s="23" t="s">
        <v>1674</v>
      </c>
      <c r="N775" s="23"/>
    </row>
    <row r="776" spans="1:14" ht="15.75" thickBot="1">
      <c r="A776" s="23" t="s">
        <v>1180</v>
      </c>
      <c r="B776" s="23" t="s">
        <v>494</v>
      </c>
      <c r="C776" s="23" t="s">
        <v>484</v>
      </c>
      <c r="D776" s="24">
        <v>1</v>
      </c>
      <c r="E776" s="25">
        <v>110</v>
      </c>
      <c r="F776" s="23"/>
      <c r="G776" s="24">
        <v>0</v>
      </c>
      <c r="H776" s="24">
        <v>0</v>
      </c>
      <c r="I776" s="24">
        <v>0</v>
      </c>
      <c r="J776" s="24">
        <v>0</v>
      </c>
      <c r="K776" s="24">
        <v>0</v>
      </c>
      <c r="L776" s="23"/>
      <c r="M776" s="23" t="s">
        <v>1676</v>
      </c>
      <c r="N776" s="23" t="s">
        <v>1677</v>
      </c>
    </row>
    <row r="777" spans="1:14" ht="15.75" thickBot="1">
      <c r="A777" s="23" t="s">
        <v>1182</v>
      </c>
      <c r="B777" s="23" t="s">
        <v>494</v>
      </c>
      <c r="C777" s="23" t="s">
        <v>484</v>
      </c>
      <c r="D777" s="24">
        <v>1</v>
      </c>
      <c r="E777" s="25">
        <v>90</v>
      </c>
      <c r="F777" s="23"/>
      <c r="G777" s="24">
        <v>0</v>
      </c>
      <c r="H777" s="24">
        <v>0</v>
      </c>
      <c r="I777" s="24">
        <v>0</v>
      </c>
      <c r="J777" s="24">
        <v>0</v>
      </c>
      <c r="K777" s="24">
        <v>0</v>
      </c>
      <c r="L777" s="23"/>
      <c r="M777" s="23" t="s">
        <v>1676</v>
      </c>
      <c r="N777" s="23" t="s">
        <v>1677</v>
      </c>
    </row>
    <row r="778" spans="1:14" ht="15.75" thickBot="1">
      <c r="A778" s="23" t="s">
        <v>1184</v>
      </c>
      <c r="B778" s="23" t="s">
        <v>494</v>
      </c>
      <c r="C778" s="23" t="s">
        <v>484</v>
      </c>
      <c r="D778" s="24">
        <v>1</v>
      </c>
      <c r="E778" s="25">
        <v>145</v>
      </c>
      <c r="F778" s="23"/>
      <c r="G778" s="24">
        <v>0</v>
      </c>
      <c r="H778" s="24">
        <v>0</v>
      </c>
      <c r="I778" s="24">
        <v>0</v>
      </c>
      <c r="J778" s="24">
        <v>0</v>
      </c>
      <c r="K778" s="24">
        <v>0</v>
      </c>
      <c r="L778" s="23"/>
      <c r="M778" s="23" t="s">
        <v>1676</v>
      </c>
      <c r="N778" s="23" t="s">
        <v>1677</v>
      </c>
    </row>
    <row r="779" spans="1:14" ht="15.75" thickBot="1">
      <c r="A779" s="23" t="s">
        <v>1185</v>
      </c>
      <c r="B779" s="23" t="s">
        <v>494</v>
      </c>
      <c r="C779" s="23" t="s">
        <v>484</v>
      </c>
      <c r="D779" s="24">
        <v>1</v>
      </c>
      <c r="E779" s="25">
        <v>135</v>
      </c>
      <c r="F779" s="23">
        <v>4</v>
      </c>
      <c r="G779" s="24">
        <v>0</v>
      </c>
      <c r="H779" s="24">
        <v>0</v>
      </c>
      <c r="I779" s="24">
        <v>4</v>
      </c>
      <c r="J779" s="24">
        <v>0</v>
      </c>
      <c r="K779" s="24">
        <v>4</v>
      </c>
      <c r="L779" s="23"/>
      <c r="M779" s="23" t="s">
        <v>1674</v>
      </c>
      <c r="N779" s="23"/>
    </row>
    <row r="780" spans="1:14" ht="15.75" thickBot="1">
      <c r="A780" s="23" t="s">
        <v>1186</v>
      </c>
      <c r="B780" s="23" t="s">
        <v>494</v>
      </c>
      <c r="C780" s="23" t="s">
        <v>484</v>
      </c>
      <c r="D780" s="24">
        <v>1</v>
      </c>
      <c r="E780" s="25">
        <v>95</v>
      </c>
      <c r="F780" s="23">
        <v>2</v>
      </c>
      <c r="G780" s="24">
        <v>0</v>
      </c>
      <c r="H780" s="24">
        <v>1</v>
      </c>
      <c r="I780" s="24">
        <v>1</v>
      </c>
      <c r="J780" s="24">
        <v>0</v>
      </c>
      <c r="K780" s="24">
        <v>1</v>
      </c>
      <c r="L780" s="23"/>
      <c r="M780" s="23" t="s">
        <v>1674</v>
      </c>
      <c r="N780" s="23"/>
    </row>
    <row r="781" spans="1:14" ht="15.75" thickBot="1">
      <c r="A781" s="23" t="s">
        <v>1187</v>
      </c>
      <c r="B781" s="23" t="s">
        <v>494</v>
      </c>
      <c r="C781" s="23" t="s">
        <v>484</v>
      </c>
      <c r="D781" s="24">
        <v>1</v>
      </c>
      <c r="E781" s="25">
        <v>75</v>
      </c>
      <c r="F781" s="23"/>
      <c r="G781" s="24">
        <v>0</v>
      </c>
      <c r="H781" s="24">
        <v>0</v>
      </c>
      <c r="I781" s="24">
        <v>0</v>
      </c>
      <c r="J781" s="24">
        <v>0</v>
      </c>
      <c r="K781" s="24">
        <v>0</v>
      </c>
      <c r="L781" s="23"/>
      <c r="M781" s="23" t="s">
        <v>1676</v>
      </c>
      <c r="N781" s="23" t="s">
        <v>1677</v>
      </c>
    </row>
    <row r="782" spans="1:14" ht="15.75" thickBot="1">
      <c r="A782" s="23" t="s">
        <v>1188</v>
      </c>
      <c r="B782" s="23" t="s">
        <v>494</v>
      </c>
      <c r="C782" s="23" t="s">
        <v>484</v>
      </c>
      <c r="D782" s="24">
        <v>1</v>
      </c>
      <c r="E782" s="25">
        <v>55</v>
      </c>
      <c r="F782" s="23">
        <v>1</v>
      </c>
      <c r="G782" s="24">
        <v>0</v>
      </c>
      <c r="H782" s="24">
        <v>1</v>
      </c>
      <c r="I782" s="24">
        <v>0</v>
      </c>
      <c r="J782" s="24">
        <v>0</v>
      </c>
      <c r="K782" s="24">
        <v>0</v>
      </c>
      <c r="L782" s="23"/>
      <c r="M782" s="23" t="s">
        <v>1676</v>
      </c>
      <c r="N782" s="23" t="s">
        <v>1677</v>
      </c>
    </row>
    <row r="783" spans="1:14" ht="15.75" thickBot="1">
      <c r="A783" s="23" t="s">
        <v>1190</v>
      </c>
      <c r="B783" s="23" t="s">
        <v>494</v>
      </c>
      <c r="C783" s="23" t="s">
        <v>484</v>
      </c>
      <c r="D783" s="24">
        <v>1</v>
      </c>
      <c r="E783" s="25">
        <v>90</v>
      </c>
      <c r="F783" s="23"/>
      <c r="G783" s="24">
        <v>0</v>
      </c>
      <c r="H783" s="24">
        <v>0</v>
      </c>
      <c r="I783" s="24">
        <v>0</v>
      </c>
      <c r="J783" s="24">
        <v>0</v>
      </c>
      <c r="K783" s="24">
        <v>0</v>
      </c>
      <c r="L783" s="23"/>
      <c r="M783" s="23" t="s">
        <v>1676</v>
      </c>
      <c r="N783" s="23" t="s">
        <v>1677</v>
      </c>
    </row>
    <row r="784" spans="1:14" ht="15.75" thickBot="1">
      <c r="A784" s="23" t="s">
        <v>1191</v>
      </c>
      <c r="B784" s="23" t="s">
        <v>494</v>
      </c>
      <c r="C784" s="23" t="s">
        <v>484</v>
      </c>
      <c r="D784" s="24">
        <v>1</v>
      </c>
      <c r="E784" s="25">
        <v>100</v>
      </c>
      <c r="F784" s="23"/>
      <c r="G784" s="24">
        <v>0</v>
      </c>
      <c r="H784" s="24">
        <v>0</v>
      </c>
      <c r="I784" s="24">
        <v>0</v>
      </c>
      <c r="J784" s="24">
        <v>0</v>
      </c>
      <c r="K784" s="24">
        <v>0</v>
      </c>
      <c r="L784" s="23"/>
      <c r="M784" s="23" t="s">
        <v>1676</v>
      </c>
      <c r="N784" s="23" t="s">
        <v>1677</v>
      </c>
    </row>
    <row r="785" spans="1:14" ht="15.75" thickBot="1">
      <c r="A785" s="23" t="s">
        <v>1192</v>
      </c>
      <c r="B785" s="23" t="s">
        <v>494</v>
      </c>
      <c r="C785" s="23" t="s">
        <v>484</v>
      </c>
      <c r="D785" s="24">
        <v>1</v>
      </c>
      <c r="E785" s="25">
        <v>65</v>
      </c>
      <c r="F785" s="23"/>
      <c r="G785" s="24">
        <v>0</v>
      </c>
      <c r="H785" s="24">
        <v>0</v>
      </c>
      <c r="I785" s="24">
        <v>0</v>
      </c>
      <c r="J785" s="24">
        <v>0</v>
      </c>
      <c r="K785" s="24">
        <v>0</v>
      </c>
      <c r="L785" s="23"/>
      <c r="M785" s="23" t="s">
        <v>1676</v>
      </c>
      <c r="N785" s="23" t="s">
        <v>1677</v>
      </c>
    </row>
    <row r="786" spans="1:14" ht="15.75" thickBot="1">
      <c r="A786" s="23" t="s">
        <v>1193</v>
      </c>
      <c r="B786" s="23" t="s">
        <v>494</v>
      </c>
      <c r="C786" s="23" t="s">
        <v>484</v>
      </c>
      <c r="D786" s="24">
        <v>1</v>
      </c>
      <c r="E786" s="25">
        <v>55</v>
      </c>
      <c r="F786" s="23"/>
      <c r="G786" s="24">
        <v>0</v>
      </c>
      <c r="H786" s="24">
        <v>0</v>
      </c>
      <c r="I786" s="24">
        <v>0</v>
      </c>
      <c r="J786" s="24">
        <v>0</v>
      </c>
      <c r="K786" s="24">
        <v>0</v>
      </c>
      <c r="L786" s="23"/>
      <c r="M786" s="23" t="s">
        <v>1676</v>
      </c>
      <c r="N786" s="23" t="s">
        <v>1677</v>
      </c>
    </row>
    <row r="787" spans="1:14" ht="15.75" thickBot="1">
      <c r="A787" s="23" t="s">
        <v>1194</v>
      </c>
      <c r="B787" s="23" t="s">
        <v>494</v>
      </c>
      <c r="C787" s="23" t="s">
        <v>484</v>
      </c>
      <c r="D787" s="24">
        <v>1</v>
      </c>
      <c r="E787" s="25">
        <v>85</v>
      </c>
      <c r="F787" s="23"/>
      <c r="G787" s="24">
        <v>0</v>
      </c>
      <c r="H787" s="24">
        <v>0</v>
      </c>
      <c r="I787" s="24">
        <v>0</v>
      </c>
      <c r="J787" s="24">
        <v>0</v>
      </c>
      <c r="K787" s="24">
        <v>0</v>
      </c>
      <c r="L787" s="23"/>
      <c r="M787" s="23" t="s">
        <v>1676</v>
      </c>
      <c r="N787" s="23" t="s">
        <v>1677</v>
      </c>
    </row>
    <row r="788" spans="1:14" ht="15.75" thickBot="1">
      <c r="A788" s="23" t="s">
        <v>1195</v>
      </c>
      <c r="B788" s="23" t="s">
        <v>494</v>
      </c>
      <c r="C788" s="23" t="s">
        <v>484</v>
      </c>
      <c r="D788" s="24">
        <v>1</v>
      </c>
      <c r="E788" s="25">
        <v>25</v>
      </c>
      <c r="F788" s="23"/>
      <c r="G788" s="24">
        <v>0</v>
      </c>
      <c r="H788" s="24">
        <v>0</v>
      </c>
      <c r="I788" s="24">
        <v>0</v>
      </c>
      <c r="J788" s="24">
        <v>0</v>
      </c>
      <c r="K788" s="24">
        <v>0</v>
      </c>
      <c r="L788" s="23"/>
      <c r="M788" s="23" t="s">
        <v>1676</v>
      </c>
      <c r="N788" s="23" t="s">
        <v>1677</v>
      </c>
    </row>
    <row r="789" spans="1:14" ht="15.75" thickBot="1">
      <c r="A789" s="23" t="s">
        <v>1197</v>
      </c>
      <c r="B789" s="23" t="s">
        <v>494</v>
      </c>
      <c r="C789" s="23" t="s">
        <v>484</v>
      </c>
      <c r="D789" s="24">
        <v>1</v>
      </c>
      <c r="E789" s="25">
        <v>20</v>
      </c>
      <c r="F789" s="23"/>
      <c r="G789" s="24">
        <v>0</v>
      </c>
      <c r="H789" s="24">
        <v>0</v>
      </c>
      <c r="I789" s="24">
        <v>0</v>
      </c>
      <c r="J789" s="24">
        <v>0</v>
      </c>
      <c r="K789" s="24">
        <v>0</v>
      </c>
      <c r="L789" s="23"/>
      <c r="M789" s="23" t="s">
        <v>1676</v>
      </c>
      <c r="N789" s="23" t="s">
        <v>1677</v>
      </c>
    </row>
    <row r="790" spans="1:14" ht="15.75" thickBot="1">
      <c r="A790" s="23" t="s">
        <v>1198</v>
      </c>
      <c r="B790" s="23" t="s">
        <v>494</v>
      </c>
      <c r="C790" s="23" t="s">
        <v>484</v>
      </c>
      <c r="D790" s="24">
        <v>1</v>
      </c>
      <c r="E790" s="25">
        <v>50</v>
      </c>
      <c r="F790" s="23"/>
      <c r="G790" s="24">
        <v>0</v>
      </c>
      <c r="H790" s="24">
        <v>0</v>
      </c>
      <c r="I790" s="24">
        <v>0</v>
      </c>
      <c r="J790" s="24">
        <v>0</v>
      </c>
      <c r="K790" s="24">
        <v>0</v>
      </c>
      <c r="L790" s="23"/>
      <c r="M790" s="23" t="s">
        <v>1676</v>
      </c>
      <c r="N790" s="23" t="s">
        <v>1677</v>
      </c>
    </row>
    <row r="791" spans="1:14" ht="15.75" thickBot="1">
      <c r="A791" s="23" t="s">
        <v>1200</v>
      </c>
      <c r="B791" s="23" t="s">
        <v>494</v>
      </c>
      <c r="C791" s="23" t="s">
        <v>484</v>
      </c>
      <c r="D791" s="24">
        <v>1</v>
      </c>
      <c r="E791" s="25">
        <v>40</v>
      </c>
      <c r="F791" s="23"/>
      <c r="G791" s="24">
        <v>0</v>
      </c>
      <c r="H791" s="24">
        <v>0</v>
      </c>
      <c r="I791" s="24">
        <v>0</v>
      </c>
      <c r="J791" s="24">
        <v>0</v>
      </c>
      <c r="K791" s="24">
        <v>0</v>
      </c>
      <c r="L791" s="23"/>
      <c r="M791" s="23" t="s">
        <v>1676</v>
      </c>
      <c r="N791" s="23" t="s">
        <v>1677</v>
      </c>
    </row>
    <row r="792" spans="1:14" ht="15.75" thickBot="1">
      <c r="A792" s="23" t="s">
        <v>1201</v>
      </c>
      <c r="B792" s="23" t="s">
        <v>494</v>
      </c>
      <c r="C792" s="23" t="s">
        <v>484</v>
      </c>
      <c r="D792" s="24">
        <v>1</v>
      </c>
      <c r="E792" s="25">
        <v>120</v>
      </c>
      <c r="F792" s="23"/>
      <c r="G792" s="24">
        <v>0</v>
      </c>
      <c r="H792" s="24">
        <v>0</v>
      </c>
      <c r="I792" s="24">
        <v>0</v>
      </c>
      <c r="J792" s="24">
        <v>0</v>
      </c>
      <c r="K792" s="24">
        <v>0</v>
      </c>
      <c r="L792" s="23"/>
      <c r="M792" s="23" t="s">
        <v>1676</v>
      </c>
      <c r="N792" s="23" t="s">
        <v>1677</v>
      </c>
    </row>
    <row r="793" spans="1:14" ht="15.75" thickBot="1">
      <c r="A793" s="23" t="s">
        <v>1203</v>
      </c>
      <c r="B793" s="23" t="s">
        <v>494</v>
      </c>
      <c r="C793" s="23" t="s">
        <v>484</v>
      </c>
      <c r="D793" s="24">
        <v>1</v>
      </c>
      <c r="E793" s="25">
        <v>15</v>
      </c>
      <c r="F793" s="23"/>
      <c r="G793" s="24">
        <v>0</v>
      </c>
      <c r="H793" s="24">
        <v>0</v>
      </c>
      <c r="I793" s="24">
        <v>0</v>
      </c>
      <c r="J793" s="24">
        <v>0</v>
      </c>
      <c r="K793" s="24">
        <v>0</v>
      </c>
      <c r="L793" s="23"/>
      <c r="M793" s="23" t="s">
        <v>1676</v>
      </c>
      <c r="N793" s="23" t="s">
        <v>1677</v>
      </c>
    </row>
    <row r="794" spans="1:14" ht="15.75" thickBot="1">
      <c r="A794" s="23" t="s">
        <v>492</v>
      </c>
      <c r="B794" s="23" t="s">
        <v>494</v>
      </c>
      <c r="C794" s="23" t="s">
        <v>484</v>
      </c>
      <c r="D794" s="24">
        <v>1</v>
      </c>
      <c r="E794" s="25">
        <v>35</v>
      </c>
      <c r="F794" s="23">
        <v>11</v>
      </c>
      <c r="G794" s="24">
        <v>0</v>
      </c>
      <c r="H794" s="24">
        <v>11</v>
      </c>
      <c r="I794" s="24">
        <v>0</v>
      </c>
      <c r="J794" s="24">
        <v>0</v>
      </c>
      <c r="K794" s="24">
        <v>0</v>
      </c>
      <c r="L794" s="23"/>
      <c r="M794" s="23" t="s">
        <v>1676</v>
      </c>
      <c r="N794" s="23" t="s">
        <v>1677</v>
      </c>
    </row>
    <row r="795" spans="1:14" ht="15.75" thickBot="1">
      <c r="A795" s="23" t="s">
        <v>1205</v>
      </c>
      <c r="B795" s="23" t="s">
        <v>494</v>
      </c>
      <c r="C795" s="23" t="s">
        <v>484</v>
      </c>
      <c r="D795" s="24">
        <v>1</v>
      </c>
      <c r="E795" s="25">
        <v>45</v>
      </c>
      <c r="F795" s="23"/>
      <c r="G795" s="24">
        <v>0</v>
      </c>
      <c r="H795" s="24">
        <v>0</v>
      </c>
      <c r="I795" s="24">
        <v>0</v>
      </c>
      <c r="J795" s="24">
        <v>0</v>
      </c>
      <c r="K795" s="24">
        <v>0</v>
      </c>
      <c r="L795" s="23"/>
      <c r="M795" s="23" t="s">
        <v>1676</v>
      </c>
      <c r="N795" s="23" t="s">
        <v>1677</v>
      </c>
    </row>
    <row r="796" spans="1:14" ht="15.75" thickBot="1">
      <c r="A796" s="23" t="s">
        <v>1207</v>
      </c>
      <c r="B796" s="23" t="s">
        <v>494</v>
      </c>
      <c r="C796" s="23" t="s">
        <v>484</v>
      </c>
      <c r="D796" s="24">
        <v>1</v>
      </c>
      <c r="E796" s="25">
        <v>50</v>
      </c>
      <c r="F796" s="23"/>
      <c r="G796" s="24">
        <v>0</v>
      </c>
      <c r="H796" s="24">
        <v>0</v>
      </c>
      <c r="I796" s="24">
        <v>0</v>
      </c>
      <c r="J796" s="24">
        <v>0</v>
      </c>
      <c r="K796" s="24">
        <v>0</v>
      </c>
      <c r="L796" s="23"/>
      <c r="M796" s="23" t="s">
        <v>1676</v>
      </c>
      <c r="N796" s="23" t="s">
        <v>1677</v>
      </c>
    </row>
    <row r="797" spans="1:14" ht="15.75" thickBot="1">
      <c r="A797" s="23" t="s">
        <v>1209</v>
      </c>
      <c r="B797" s="23" t="s">
        <v>494</v>
      </c>
      <c r="C797" s="23" t="s">
        <v>484</v>
      </c>
      <c r="D797" s="24">
        <v>1</v>
      </c>
      <c r="E797" s="25">
        <v>55</v>
      </c>
      <c r="F797" s="23"/>
      <c r="G797" s="24">
        <v>0</v>
      </c>
      <c r="H797" s="24">
        <v>0</v>
      </c>
      <c r="I797" s="24">
        <v>0</v>
      </c>
      <c r="J797" s="24">
        <v>0</v>
      </c>
      <c r="K797" s="24">
        <v>0</v>
      </c>
      <c r="L797" s="23"/>
      <c r="M797" s="23" t="s">
        <v>1676</v>
      </c>
      <c r="N797" s="23" t="s">
        <v>1677</v>
      </c>
    </row>
    <row r="798" spans="1:14" ht="15.75" thickBot="1">
      <c r="A798" s="23" t="s">
        <v>1210</v>
      </c>
      <c r="B798" s="23" t="s">
        <v>494</v>
      </c>
      <c r="C798" s="23" t="s">
        <v>484</v>
      </c>
      <c r="D798" s="24">
        <v>1</v>
      </c>
      <c r="E798" s="25">
        <v>60</v>
      </c>
      <c r="F798" s="23"/>
      <c r="G798" s="24">
        <v>0</v>
      </c>
      <c r="H798" s="24">
        <v>0</v>
      </c>
      <c r="I798" s="24">
        <v>0</v>
      </c>
      <c r="J798" s="24">
        <v>0</v>
      </c>
      <c r="K798" s="24">
        <v>0</v>
      </c>
      <c r="L798" s="23"/>
      <c r="M798" s="23" t="s">
        <v>1676</v>
      </c>
      <c r="N798" s="23" t="s">
        <v>1677</v>
      </c>
    </row>
    <row r="799" spans="1:14" ht="15.75" thickBot="1">
      <c r="A799" s="23" t="s">
        <v>1211</v>
      </c>
      <c r="B799" s="23" t="s">
        <v>494</v>
      </c>
      <c r="C799" s="23" t="s">
        <v>484</v>
      </c>
      <c r="D799" s="24">
        <v>1</v>
      </c>
      <c r="E799" s="25">
        <v>110</v>
      </c>
      <c r="F799" s="23"/>
      <c r="G799" s="24">
        <v>0</v>
      </c>
      <c r="H799" s="24">
        <v>0</v>
      </c>
      <c r="I799" s="24">
        <v>0</v>
      </c>
      <c r="J799" s="24">
        <v>0</v>
      </c>
      <c r="K799" s="24">
        <v>0</v>
      </c>
      <c r="L799" s="23"/>
      <c r="M799" s="23" t="s">
        <v>1676</v>
      </c>
      <c r="N799" s="23" t="s">
        <v>1677</v>
      </c>
    </row>
    <row r="800" spans="1:14" ht="15.75" thickBot="1">
      <c r="A800" s="23" t="s">
        <v>1213</v>
      </c>
      <c r="B800" s="23" t="s">
        <v>494</v>
      </c>
      <c r="C800" s="23" t="s">
        <v>484</v>
      </c>
      <c r="D800" s="24">
        <v>1</v>
      </c>
      <c r="E800" s="25">
        <v>240</v>
      </c>
      <c r="F800" s="23">
        <v>3</v>
      </c>
      <c r="G800" s="24">
        <v>0</v>
      </c>
      <c r="H800" s="24">
        <v>0</v>
      </c>
      <c r="I800" s="24">
        <v>3</v>
      </c>
      <c r="J800" s="24">
        <v>0</v>
      </c>
      <c r="K800" s="24">
        <v>3</v>
      </c>
      <c r="L800" s="23"/>
      <c r="M800" s="23" t="s">
        <v>1674</v>
      </c>
      <c r="N800" s="23"/>
    </row>
    <row r="801" spans="1:14" ht="15.75" thickBot="1">
      <c r="A801" s="23" t="s">
        <v>1214</v>
      </c>
      <c r="B801" s="23" t="s">
        <v>494</v>
      </c>
      <c r="C801" s="23" t="s">
        <v>484</v>
      </c>
      <c r="D801" s="24">
        <v>1</v>
      </c>
      <c r="E801" s="25">
        <v>260</v>
      </c>
      <c r="F801" s="24"/>
      <c r="G801" s="24">
        <v>0</v>
      </c>
      <c r="H801" s="24">
        <v>0</v>
      </c>
      <c r="I801" s="24">
        <v>0</v>
      </c>
      <c r="J801" s="24">
        <v>0</v>
      </c>
      <c r="K801" s="24">
        <v>0</v>
      </c>
      <c r="L801" s="23"/>
      <c r="M801" s="23" t="s">
        <v>1676</v>
      </c>
      <c r="N801" s="23" t="s">
        <v>1677</v>
      </c>
    </row>
    <row r="802" spans="1:14" ht="15.75" thickBot="1">
      <c r="A802" s="23" t="s">
        <v>1215</v>
      </c>
      <c r="B802" s="23" t="s">
        <v>494</v>
      </c>
      <c r="C802" s="23" t="s">
        <v>484</v>
      </c>
      <c r="D802" s="24">
        <v>1</v>
      </c>
      <c r="E802" s="25">
        <v>130</v>
      </c>
      <c r="F802" s="23"/>
      <c r="G802" s="24">
        <v>0</v>
      </c>
      <c r="H802" s="24">
        <v>0</v>
      </c>
      <c r="I802" s="24">
        <v>0</v>
      </c>
      <c r="J802" s="24">
        <v>0</v>
      </c>
      <c r="K802" s="24">
        <v>0</v>
      </c>
      <c r="L802" s="23"/>
      <c r="M802" s="23" t="s">
        <v>1676</v>
      </c>
      <c r="N802" s="23" t="s">
        <v>1677</v>
      </c>
    </row>
    <row r="803" spans="1:14" ht="15.75" thickBot="1">
      <c r="A803" s="23" t="s">
        <v>1217</v>
      </c>
      <c r="B803" s="23" t="s">
        <v>494</v>
      </c>
      <c r="C803" s="23" t="s">
        <v>484</v>
      </c>
      <c r="D803" s="24">
        <v>1</v>
      </c>
      <c r="E803" s="25">
        <v>140</v>
      </c>
      <c r="F803" s="23"/>
      <c r="G803" s="24">
        <v>0</v>
      </c>
      <c r="H803" s="24">
        <v>0</v>
      </c>
      <c r="I803" s="24">
        <v>0</v>
      </c>
      <c r="J803" s="24">
        <v>0</v>
      </c>
      <c r="K803" s="24">
        <v>0</v>
      </c>
      <c r="L803" s="23"/>
      <c r="M803" s="23" t="s">
        <v>1676</v>
      </c>
      <c r="N803" s="23" t="s">
        <v>1677</v>
      </c>
    </row>
    <row r="804" spans="1:14" ht="15.75" thickBot="1">
      <c r="A804" s="23" t="s">
        <v>1218</v>
      </c>
      <c r="B804" s="23" t="s">
        <v>494</v>
      </c>
      <c r="C804" s="23" t="s">
        <v>484</v>
      </c>
      <c r="D804" s="24">
        <v>1</v>
      </c>
      <c r="E804" s="25">
        <v>110</v>
      </c>
      <c r="F804" s="23"/>
      <c r="G804" s="24">
        <v>0</v>
      </c>
      <c r="H804" s="24">
        <v>0</v>
      </c>
      <c r="I804" s="24">
        <v>0</v>
      </c>
      <c r="J804" s="24">
        <v>0</v>
      </c>
      <c r="K804" s="24">
        <v>0</v>
      </c>
      <c r="L804" s="23"/>
      <c r="M804" s="23" t="s">
        <v>1676</v>
      </c>
      <c r="N804" s="23" t="s">
        <v>1677</v>
      </c>
    </row>
    <row r="805" spans="1:14" ht="15.75" thickBot="1">
      <c r="A805" s="23" t="s">
        <v>1219</v>
      </c>
      <c r="B805" s="23" t="s">
        <v>494</v>
      </c>
      <c r="C805" s="23" t="s">
        <v>484</v>
      </c>
      <c r="D805" s="24">
        <v>1</v>
      </c>
      <c r="E805" s="25">
        <v>120</v>
      </c>
      <c r="F805" s="23"/>
      <c r="G805" s="24">
        <v>0</v>
      </c>
      <c r="H805" s="24">
        <v>0</v>
      </c>
      <c r="I805" s="24">
        <v>0</v>
      </c>
      <c r="J805" s="24">
        <v>0</v>
      </c>
      <c r="K805" s="24">
        <v>0</v>
      </c>
      <c r="L805" s="23"/>
      <c r="M805" s="23" t="s">
        <v>1676</v>
      </c>
      <c r="N805" s="23" t="s">
        <v>1677</v>
      </c>
    </row>
    <row r="806" spans="1:14" ht="15.75" thickBot="1">
      <c r="A806" s="23" t="s">
        <v>1220</v>
      </c>
      <c r="B806" s="23" t="s">
        <v>494</v>
      </c>
      <c r="C806" s="23" t="s">
        <v>484</v>
      </c>
      <c r="D806" s="24">
        <v>1</v>
      </c>
      <c r="E806" s="25">
        <v>130</v>
      </c>
      <c r="F806" s="23"/>
      <c r="G806" s="24">
        <v>0</v>
      </c>
      <c r="H806" s="24">
        <v>0</v>
      </c>
      <c r="I806" s="24">
        <v>0</v>
      </c>
      <c r="J806" s="24">
        <v>0</v>
      </c>
      <c r="K806" s="24">
        <v>0</v>
      </c>
      <c r="L806" s="23"/>
      <c r="M806" s="23" t="s">
        <v>1676</v>
      </c>
      <c r="N806" s="23" t="s">
        <v>1677</v>
      </c>
    </row>
    <row r="807" spans="1:14" ht="15.75" thickBot="1">
      <c r="A807" s="23" t="s">
        <v>1221</v>
      </c>
      <c r="B807" s="23" t="s">
        <v>43</v>
      </c>
      <c r="C807" s="23" t="s">
        <v>36</v>
      </c>
      <c r="D807" s="24">
        <v>3</v>
      </c>
      <c r="E807" s="25">
        <v>810</v>
      </c>
      <c r="F807" s="23"/>
      <c r="G807" s="24">
        <v>0</v>
      </c>
      <c r="H807" s="24">
        <v>0</v>
      </c>
      <c r="I807" s="24">
        <v>0</v>
      </c>
      <c r="J807" s="24">
        <v>0</v>
      </c>
      <c r="K807" s="24">
        <v>0</v>
      </c>
      <c r="L807" s="23"/>
      <c r="M807" s="23" t="s">
        <v>1676</v>
      </c>
      <c r="N807" s="23" t="s">
        <v>1677</v>
      </c>
    </row>
    <row r="808" spans="1:14" ht="15.75" thickBot="1">
      <c r="A808" s="23" t="s">
        <v>1223</v>
      </c>
      <c r="B808" s="23" t="s">
        <v>43</v>
      </c>
      <c r="C808" s="23" t="s">
        <v>36</v>
      </c>
      <c r="D808" s="24">
        <v>3</v>
      </c>
      <c r="E808" s="25">
        <v>875</v>
      </c>
      <c r="F808" s="23"/>
      <c r="G808" s="24">
        <v>0</v>
      </c>
      <c r="H808" s="24">
        <v>0</v>
      </c>
      <c r="I808" s="24">
        <v>0</v>
      </c>
      <c r="J808" s="24">
        <v>0</v>
      </c>
      <c r="K808" s="24">
        <v>0</v>
      </c>
      <c r="L808" s="23"/>
      <c r="M808" s="23" t="s">
        <v>1676</v>
      </c>
      <c r="N808" s="23" t="s">
        <v>1677</v>
      </c>
    </row>
    <row r="809" spans="1:14" ht="15.75" thickBot="1">
      <c r="A809" s="23" t="s">
        <v>1225</v>
      </c>
      <c r="B809" s="23" t="s">
        <v>43</v>
      </c>
      <c r="C809" s="23" t="s">
        <v>36</v>
      </c>
      <c r="D809" s="24">
        <v>3</v>
      </c>
      <c r="E809" s="25">
        <v>1120</v>
      </c>
      <c r="F809" s="23"/>
      <c r="G809" s="24">
        <v>0</v>
      </c>
      <c r="H809" s="24">
        <v>0</v>
      </c>
      <c r="I809" s="24">
        <v>0</v>
      </c>
      <c r="J809" s="24">
        <v>0</v>
      </c>
      <c r="K809" s="24">
        <v>0</v>
      </c>
      <c r="L809" s="23"/>
      <c r="M809" s="23" t="s">
        <v>1676</v>
      </c>
      <c r="N809" s="23" t="s">
        <v>1677</v>
      </c>
    </row>
    <row r="810" spans="1:14" ht="15.75" thickBot="1">
      <c r="A810" s="23" t="s">
        <v>1226</v>
      </c>
      <c r="B810" s="23" t="s">
        <v>43</v>
      </c>
      <c r="C810" s="23" t="s">
        <v>36</v>
      </c>
      <c r="D810" s="24">
        <v>3</v>
      </c>
      <c r="E810" s="25">
        <v>1280</v>
      </c>
      <c r="F810" s="23"/>
      <c r="G810" s="24">
        <v>0</v>
      </c>
      <c r="H810" s="24">
        <v>0</v>
      </c>
      <c r="I810" s="24">
        <v>0</v>
      </c>
      <c r="J810" s="24">
        <v>0</v>
      </c>
      <c r="K810" s="24">
        <v>0</v>
      </c>
      <c r="L810" s="23"/>
      <c r="M810" s="23" t="s">
        <v>1676</v>
      </c>
      <c r="N810" s="23" t="s">
        <v>1677</v>
      </c>
    </row>
    <row r="811" spans="1:14" ht="15.75" thickBot="1">
      <c r="A811" s="23" t="s">
        <v>706</v>
      </c>
      <c r="B811" s="23" t="s">
        <v>43</v>
      </c>
      <c r="C811" s="23" t="s">
        <v>36</v>
      </c>
      <c r="D811" s="24">
        <v>1</v>
      </c>
      <c r="E811" s="25">
        <v>20</v>
      </c>
      <c r="F811" s="24">
        <v>10</v>
      </c>
      <c r="G811" s="24">
        <v>48</v>
      </c>
      <c r="H811" s="24">
        <v>10</v>
      </c>
      <c r="I811" s="24">
        <v>48</v>
      </c>
      <c r="J811" s="24">
        <v>0</v>
      </c>
      <c r="K811" s="24">
        <v>48</v>
      </c>
      <c r="L811" s="23"/>
      <c r="M811" s="23" t="s">
        <v>1674</v>
      </c>
      <c r="N811" s="23"/>
    </row>
    <row r="812" spans="1:14" ht="15.75" thickBot="1">
      <c r="A812" s="23" t="s">
        <v>1228</v>
      </c>
      <c r="B812" s="23" t="s">
        <v>43</v>
      </c>
      <c r="C812" s="23" t="s">
        <v>36</v>
      </c>
      <c r="D812" s="24">
        <v>1</v>
      </c>
      <c r="E812" s="25">
        <v>132</v>
      </c>
      <c r="F812" s="23"/>
      <c r="G812" s="24">
        <v>0</v>
      </c>
      <c r="H812" s="24">
        <v>0</v>
      </c>
      <c r="I812" s="24">
        <v>0</v>
      </c>
      <c r="J812" s="24">
        <v>0</v>
      </c>
      <c r="K812" s="24">
        <v>0</v>
      </c>
      <c r="L812" s="23"/>
      <c r="M812" s="23" t="s">
        <v>1676</v>
      </c>
      <c r="N812" s="23" t="s">
        <v>1677</v>
      </c>
    </row>
    <row r="813" spans="1:14" ht="15.75" thickBot="1">
      <c r="A813" s="23" t="s">
        <v>1229</v>
      </c>
      <c r="B813" s="23" t="s">
        <v>43</v>
      </c>
      <c r="C813" s="23" t="s">
        <v>36</v>
      </c>
      <c r="D813" s="24">
        <v>20</v>
      </c>
      <c r="E813" s="25">
        <v>170</v>
      </c>
      <c r="F813" s="23"/>
      <c r="G813" s="24">
        <v>0</v>
      </c>
      <c r="H813" s="24">
        <v>0</v>
      </c>
      <c r="I813" s="24">
        <v>0</v>
      </c>
      <c r="J813" s="24">
        <v>0</v>
      </c>
      <c r="K813" s="24">
        <v>0</v>
      </c>
      <c r="L813" s="23"/>
      <c r="M813" s="23" t="s">
        <v>1676</v>
      </c>
      <c r="N813" s="23" t="s">
        <v>1677</v>
      </c>
    </row>
    <row r="814" spans="1:14" ht="15.75" thickBot="1">
      <c r="A814" s="23" t="s">
        <v>1230</v>
      </c>
      <c r="B814" s="23" t="s">
        <v>43</v>
      </c>
      <c r="C814" s="23" t="s">
        <v>36</v>
      </c>
      <c r="D814" s="24">
        <v>1</v>
      </c>
      <c r="E814" s="25">
        <v>185</v>
      </c>
      <c r="F814" s="23"/>
      <c r="G814" s="24">
        <v>0</v>
      </c>
      <c r="H814" s="24">
        <v>0</v>
      </c>
      <c r="I814" s="24">
        <v>0</v>
      </c>
      <c r="J814" s="24">
        <v>0</v>
      </c>
      <c r="K814" s="24">
        <v>0</v>
      </c>
      <c r="L814" s="23"/>
      <c r="M814" s="23" t="s">
        <v>1676</v>
      </c>
      <c r="N814" s="23" t="s">
        <v>1677</v>
      </c>
    </row>
    <row r="815" spans="1:14" ht="15.75" thickBot="1">
      <c r="A815" s="23" t="s">
        <v>1231</v>
      </c>
      <c r="B815" s="23" t="s">
        <v>43</v>
      </c>
      <c r="C815" s="23" t="s">
        <v>36</v>
      </c>
      <c r="D815" s="24">
        <v>1</v>
      </c>
      <c r="E815" s="25">
        <v>200</v>
      </c>
      <c r="F815" s="23"/>
      <c r="G815" s="24">
        <v>0</v>
      </c>
      <c r="H815" s="24">
        <v>0</v>
      </c>
      <c r="I815" s="24">
        <v>0</v>
      </c>
      <c r="J815" s="24">
        <v>0</v>
      </c>
      <c r="K815" s="24">
        <v>0</v>
      </c>
      <c r="L815" s="23"/>
      <c r="M815" s="23" t="s">
        <v>1676</v>
      </c>
      <c r="N815" s="23" t="s">
        <v>1677</v>
      </c>
    </row>
    <row r="816" spans="1:14" ht="15.75" thickBot="1">
      <c r="A816" s="23" t="s">
        <v>1232</v>
      </c>
      <c r="B816" s="23" t="s">
        <v>43</v>
      </c>
      <c r="C816" s="23" t="s">
        <v>36</v>
      </c>
      <c r="D816" s="24">
        <v>1</v>
      </c>
      <c r="E816" s="25">
        <v>550</v>
      </c>
      <c r="F816" s="23"/>
      <c r="G816" s="24">
        <v>0</v>
      </c>
      <c r="H816" s="24">
        <v>0</v>
      </c>
      <c r="I816" s="24">
        <v>0</v>
      </c>
      <c r="J816" s="24">
        <v>0</v>
      </c>
      <c r="K816" s="24">
        <v>0</v>
      </c>
      <c r="L816" s="23"/>
      <c r="M816" s="23" t="s">
        <v>1676</v>
      </c>
      <c r="N816" s="23" t="s">
        <v>1677</v>
      </c>
    </row>
    <row r="817" spans="1:14" ht="15.75" thickBot="1">
      <c r="A817" s="23" t="s">
        <v>1233</v>
      </c>
      <c r="B817" s="23" t="s">
        <v>43</v>
      </c>
      <c r="C817" s="23" t="s">
        <v>36</v>
      </c>
      <c r="D817" s="24">
        <v>1</v>
      </c>
      <c r="E817" s="25">
        <v>1150</v>
      </c>
      <c r="F817" s="23"/>
      <c r="G817" s="24">
        <v>0</v>
      </c>
      <c r="H817" s="24">
        <v>0</v>
      </c>
      <c r="I817" s="24">
        <v>0</v>
      </c>
      <c r="J817" s="24">
        <v>0</v>
      </c>
      <c r="K817" s="24">
        <v>0</v>
      </c>
      <c r="L817" s="23"/>
      <c r="M817" s="23" t="s">
        <v>1676</v>
      </c>
      <c r="N817" s="23" t="s">
        <v>1677</v>
      </c>
    </row>
    <row r="818" spans="1:14" ht="15.75" thickBot="1">
      <c r="A818" s="23" t="s">
        <v>1234</v>
      </c>
      <c r="B818" s="23" t="s">
        <v>43</v>
      </c>
      <c r="C818" s="23" t="s">
        <v>36</v>
      </c>
      <c r="D818" s="24">
        <v>3</v>
      </c>
      <c r="E818" s="25">
        <v>1180</v>
      </c>
      <c r="F818" s="23"/>
      <c r="G818" s="24">
        <v>0</v>
      </c>
      <c r="H818" s="24">
        <v>0</v>
      </c>
      <c r="I818" s="24">
        <v>0</v>
      </c>
      <c r="J818" s="24">
        <v>0</v>
      </c>
      <c r="K818" s="24">
        <v>0</v>
      </c>
      <c r="L818" s="23"/>
      <c r="M818" s="23" t="s">
        <v>1676</v>
      </c>
      <c r="N818" s="23" t="s">
        <v>1677</v>
      </c>
    </row>
    <row r="819" spans="1:14" ht="15.75" thickBot="1">
      <c r="A819" s="23" t="s">
        <v>1235</v>
      </c>
      <c r="B819" s="23" t="s">
        <v>43</v>
      </c>
      <c r="C819" s="23" t="s">
        <v>36</v>
      </c>
      <c r="D819" s="24">
        <v>3</v>
      </c>
      <c r="E819" s="25">
        <v>1325</v>
      </c>
      <c r="F819" s="23"/>
      <c r="G819" s="24">
        <v>0</v>
      </c>
      <c r="H819" s="24">
        <v>0</v>
      </c>
      <c r="I819" s="24">
        <v>0</v>
      </c>
      <c r="J819" s="24">
        <v>0</v>
      </c>
      <c r="K819" s="24">
        <v>0</v>
      </c>
      <c r="L819" s="23"/>
      <c r="M819" s="23" t="s">
        <v>1676</v>
      </c>
      <c r="N819" s="23" t="s">
        <v>1677</v>
      </c>
    </row>
    <row r="820" spans="1:14" ht="15.75" thickBot="1">
      <c r="A820" s="23" t="s">
        <v>1237</v>
      </c>
      <c r="B820" s="23" t="s">
        <v>43</v>
      </c>
      <c r="C820" s="23" t="s">
        <v>36</v>
      </c>
      <c r="D820" s="24">
        <v>1</v>
      </c>
      <c r="E820" s="25">
        <v>161.66999999999999</v>
      </c>
      <c r="F820" s="23"/>
      <c r="G820" s="24">
        <v>0</v>
      </c>
      <c r="H820" s="24">
        <v>0</v>
      </c>
      <c r="I820" s="24">
        <v>0</v>
      </c>
      <c r="J820" s="24">
        <v>0</v>
      </c>
      <c r="K820" s="24">
        <v>0</v>
      </c>
      <c r="L820" s="23"/>
      <c r="M820" s="23" t="s">
        <v>1676</v>
      </c>
      <c r="N820" s="23" t="s">
        <v>1677</v>
      </c>
    </row>
    <row r="821" spans="1:14" ht="15.75" thickBot="1">
      <c r="A821" s="23" t="s">
        <v>1239</v>
      </c>
      <c r="B821" s="23" t="s">
        <v>43</v>
      </c>
      <c r="C821" s="23" t="s">
        <v>36</v>
      </c>
      <c r="D821" s="24">
        <v>1</v>
      </c>
      <c r="E821" s="25">
        <v>125</v>
      </c>
      <c r="F821" s="23"/>
      <c r="G821" s="24">
        <v>0</v>
      </c>
      <c r="H821" s="24">
        <v>0</v>
      </c>
      <c r="I821" s="24">
        <v>0</v>
      </c>
      <c r="J821" s="24">
        <v>0</v>
      </c>
      <c r="K821" s="24">
        <v>0</v>
      </c>
      <c r="L821" s="23"/>
      <c r="M821" s="23" t="s">
        <v>1676</v>
      </c>
      <c r="N821" s="23" t="s">
        <v>1677</v>
      </c>
    </row>
    <row r="822" spans="1:14" ht="15.75" thickBot="1">
      <c r="A822" s="23" t="s">
        <v>1240</v>
      </c>
      <c r="B822" s="23" t="s">
        <v>43</v>
      </c>
      <c r="C822" s="23" t="s">
        <v>36</v>
      </c>
      <c r="D822" s="24">
        <v>1</v>
      </c>
      <c r="E822" s="25">
        <v>350</v>
      </c>
      <c r="F822" s="23"/>
      <c r="G822" s="24">
        <v>0</v>
      </c>
      <c r="H822" s="24">
        <v>0</v>
      </c>
      <c r="I822" s="24">
        <v>0</v>
      </c>
      <c r="J822" s="24">
        <v>0</v>
      </c>
      <c r="K822" s="24">
        <v>0</v>
      </c>
      <c r="L822" s="23"/>
      <c r="M822" s="23" t="s">
        <v>1676</v>
      </c>
      <c r="N822" s="23" t="s">
        <v>1677</v>
      </c>
    </row>
    <row r="823" spans="1:14" ht="15.75" thickBot="1">
      <c r="A823" s="23" t="s">
        <v>1242</v>
      </c>
      <c r="B823" s="23" t="s">
        <v>43</v>
      </c>
      <c r="C823" s="23" t="s">
        <v>36</v>
      </c>
      <c r="D823" s="24">
        <v>1</v>
      </c>
      <c r="E823" s="25">
        <v>150</v>
      </c>
      <c r="F823" s="23"/>
      <c r="G823" s="24">
        <v>0</v>
      </c>
      <c r="H823" s="24">
        <v>0</v>
      </c>
      <c r="I823" s="24">
        <v>0</v>
      </c>
      <c r="J823" s="24">
        <v>0</v>
      </c>
      <c r="K823" s="24">
        <v>0</v>
      </c>
      <c r="L823" s="23"/>
      <c r="M823" s="23" t="s">
        <v>1676</v>
      </c>
      <c r="N823" s="23" t="s">
        <v>1677</v>
      </c>
    </row>
    <row r="824" spans="1:14" ht="15.75" thickBot="1">
      <c r="A824" s="23" t="s">
        <v>1244</v>
      </c>
      <c r="B824" s="23" t="s">
        <v>43</v>
      </c>
      <c r="C824" s="23" t="s">
        <v>36</v>
      </c>
      <c r="D824" s="24">
        <v>1</v>
      </c>
      <c r="E824" s="25">
        <v>145</v>
      </c>
      <c r="F824" s="23"/>
      <c r="G824" s="24">
        <v>0</v>
      </c>
      <c r="H824" s="24">
        <v>0</v>
      </c>
      <c r="I824" s="24">
        <v>0</v>
      </c>
      <c r="J824" s="24">
        <v>0</v>
      </c>
      <c r="K824" s="24">
        <v>0</v>
      </c>
      <c r="L824" s="23"/>
      <c r="M824" s="23" t="s">
        <v>1676</v>
      </c>
      <c r="N824" s="23" t="s">
        <v>1677</v>
      </c>
    </row>
    <row r="825" spans="1:14" ht="15.75" thickBot="1">
      <c r="A825" s="23" t="s">
        <v>1245</v>
      </c>
      <c r="B825" s="23" t="s">
        <v>43</v>
      </c>
      <c r="C825" s="23" t="s">
        <v>36</v>
      </c>
      <c r="D825" s="24">
        <v>1</v>
      </c>
      <c r="E825" s="25">
        <v>19.28</v>
      </c>
      <c r="F825" s="23"/>
      <c r="G825" s="24">
        <v>0</v>
      </c>
      <c r="H825" s="24">
        <v>0</v>
      </c>
      <c r="I825" s="24">
        <v>0</v>
      </c>
      <c r="J825" s="24">
        <v>0</v>
      </c>
      <c r="K825" s="24">
        <v>0</v>
      </c>
      <c r="L825" s="23"/>
      <c r="M825" s="23" t="s">
        <v>1676</v>
      </c>
      <c r="N825" s="23" t="s">
        <v>1677</v>
      </c>
    </row>
    <row r="826" spans="1:14" ht="15.75" thickBot="1">
      <c r="A826" s="23" t="s">
        <v>1247</v>
      </c>
      <c r="B826" s="23" t="s">
        <v>43</v>
      </c>
      <c r="C826" s="23" t="s">
        <v>36</v>
      </c>
      <c r="D826" s="24">
        <v>1</v>
      </c>
      <c r="E826" s="25">
        <v>150</v>
      </c>
      <c r="F826" s="23"/>
      <c r="G826" s="24">
        <v>0</v>
      </c>
      <c r="H826" s="24">
        <v>0</v>
      </c>
      <c r="I826" s="24">
        <v>0</v>
      </c>
      <c r="J826" s="24">
        <v>0</v>
      </c>
      <c r="K826" s="24">
        <v>0</v>
      </c>
      <c r="L826" s="23"/>
      <c r="M826" s="23" t="s">
        <v>1676</v>
      </c>
      <c r="N826" s="23" t="s">
        <v>1677</v>
      </c>
    </row>
    <row r="827" spans="1:14" ht="15.75" thickBot="1">
      <c r="A827" s="23" t="s">
        <v>1249</v>
      </c>
      <c r="B827" s="23" t="s">
        <v>43</v>
      </c>
      <c r="C827" s="23" t="s">
        <v>36</v>
      </c>
      <c r="D827" s="24">
        <v>1</v>
      </c>
      <c r="E827" s="25">
        <v>245</v>
      </c>
      <c r="F827" s="23"/>
      <c r="G827" s="24">
        <v>0</v>
      </c>
      <c r="H827" s="24">
        <v>0</v>
      </c>
      <c r="I827" s="24">
        <v>0</v>
      </c>
      <c r="J827" s="24">
        <v>0</v>
      </c>
      <c r="K827" s="24">
        <v>0</v>
      </c>
      <c r="L827" s="23"/>
      <c r="M827" s="23" t="s">
        <v>1676</v>
      </c>
      <c r="N827" s="23" t="s">
        <v>1677</v>
      </c>
    </row>
    <row r="828" spans="1:14" ht="15.75" thickBot="1">
      <c r="A828" s="23" t="s">
        <v>1250</v>
      </c>
      <c r="B828" s="23" t="s">
        <v>43</v>
      </c>
      <c r="C828" s="23" t="s">
        <v>36</v>
      </c>
      <c r="D828" s="24">
        <v>1</v>
      </c>
      <c r="E828" s="25">
        <v>14.5</v>
      </c>
      <c r="F828" s="23"/>
      <c r="G828" s="24">
        <v>0</v>
      </c>
      <c r="H828" s="24">
        <v>0</v>
      </c>
      <c r="I828" s="24">
        <v>0</v>
      </c>
      <c r="J828" s="24">
        <v>0</v>
      </c>
      <c r="K828" s="24">
        <v>0</v>
      </c>
      <c r="L828" s="23"/>
      <c r="M828" s="23" t="s">
        <v>1676</v>
      </c>
      <c r="N828" s="23" t="s">
        <v>1677</v>
      </c>
    </row>
    <row r="829" spans="1:14" ht="15.75" thickBot="1">
      <c r="A829" s="23" t="s">
        <v>1251</v>
      </c>
      <c r="B829" s="23" t="s">
        <v>43</v>
      </c>
      <c r="C829" s="23" t="s">
        <v>36</v>
      </c>
      <c r="D829" s="24">
        <v>1</v>
      </c>
      <c r="E829" s="25">
        <v>110</v>
      </c>
      <c r="F829" s="23"/>
      <c r="G829" s="24">
        <v>0</v>
      </c>
      <c r="H829" s="24">
        <v>0</v>
      </c>
      <c r="I829" s="24">
        <v>0</v>
      </c>
      <c r="J829" s="24">
        <v>0</v>
      </c>
      <c r="K829" s="24">
        <v>0</v>
      </c>
      <c r="L829" s="23"/>
      <c r="M829" s="23" t="s">
        <v>1676</v>
      </c>
      <c r="N829" s="23" t="s">
        <v>1677</v>
      </c>
    </row>
    <row r="830" spans="1:14" ht="15.75" thickBot="1">
      <c r="A830" s="23" t="s">
        <v>1253</v>
      </c>
      <c r="B830" s="23" t="s">
        <v>43</v>
      </c>
      <c r="C830" s="23" t="s">
        <v>36</v>
      </c>
      <c r="D830" s="24">
        <v>1</v>
      </c>
      <c r="E830" s="25">
        <v>60</v>
      </c>
      <c r="F830" s="24">
        <v>118</v>
      </c>
      <c r="G830" s="24">
        <v>0</v>
      </c>
      <c r="H830" s="24">
        <v>0</v>
      </c>
      <c r="I830" s="24">
        <v>118</v>
      </c>
      <c r="J830" s="24">
        <v>0</v>
      </c>
      <c r="K830" s="24">
        <v>118</v>
      </c>
      <c r="L830" s="23"/>
      <c r="M830" s="23" t="s">
        <v>1674</v>
      </c>
      <c r="N830" s="23"/>
    </row>
    <row r="831" spans="1:14" ht="15.75" thickBot="1">
      <c r="A831" s="23" t="s">
        <v>1254</v>
      </c>
      <c r="B831" s="23" t="s">
        <v>43</v>
      </c>
      <c r="C831" s="23" t="s">
        <v>36</v>
      </c>
      <c r="D831" s="24">
        <v>1</v>
      </c>
      <c r="E831" s="25">
        <v>95</v>
      </c>
      <c r="F831" s="24">
        <v>15</v>
      </c>
      <c r="G831" s="24">
        <v>0</v>
      </c>
      <c r="H831" s="24">
        <v>0</v>
      </c>
      <c r="I831" s="24">
        <v>15</v>
      </c>
      <c r="J831" s="24">
        <v>0</v>
      </c>
      <c r="K831" s="24">
        <v>15</v>
      </c>
      <c r="L831" s="23"/>
      <c r="M831" s="23" t="s">
        <v>1674</v>
      </c>
      <c r="N831" s="23"/>
    </row>
    <row r="832" spans="1:14" ht="15.75" thickBot="1">
      <c r="A832" s="23" t="s">
        <v>1255</v>
      </c>
      <c r="B832" s="23" t="s">
        <v>43</v>
      </c>
      <c r="C832" s="23" t="s">
        <v>36</v>
      </c>
      <c r="D832" s="24">
        <v>1</v>
      </c>
      <c r="E832" s="25">
        <v>24</v>
      </c>
      <c r="F832" s="23"/>
      <c r="G832" s="24">
        <v>0</v>
      </c>
      <c r="H832" s="24">
        <v>0</v>
      </c>
      <c r="I832" s="24">
        <v>0</v>
      </c>
      <c r="J832" s="24">
        <v>0</v>
      </c>
      <c r="K832" s="24">
        <v>0</v>
      </c>
      <c r="L832" s="23"/>
      <c r="M832" s="23" t="s">
        <v>1676</v>
      </c>
      <c r="N832" s="23" t="s">
        <v>1677</v>
      </c>
    </row>
    <row r="833" spans="1:14" ht="15.75" thickBot="1">
      <c r="A833" s="23" t="s">
        <v>1256</v>
      </c>
      <c r="B833" s="23" t="s">
        <v>43</v>
      </c>
      <c r="C833" s="23" t="s">
        <v>36</v>
      </c>
      <c r="D833" s="24">
        <v>1</v>
      </c>
      <c r="E833" s="25">
        <v>420</v>
      </c>
      <c r="F833" s="23"/>
      <c r="G833" s="24">
        <v>0</v>
      </c>
      <c r="H833" s="24">
        <v>0</v>
      </c>
      <c r="I833" s="24">
        <v>0</v>
      </c>
      <c r="J833" s="24">
        <v>0</v>
      </c>
      <c r="K833" s="24">
        <v>0</v>
      </c>
      <c r="L833" s="23"/>
      <c r="M833" s="23" t="s">
        <v>1676</v>
      </c>
      <c r="N833" s="23" t="s">
        <v>1677</v>
      </c>
    </row>
    <row r="834" spans="1:14" ht="15.75" thickBot="1">
      <c r="A834" s="23" t="s">
        <v>1257</v>
      </c>
      <c r="B834" s="23" t="s">
        <v>43</v>
      </c>
      <c r="C834" s="23" t="s">
        <v>36</v>
      </c>
      <c r="D834" s="24">
        <v>1</v>
      </c>
      <c r="E834" s="25">
        <v>120</v>
      </c>
      <c r="F834" s="23"/>
      <c r="G834" s="24">
        <v>0</v>
      </c>
      <c r="H834" s="24">
        <v>0</v>
      </c>
      <c r="I834" s="24">
        <v>0</v>
      </c>
      <c r="J834" s="24">
        <v>0</v>
      </c>
      <c r="K834" s="24">
        <v>0</v>
      </c>
      <c r="L834" s="23"/>
      <c r="M834" s="23" t="s">
        <v>1676</v>
      </c>
      <c r="N834" s="23" t="s">
        <v>1677</v>
      </c>
    </row>
    <row r="835" spans="1:14" ht="15.75" thickBot="1">
      <c r="A835" s="23" t="s">
        <v>1258</v>
      </c>
      <c r="B835" s="23" t="s">
        <v>43</v>
      </c>
      <c r="C835" s="23" t="s">
        <v>36</v>
      </c>
      <c r="D835" s="24">
        <v>1</v>
      </c>
      <c r="E835" s="25">
        <v>150</v>
      </c>
      <c r="F835" s="23"/>
      <c r="G835" s="24">
        <v>0</v>
      </c>
      <c r="H835" s="24">
        <v>0</v>
      </c>
      <c r="I835" s="24">
        <v>0</v>
      </c>
      <c r="J835" s="24">
        <v>0</v>
      </c>
      <c r="K835" s="24">
        <v>0</v>
      </c>
      <c r="L835" s="23"/>
      <c r="M835" s="23" t="s">
        <v>1676</v>
      </c>
      <c r="N835" s="23" t="s">
        <v>1677</v>
      </c>
    </row>
    <row r="836" spans="1:14" ht="15.75" thickBot="1">
      <c r="A836" s="23" t="s">
        <v>1259</v>
      </c>
      <c r="B836" s="23" t="s">
        <v>43</v>
      </c>
      <c r="C836" s="23" t="s">
        <v>36</v>
      </c>
      <c r="D836" s="24">
        <v>1</v>
      </c>
      <c r="E836" s="25">
        <v>43</v>
      </c>
      <c r="F836" s="23"/>
      <c r="G836" s="24">
        <v>0</v>
      </c>
      <c r="H836" s="24">
        <v>0</v>
      </c>
      <c r="I836" s="24">
        <v>0</v>
      </c>
      <c r="J836" s="24">
        <v>0</v>
      </c>
      <c r="K836" s="24">
        <v>0</v>
      </c>
      <c r="L836" s="23"/>
      <c r="M836" s="23" t="s">
        <v>1676</v>
      </c>
      <c r="N836" s="23" t="s">
        <v>1677</v>
      </c>
    </row>
    <row r="837" spans="1:14" ht="15.75" thickBot="1">
      <c r="A837" s="23" t="s">
        <v>1261</v>
      </c>
      <c r="B837" s="23" t="s">
        <v>43</v>
      </c>
      <c r="C837" s="23" t="s">
        <v>36</v>
      </c>
      <c r="D837" s="24">
        <v>1</v>
      </c>
      <c r="E837" s="25">
        <v>127</v>
      </c>
      <c r="F837" s="24">
        <v>1</v>
      </c>
      <c r="G837" s="24">
        <v>0</v>
      </c>
      <c r="H837" s="24">
        <v>0</v>
      </c>
      <c r="I837" s="24">
        <v>1</v>
      </c>
      <c r="J837" s="24">
        <v>0</v>
      </c>
      <c r="K837" s="24">
        <v>1</v>
      </c>
      <c r="L837" s="23"/>
      <c r="M837" s="23" t="s">
        <v>1674</v>
      </c>
      <c r="N837" s="23"/>
    </row>
    <row r="838" spans="1:14" ht="15.75" thickBot="1">
      <c r="A838" s="23" t="s">
        <v>1262</v>
      </c>
      <c r="B838" s="23" t="s">
        <v>43</v>
      </c>
      <c r="C838" s="23" t="s">
        <v>36</v>
      </c>
      <c r="D838" s="24">
        <v>1</v>
      </c>
      <c r="E838" s="25">
        <v>153.33000000000001</v>
      </c>
      <c r="F838" s="24">
        <v>8</v>
      </c>
      <c r="G838" s="24">
        <v>0</v>
      </c>
      <c r="H838" s="24">
        <v>0</v>
      </c>
      <c r="I838" s="24">
        <v>8</v>
      </c>
      <c r="J838" s="24">
        <v>0</v>
      </c>
      <c r="K838" s="24">
        <v>8</v>
      </c>
      <c r="L838" s="23"/>
      <c r="M838" s="23" t="s">
        <v>1674</v>
      </c>
      <c r="N838" s="23"/>
    </row>
    <row r="839" spans="1:14" ht="15.75" thickBot="1">
      <c r="A839" s="23" t="s">
        <v>1263</v>
      </c>
      <c r="B839" s="23" t="s">
        <v>43</v>
      </c>
      <c r="C839" s="23" t="s">
        <v>36</v>
      </c>
      <c r="D839" s="24">
        <v>1</v>
      </c>
      <c r="E839" s="25">
        <v>148</v>
      </c>
      <c r="F839" s="23"/>
      <c r="G839" s="24">
        <v>0</v>
      </c>
      <c r="H839" s="24">
        <v>0</v>
      </c>
      <c r="I839" s="24">
        <v>0</v>
      </c>
      <c r="J839" s="24">
        <v>0</v>
      </c>
      <c r="K839" s="24">
        <v>0</v>
      </c>
      <c r="L839" s="23"/>
      <c r="M839" s="23" t="s">
        <v>1676</v>
      </c>
      <c r="N839" s="23" t="s">
        <v>1677</v>
      </c>
    </row>
    <row r="840" spans="1:14" ht="15.75" thickBot="1">
      <c r="A840" s="23" t="s">
        <v>1264</v>
      </c>
      <c r="B840" s="23" t="s">
        <v>43</v>
      </c>
      <c r="C840" s="23" t="s">
        <v>36</v>
      </c>
      <c r="D840" s="24">
        <v>1</v>
      </c>
      <c r="E840" s="25">
        <v>120</v>
      </c>
      <c r="F840" s="23"/>
      <c r="G840" s="24">
        <v>0</v>
      </c>
      <c r="H840" s="24">
        <v>0</v>
      </c>
      <c r="I840" s="24">
        <v>0</v>
      </c>
      <c r="J840" s="24">
        <v>0</v>
      </c>
      <c r="K840" s="24">
        <v>0</v>
      </c>
      <c r="L840" s="23"/>
      <c r="M840" s="23" t="s">
        <v>1676</v>
      </c>
      <c r="N840" s="23" t="s">
        <v>1677</v>
      </c>
    </row>
    <row r="841" spans="1:14" ht="15.75" thickBot="1">
      <c r="A841" s="23" t="s">
        <v>1266</v>
      </c>
      <c r="B841" s="23" t="s">
        <v>43</v>
      </c>
      <c r="C841" s="23" t="s">
        <v>36</v>
      </c>
      <c r="D841" s="24">
        <v>1</v>
      </c>
      <c r="E841" s="25">
        <v>210</v>
      </c>
      <c r="F841" s="23"/>
      <c r="G841" s="24">
        <v>0</v>
      </c>
      <c r="H841" s="24">
        <v>0</v>
      </c>
      <c r="I841" s="24">
        <v>0</v>
      </c>
      <c r="J841" s="24">
        <v>0</v>
      </c>
      <c r="K841" s="24">
        <v>0</v>
      </c>
      <c r="L841" s="23"/>
      <c r="M841" s="23" t="s">
        <v>1676</v>
      </c>
      <c r="N841" s="23" t="s">
        <v>1677</v>
      </c>
    </row>
    <row r="842" spans="1:14" ht="15.75" thickBot="1">
      <c r="A842" s="23" t="s">
        <v>1268</v>
      </c>
      <c r="B842" s="23" t="s">
        <v>43</v>
      </c>
      <c r="C842" s="23" t="s">
        <v>36</v>
      </c>
      <c r="D842" s="24">
        <v>1</v>
      </c>
      <c r="E842" s="25">
        <v>165</v>
      </c>
      <c r="F842" s="23"/>
      <c r="G842" s="24">
        <v>0</v>
      </c>
      <c r="H842" s="24">
        <v>0</v>
      </c>
      <c r="I842" s="24">
        <v>0</v>
      </c>
      <c r="J842" s="24">
        <v>0</v>
      </c>
      <c r="K842" s="24">
        <v>0</v>
      </c>
      <c r="L842" s="23"/>
      <c r="M842" s="23" t="s">
        <v>1676</v>
      </c>
      <c r="N842" s="23" t="s">
        <v>1677</v>
      </c>
    </row>
    <row r="843" spans="1:14" ht="15.75" thickBot="1">
      <c r="A843" s="23" t="s">
        <v>1269</v>
      </c>
      <c r="B843" s="23" t="s">
        <v>43</v>
      </c>
      <c r="C843" s="23" t="s">
        <v>36</v>
      </c>
      <c r="D843" s="24">
        <v>1</v>
      </c>
      <c r="E843" s="25">
        <v>600</v>
      </c>
      <c r="F843" s="23"/>
      <c r="G843" s="24">
        <v>0</v>
      </c>
      <c r="H843" s="24">
        <v>0</v>
      </c>
      <c r="I843" s="24">
        <v>0</v>
      </c>
      <c r="J843" s="24">
        <v>0</v>
      </c>
      <c r="K843" s="24">
        <v>0</v>
      </c>
      <c r="L843" s="23"/>
      <c r="M843" s="23" t="s">
        <v>1676</v>
      </c>
      <c r="N843" s="23" t="s">
        <v>1677</v>
      </c>
    </row>
    <row r="844" spans="1:14" ht="15.75" thickBot="1">
      <c r="A844" s="23" t="s">
        <v>1270</v>
      </c>
      <c r="B844" s="23" t="s">
        <v>43</v>
      </c>
      <c r="C844" s="23" t="s">
        <v>36</v>
      </c>
      <c r="D844" s="24">
        <v>1</v>
      </c>
      <c r="E844" s="25">
        <v>1150</v>
      </c>
      <c r="F844" s="23"/>
      <c r="G844" s="24">
        <v>0</v>
      </c>
      <c r="H844" s="24">
        <v>0</v>
      </c>
      <c r="I844" s="24">
        <v>0</v>
      </c>
      <c r="J844" s="24">
        <v>0</v>
      </c>
      <c r="K844" s="24">
        <v>0</v>
      </c>
      <c r="L844" s="23"/>
      <c r="M844" s="23" t="s">
        <v>1676</v>
      </c>
      <c r="N844" s="23" t="s">
        <v>1677</v>
      </c>
    </row>
    <row r="845" spans="1:14" ht="15.75" thickBot="1">
      <c r="A845" s="23" t="s">
        <v>1272</v>
      </c>
      <c r="B845" s="23" t="s">
        <v>43</v>
      </c>
      <c r="C845" s="23" t="s">
        <v>36</v>
      </c>
      <c r="D845" s="24">
        <v>3</v>
      </c>
      <c r="E845" s="25">
        <v>1060</v>
      </c>
      <c r="F845" s="23"/>
      <c r="G845" s="24">
        <v>0</v>
      </c>
      <c r="H845" s="24">
        <v>0</v>
      </c>
      <c r="I845" s="24">
        <v>0</v>
      </c>
      <c r="J845" s="24">
        <v>0</v>
      </c>
      <c r="K845" s="24">
        <v>0</v>
      </c>
      <c r="L845" s="23"/>
      <c r="M845" s="23" t="s">
        <v>1676</v>
      </c>
      <c r="N845" s="23" t="s">
        <v>1677</v>
      </c>
    </row>
    <row r="846" spans="1:14" ht="15.75" thickBot="1">
      <c r="A846" s="23" t="s">
        <v>1274</v>
      </c>
      <c r="B846" s="23" t="s">
        <v>43</v>
      </c>
      <c r="C846" s="23" t="s">
        <v>36</v>
      </c>
      <c r="D846" s="24">
        <v>3</v>
      </c>
      <c r="E846" s="25">
        <v>1140</v>
      </c>
      <c r="F846" s="23"/>
      <c r="G846" s="24">
        <v>0</v>
      </c>
      <c r="H846" s="24">
        <v>0</v>
      </c>
      <c r="I846" s="24">
        <v>0</v>
      </c>
      <c r="J846" s="24">
        <v>0</v>
      </c>
      <c r="K846" s="24">
        <v>0</v>
      </c>
      <c r="L846" s="23"/>
      <c r="M846" s="23" t="s">
        <v>1676</v>
      </c>
      <c r="N846" s="23" t="s">
        <v>1677</v>
      </c>
    </row>
    <row r="847" spans="1:14" ht="15.75" thickBot="1">
      <c r="A847" s="23" t="s">
        <v>1275</v>
      </c>
      <c r="B847" s="23" t="s">
        <v>43</v>
      </c>
      <c r="C847" s="23" t="s">
        <v>36</v>
      </c>
      <c r="D847" s="24">
        <v>3</v>
      </c>
      <c r="E847" s="25">
        <v>1195</v>
      </c>
      <c r="F847" s="23"/>
      <c r="G847" s="24">
        <v>0</v>
      </c>
      <c r="H847" s="24">
        <v>0</v>
      </c>
      <c r="I847" s="24">
        <v>0</v>
      </c>
      <c r="J847" s="24">
        <v>0</v>
      </c>
      <c r="K847" s="24">
        <v>0</v>
      </c>
      <c r="L847" s="23"/>
      <c r="M847" s="23" t="s">
        <v>1676</v>
      </c>
      <c r="N847" s="23" t="s">
        <v>1677</v>
      </c>
    </row>
    <row r="848" spans="1:14" ht="15.75" thickBot="1">
      <c r="A848" s="23" t="s">
        <v>1276</v>
      </c>
      <c r="B848" s="23" t="s">
        <v>43</v>
      </c>
      <c r="C848" s="23" t="s">
        <v>36</v>
      </c>
      <c r="D848" s="24">
        <v>3</v>
      </c>
      <c r="E848" s="25">
        <v>1260</v>
      </c>
      <c r="F848" s="23"/>
      <c r="G848" s="24">
        <v>0</v>
      </c>
      <c r="H848" s="24">
        <v>0</v>
      </c>
      <c r="I848" s="24">
        <v>0</v>
      </c>
      <c r="J848" s="24">
        <v>0</v>
      </c>
      <c r="K848" s="24">
        <v>0</v>
      </c>
      <c r="L848" s="23"/>
      <c r="M848" s="23" t="s">
        <v>1676</v>
      </c>
      <c r="N848" s="23" t="s">
        <v>1677</v>
      </c>
    </row>
    <row r="849" spans="1:14" ht="15.75" thickBot="1">
      <c r="A849" s="23" t="s">
        <v>779</v>
      </c>
      <c r="B849" s="23" t="s">
        <v>43</v>
      </c>
      <c r="C849" s="23" t="s">
        <v>36</v>
      </c>
      <c r="D849" s="24">
        <v>1</v>
      </c>
      <c r="E849" s="25">
        <v>155</v>
      </c>
      <c r="F849" s="24">
        <v>10</v>
      </c>
      <c r="G849" s="24">
        <v>0</v>
      </c>
      <c r="H849" s="24">
        <v>2</v>
      </c>
      <c r="I849" s="24">
        <v>8</v>
      </c>
      <c r="J849" s="24">
        <v>0</v>
      </c>
      <c r="K849" s="24">
        <v>8</v>
      </c>
      <c r="L849" s="23"/>
      <c r="M849" s="23" t="s">
        <v>1674</v>
      </c>
      <c r="N849" s="23"/>
    </row>
    <row r="850" spans="1:14" ht="15.75" thickBot="1">
      <c r="A850" s="23" t="s">
        <v>1277</v>
      </c>
      <c r="B850" s="23" t="s">
        <v>43</v>
      </c>
      <c r="C850" s="23" t="s">
        <v>36</v>
      </c>
      <c r="D850" s="24">
        <v>1</v>
      </c>
      <c r="E850" s="25">
        <v>59</v>
      </c>
      <c r="F850" s="23"/>
      <c r="G850" s="24">
        <v>0</v>
      </c>
      <c r="H850" s="24">
        <v>0</v>
      </c>
      <c r="I850" s="24">
        <v>0</v>
      </c>
      <c r="J850" s="24">
        <v>0</v>
      </c>
      <c r="K850" s="24">
        <v>0</v>
      </c>
      <c r="L850" s="23"/>
      <c r="M850" s="23" t="s">
        <v>1676</v>
      </c>
      <c r="N850" s="23" t="s">
        <v>1677</v>
      </c>
    </row>
    <row r="851" spans="1:14" ht="15.75" thickBot="1">
      <c r="A851" s="23" t="s">
        <v>1278</v>
      </c>
      <c r="B851" s="23" t="s">
        <v>43</v>
      </c>
      <c r="C851" s="23" t="s">
        <v>36</v>
      </c>
      <c r="D851" s="24">
        <v>1</v>
      </c>
      <c r="E851" s="25">
        <v>159</v>
      </c>
      <c r="F851" s="23"/>
      <c r="G851" s="24">
        <v>0</v>
      </c>
      <c r="H851" s="24">
        <v>0</v>
      </c>
      <c r="I851" s="24">
        <v>0</v>
      </c>
      <c r="J851" s="24">
        <v>0</v>
      </c>
      <c r="K851" s="24">
        <v>0</v>
      </c>
      <c r="L851" s="23"/>
      <c r="M851" s="23" t="s">
        <v>1676</v>
      </c>
      <c r="N851" s="23" t="s">
        <v>1677</v>
      </c>
    </row>
    <row r="852" spans="1:14" ht="15.75" thickBot="1">
      <c r="A852" s="23" t="s">
        <v>1280</v>
      </c>
      <c r="B852" s="23" t="s">
        <v>43</v>
      </c>
      <c r="C852" s="23" t="s">
        <v>36</v>
      </c>
      <c r="D852" s="24">
        <v>6</v>
      </c>
      <c r="E852" s="25">
        <v>950</v>
      </c>
      <c r="F852" s="23"/>
      <c r="G852" s="24">
        <v>0</v>
      </c>
      <c r="H852" s="24">
        <v>0</v>
      </c>
      <c r="I852" s="24">
        <v>0</v>
      </c>
      <c r="J852" s="24">
        <v>0</v>
      </c>
      <c r="K852" s="24">
        <v>0</v>
      </c>
      <c r="L852" s="23"/>
      <c r="M852" s="23" t="s">
        <v>1676</v>
      </c>
      <c r="N852" s="23" t="s">
        <v>1677</v>
      </c>
    </row>
    <row r="853" spans="1:14" ht="15.75" thickBot="1">
      <c r="A853" s="23" t="s">
        <v>1281</v>
      </c>
      <c r="B853" s="23" t="s">
        <v>43</v>
      </c>
      <c r="C853" s="23" t="s">
        <v>36</v>
      </c>
      <c r="D853" s="24">
        <v>6</v>
      </c>
      <c r="E853" s="25">
        <v>1050</v>
      </c>
      <c r="F853" s="23"/>
      <c r="G853" s="24">
        <v>0</v>
      </c>
      <c r="H853" s="24">
        <v>0</v>
      </c>
      <c r="I853" s="24">
        <v>0</v>
      </c>
      <c r="J853" s="24">
        <v>0</v>
      </c>
      <c r="K853" s="24">
        <v>0</v>
      </c>
      <c r="L853" s="23"/>
      <c r="M853" s="23" t="s">
        <v>1676</v>
      </c>
      <c r="N853" s="23" t="s">
        <v>1677</v>
      </c>
    </row>
    <row r="854" spans="1:14" ht="15.75" thickBot="1">
      <c r="A854" s="23" t="s">
        <v>1282</v>
      </c>
      <c r="B854" s="23" t="s">
        <v>43</v>
      </c>
      <c r="C854" s="23" t="s">
        <v>36</v>
      </c>
      <c r="D854" s="24">
        <v>6</v>
      </c>
      <c r="E854" s="25">
        <v>1180</v>
      </c>
      <c r="F854" s="23"/>
      <c r="G854" s="24">
        <v>0</v>
      </c>
      <c r="H854" s="24">
        <v>0</v>
      </c>
      <c r="I854" s="24">
        <v>0</v>
      </c>
      <c r="J854" s="24">
        <v>0</v>
      </c>
      <c r="K854" s="24">
        <v>0</v>
      </c>
      <c r="L854" s="23"/>
      <c r="M854" s="23" t="s">
        <v>1676</v>
      </c>
      <c r="N854" s="23" t="s">
        <v>1677</v>
      </c>
    </row>
    <row r="855" spans="1:14" ht="15.75" thickBot="1">
      <c r="A855" s="23" t="s">
        <v>1284</v>
      </c>
      <c r="B855" s="23" t="s">
        <v>43</v>
      </c>
      <c r="C855" s="23" t="s">
        <v>36</v>
      </c>
      <c r="D855" s="24">
        <v>1</v>
      </c>
      <c r="E855" s="25">
        <v>249</v>
      </c>
      <c r="F855" s="23"/>
      <c r="G855" s="24">
        <v>0</v>
      </c>
      <c r="H855" s="24">
        <v>0</v>
      </c>
      <c r="I855" s="24">
        <v>0</v>
      </c>
      <c r="J855" s="24">
        <v>0</v>
      </c>
      <c r="K855" s="24">
        <v>0</v>
      </c>
      <c r="L855" s="23"/>
      <c r="M855" s="23" t="s">
        <v>1676</v>
      </c>
      <c r="N855" s="23" t="s">
        <v>1677</v>
      </c>
    </row>
    <row r="856" spans="1:14" ht="15.75" thickBot="1">
      <c r="A856" s="23" t="s">
        <v>1286</v>
      </c>
      <c r="B856" s="23" t="s">
        <v>43</v>
      </c>
      <c r="C856" s="23" t="s">
        <v>36</v>
      </c>
      <c r="D856" s="24">
        <v>1</v>
      </c>
      <c r="E856" s="25">
        <v>385</v>
      </c>
      <c r="F856" s="23"/>
      <c r="G856" s="24">
        <v>0</v>
      </c>
      <c r="H856" s="24">
        <v>0</v>
      </c>
      <c r="I856" s="24">
        <v>0</v>
      </c>
      <c r="J856" s="24">
        <v>0</v>
      </c>
      <c r="K856" s="24">
        <v>0</v>
      </c>
      <c r="L856" s="23"/>
      <c r="M856" s="23" t="s">
        <v>1676</v>
      </c>
      <c r="N856" s="23" t="s">
        <v>1677</v>
      </c>
    </row>
    <row r="857" spans="1:14" ht="15.75" thickBot="1">
      <c r="A857" s="23" t="s">
        <v>1287</v>
      </c>
      <c r="B857" s="23" t="s">
        <v>43</v>
      </c>
      <c r="C857" s="23" t="s">
        <v>36</v>
      </c>
      <c r="D857" s="24">
        <v>1</v>
      </c>
      <c r="E857" s="25">
        <v>300</v>
      </c>
      <c r="F857" s="23"/>
      <c r="G857" s="24">
        <v>0</v>
      </c>
      <c r="H857" s="24">
        <v>0</v>
      </c>
      <c r="I857" s="24">
        <v>0</v>
      </c>
      <c r="J857" s="24">
        <v>0</v>
      </c>
      <c r="K857" s="24">
        <v>0</v>
      </c>
      <c r="L857" s="23"/>
      <c r="M857" s="23" t="s">
        <v>1676</v>
      </c>
      <c r="N857" s="23" t="s">
        <v>1677</v>
      </c>
    </row>
    <row r="858" spans="1:14" ht="15.75" thickBot="1">
      <c r="A858" s="23" t="s">
        <v>1288</v>
      </c>
      <c r="B858" s="23" t="s">
        <v>43</v>
      </c>
      <c r="C858" s="23" t="s">
        <v>36</v>
      </c>
      <c r="D858" s="24">
        <v>1</v>
      </c>
      <c r="E858" s="25">
        <v>340</v>
      </c>
      <c r="F858" s="23"/>
      <c r="G858" s="24">
        <v>0</v>
      </c>
      <c r="H858" s="24">
        <v>0</v>
      </c>
      <c r="I858" s="24">
        <v>0</v>
      </c>
      <c r="J858" s="24">
        <v>0</v>
      </c>
      <c r="K858" s="24">
        <v>0</v>
      </c>
      <c r="L858" s="23"/>
      <c r="M858" s="23" t="s">
        <v>1676</v>
      </c>
      <c r="N858" s="23" t="s">
        <v>1677</v>
      </c>
    </row>
    <row r="859" spans="1:14" ht="15.75" thickBot="1">
      <c r="A859" s="23" t="s">
        <v>1289</v>
      </c>
      <c r="B859" s="23" t="s">
        <v>43</v>
      </c>
      <c r="C859" s="23" t="s">
        <v>36</v>
      </c>
      <c r="D859" s="24">
        <v>1</v>
      </c>
      <c r="E859" s="25">
        <v>1170</v>
      </c>
      <c r="F859" s="23"/>
      <c r="G859" s="24">
        <v>0</v>
      </c>
      <c r="H859" s="24">
        <v>0</v>
      </c>
      <c r="I859" s="24">
        <v>0</v>
      </c>
      <c r="J859" s="24">
        <v>0</v>
      </c>
      <c r="K859" s="24">
        <v>0</v>
      </c>
      <c r="L859" s="23"/>
      <c r="M859" s="23" t="s">
        <v>1676</v>
      </c>
      <c r="N859" s="23" t="s">
        <v>1677</v>
      </c>
    </row>
    <row r="860" spans="1:14" ht="15.75" thickBot="1">
      <c r="A860" s="23" t="s">
        <v>1290</v>
      </c>
      <c r="B860" s="23" t="s">
        <v>43</v>
      </c>
      <c r="C860" s="23" t="s">
        <v>36</v>
      </c>
      <c r="D860" s="24">
        <v>1</v>
      </c>
      <c r="E860" s="25">
        <v>180</v>
      </c>
      <c r="F860" s="23"/>
      <c r="G860" s="24">
        <v>0</v>
      </c>
      <c r="H860" s="24">
        <v>0</v>
      </c>
      <c r="I860" s="24">
        <v>0</v>
      </c>
      <c r="J860" s="24">
        <v>0</v>
      </c>
      <c r="K860" s="24">
        <v>0</v>
      </c>
      <c r="L860" s="23"/>
      <c r="M860" s="23" t="s">
        <v>1676</v>
      </c>
      <c r="N860" s="23" t="s">
        <v>1677</v>
      </c>
    </row>
    <row r="861" spans="1:14" ht="15.75" thickBot="1">
      <c r="A861" s="23" t="s">
        <v>1291</v>
      </c>
      <c r="B861" s="23" t="s">
        <v>43</v>
      </c>
      <c r="C861" s="23" t="s">
        <v>36</v>
      </c>
      <c r="D861" s="24">
        <v>1</v>
      </c>
      <c r="E861" s="25">
        <v>120</v>
      </c>
      <c r="F861" s="24">
        <v>4</v>
      </c>
      <c r="G861" s="24">
        <v>0</v>
      </c>
      <c r="H861" s="24">
        <v>0</v>
      </c>
      <c r="I861" s="24">
        <v>4</v>
      </c>
      <c r="J861" s="24">
        <v>0</v>
      </c>
      <c r="K861" s="24">
        <v>4</v>
      </c>
      <c r="L861" s="23"/>
      <c r="M861" s="23" t="s">
        <v>1674</v>
      </c>
      <c r="N861" s="23"/>
    </row>
    <row r="862" spans="1:14" ht="15.75" thickBot="1">
      <c r="A862" s="23" t="s">
        <v>1292</v>
      </c>
      <c r="B862" s="23" t="s">
        <v>43</v>
      </c>
      <c r="C862" s="23" t="s">
        <v>36</v>
      </c>
      <c r="D862" s="24">
        <v>1</v>
      </c>
      <c r="E862" s="25">
        <v>8.5</v>
      </c>
      <c r="F862" s="23"/>
      <c r="G862" s="24">
        <v>0</v>
      </c>
      <c r="H862" s="24">
        <v>0</v>
      </c>
      <c r="I862" s="24">
        <v>0</v>
      </c>
      <c r="J862" s="24">
        <v>0</v>
      </c>
      <c r="K862" s="24">
        <v>0</v>
      </c>
      <c r="L862" s="23"/>
      <c r="M862" s="23" t="s">
        <v>1676</v>
      </c>
      <c r="N862" s="23" t="s">
        <v>1677</v>
      </c>
    </row>
    <row r="863" spans="1:14" ht="15.75" thickBot="1">
      <c r="A863" s="23" t="s">
        <v>1293</v>
      </c>
      <c r="B863" s="23" t="s">
        <v>43</v>
      </c>
      <c r="C863" s="23" t="s">
        <v>36</v>
      </c>
      <c r="D863" s="24">
        <v>1</v>
      </c>
      <c r="E863" s="25">
        <v>155</v>
      </c>
      <c r="F863" s="23"/>
      <c r="G863" s="24">
        <v>0</v>
      </c>
      <c r="H863" s="24">
        <v>0</v>
      </c>
      <c r="I863" s="24">
        <v>0</v>
      </c>
      <c r="J863" s="24">
        <v>0</v>
      </c>
      <c r="K863" s="24">
        <v>0</v>
      </c>
      <c r="L863" s="23"/>
      <c r="M863" s="23" t="s">
        <v>1676</v>
      </c>
      <c r="N863" s="23" t="s">
        <v>1677</v>
      </c>
    </row>
    <row r="864" spans="1:14" ht="15.75" thickBot="1">
      <c r="A864" s="23" t="s">
        <v>1295</v>
      </c>
      <c r="B864" s="23" t="s">
        <v>43</v>
      </c>
      <c r="C864" s="23" t="s">
        <v>36</v>
      </c>
      <c r="D864" s="24">
        <v>1</v>
      </c>
      <c r="E864" s="25">
        <v>120</v>
      </c>
      <c r="F864" s="24">
        <v>2</v>
      </c>
      <c r="G864" s="24">
        <v>0</v>
      </c>
      <c r="H864" s="24">
        <v>0</v>
      </c>
      <c r="I864" s="24">
        <v>2</v>
      </c>
      <c r="J864" s="24">
        <v>0</v>
      </c>
      <c r="K864" s="24">
        <v>2</v>
      </c>
      <c r="L864" s="23"/>
      <c r="M864" s="23" t="s">
        <v>1674</v>
      </c>
      <c r="N864" s="23"/>
    </row>
    <row r="865" spans="1:14" ht="15.75" thickBot="1">
      <c r="A865" s="23" t="s">
        <v>155</v>
      </c>
      <c r="B865" s="23" t="s">
        <v>43</v>
      </c>
      <c r="C865" s="23" t="s">
        <v>36</v>
      </c>
      <c r="D865" s="24">
        <v>1</v>
      </c>
      <c r="E865" s="25">
        <v>114</v>
      </c>
      <c r="F865" s="24">
        <v>4</v>
      </c>
      <c r="G865" s="24">
        <v>0</v>
      </c>
      <c r="H865" s="24">
        <v>3</v>
      </c>
      <c r="I865" s="24">
        <v>1</v>
      </c>
      <c r="J865" s="24">
        <v>0</v>
      </c>
      <c r="K865" s="24">
        <v>1</v>
      </c>
      <c r="L865" s="23"/>
      <c r="M865" s="23" t="s">
        <v>1674</v>
      </c>
      <c r="N865" s="23"/>
    </row>
    <row r="866" spans="1:14" ht="15.75" thickBot="1">
      <c r="A866" s="23" t="s">
        <v>1297</v>
      </c>
      <c r="B866" s="23" t="s">
        <v>43</v>
      </c>
      <c r="C866" s="23" t="s">
        <v>36</v>
      </c>
      <c r="D866" s="24">
        <v>1</v>
      </c>
      <c r="E866" s="25">
        <v>70</v>
      </c>
      <c r="F866" s="23"/>
      <c r="G866" s="24">
        <v>6</v>
      </c>
      <c r="H866" s="24">
        <v>0</v>
      </c>
      <c r="I866" s="24">
        <v>6</v>
      </c>
      <c r="J866" s="24">
        <v>0</v>
      </c>
      <c r="K866" s="24">
        <v>6</v>
      </c>
      <c r="L866" s="23"/>
      <c r="M866" s="23" t="s">
        <v>1674</v>
      </c>
      <c r="N866" s="23"/>
    </row>
    <row r="867" spans="1:14" ht="15.75" thickBot="1">
      <c r="A867" s="23" t="s">
        <v>1298</v>
      </c>
      <c r="B867" s="23" t="s">
        <v>43</v>
      </c>
      <c r="C867" s="23" t="s">
        <v>36</v>
      </c>
      <c r="D867" s="24">
        <v>1</v>
      </c>
      <c r="E867" s="25">
        <v>115</v>
      </c>
      <c r="F867" s="24">
        <v>1</v>
      </c>
      <c r="G867" s="24">
        <v>0</v>
      </c>
      <c r="H867" s="24">
        <v>0</v>
      </c>
      <c r="I867" s="24">
        <v>1</v>
      </c>
      <c r="J867" s="24">
        <v>0</v>
      </c>
      <c r="K867" s="24">
        <v>1</v>
      </c>
      <c r="L867" s="23"/>
      <c r="M867" s="23" t="s">
        <v>1674</v>
      </c>
      <c r="N867" s="23"/>
    </row>
    <row r="868" spans="1:14" ht="15.75" thickBot="1">
      <c r="A868" s="23" t="s">
        <v>1299</v>
      </c>
      <c r="B868" s="23" t="s">
        <v>43</v>
      </c>
      <c r="C868" s="23" t="s">
        <v>36</v>
      </c>
      <c r="D868" s="24">
        <v>1</v>
      </c>
      <c r="E868" s="25">
        <v>300</v>
      </c>
      <c r="F868" s="23"/>
      <c r="G868" s="24">
        <v>0</v>
      </c>
      <c r="H868" s="24">
        <v>0</v>
      </c>
      <c r="I868" s="24">
        <v>0</v>
      </c>
      <c r="J868" s="24">
        <v>0</v>
      </c>
      <c r="K868" s="24">
        <v>0</v>
      </c>
      <c r="L868" s="23"/>
      <c r="M868" s="23" t="s">
        <v>1676</v>
      </c>
      <c r="N868" s="23" t="s">
        <v>1677</v>
      </c>
    </row>
    <row r="869" spans="1:14" ht="15.75" thickBot="1">
      <c r="A869" s="23" t="s">
        <v>1300</v>
      </c>
      <c r="B869" s="23" t="s">
        <v>43</v>
      </c>
      <c r="C869" s="23" t="s">
        <v>36</v>
      </c>
      <c r="D869" s="24">
        <v>1</v>
      </c>
      <c r="E869" s="25">
        <v>300</v>
      </c>
      <c r="F869" s="23"/>
      <c r="G869" s="24">
        <v>0</v>
      </c>
      <c r="H869" s="24">
        <v>0</v>
      </c>
      <c r="I869" s="24">
        <v>0</v>
      </c>
      <c r="J869" s="24">
        <v>0</v>
      </c>
      <c r="K869" s="24">
        <v>0</v>
      </c>
      <c r="L869" s="23"/>
      <c r="M869" s="23" t="s">
        <v>1676</v>
      </c>
      <c r="N869" s="23" t="s">
        <v>1677</v>
      </c>
    </row>
    <row r="870" spans="1:14" ht="15.75" thickBot="1">
      <c r="A870" s="23" t="s">
        <v>1302</v>
      </c>
      <c r="B870" s="23" t="s">
        <v>43</v>
      </c>
      <c r="C870" s="23" t="s">
        <v>36</v>
      </c>
      <c r="D870" s="24">
        <v>1</v>
      </c>
      <c r="E870" s="25">
        <v>105</v>
      </c>
      <c r="F870" s="23"/>
      <c r="G870" s="24">
        <v>0</v>
      </c>
      <c r="H870" s="24">
        <v>0</v>
      </c>
      <c r="I870" s="24">
        <v>0</v>
      </c>
      <c r="J870" s="24">
        <v>0</v>
      </c>
      <c r="K870" s="24">
        <v>0</v>
      </c>
      <c r="L870" s="23"/>
      <c r="M870" s="23" t="s">
        <v>1676</v>
      </c>
      <c r="N870" s="23" t="s">
        <v>1677</v>
      </c>
    </row>
    <row r="871" spans="1:14" ht="15.75" thickBot="1">
      <c r="A871" s="23" t="s">
        <v>1303</v>
      </c>
      <c r="B871" s="23" t="s">
        <v>43</v>
      </c>
      <c r="C871" s="23" t="s">
        <v>36</v>
      </c>
      <c r="D871" s="24">
        <v>1</v>
      </c>
      <c r="E871" s="25">
        <v>15</v>
      </c>
      <c r="F871" s="23"/>
      <c r="G871" s="24">
        <v>0</v>
      </c>
      <c r="H871" s="24">
        <v>0</v>
      </c>
      <c r="I871" s="24">
        <v>0</v>
      </c>
      <c r="J871" s="24">
        <v>0</v>
      </c>
      <c r="K871" s="24">
        <v>0</v>
      </c>
      <c r="L871" s="23"/>
      <c r="M871" s="23" t="s">
        <v>1676</v>
      </c>
      <c r="N871" s="23" t="s">
        <v>1677</v>
      </c>
    </row>
    <row r="872" spans="1:14" ht="15.75" thickBot="1">
      <c r="A872" s="23" t="s">
        <v>1304</v>
      </c>
      <c r="B872" s="23" t="s">
        <v>43</v>
      </c>
      <c r="C872" s="23" t="s">
        <v>36</v>
      </c>
      <c r="D872" s="24">
        <v>1</v>
      </c>
      <c r="E872" s="25">
        <v>250</v>
      </c>
      <c r="F872" s="23"/>
      <c r="G872" s="24">
        <v>0</v>
      </c>
      <c r="H872" s="24">
        <v>0</v>
      </c>
      <c r="I872" s="24">
        <v>0</v>
      </c>
      <c r="J872" s="24">
        <v>0</v>
      </c>
      <c r="K872" s="24">
        <v>0</v>
      </c>
      <c r="L872" s="23"/>
      <c r="M872" s="23" t="s">
        <v>1676</v>
      </c>
      <c r="N872" s="23" t="s">
        <v>1677</v>
      </c>
    </row>
    <row r="873" spans="1:14" ht="15.75" thickBot="1">
      <c r="A873" s="23" t="s">
        <v>1306</v>
      </c>
      <c r="B873" s="23" t="s">
        <v>43</v>
      </c>
      <c r="C873" s="23" t="s">
        <v>36</v>
      </c>
      <c r="D873" s="24">
        <v>1</v>
      </c>
      <c r="E873" s="25">
        <v>200</v>
      </c>
      <c r="F873" s="23"/>
      <c r="G873" s="24">
        <v>0</v>
      </c>
      <c r="H873" s="24">
        <v>0</v>
      </c>
      <c r="I873" s="24">
        <v>0</v>
      </c>
      <c r="J873" s="24">
        <v>0</v>
      </c>
      <c r="K873" s="24">
        <v>0</v>
      </c>
      <c r="L873" s="23"/>
      <c r="M873" s="23" t="s">
        <v>1676</v>
      </c>
      <c r="N873" s="23" t="s">
        <v>1677</v>
      </c>
    </row>
    <row r="874" spans="1:14" ht="15.75" thickBot="1">
      <c r="A874" s="23" t="s">
        <v>1307</v>
      </c>
      <c r="B874" s="23" t="s">
        <v>43</v>
      </c>
      <c r="C874" s="23" t="s">
        <v>36</v>
      </c>
      <c r="D874" s="24">
        <v>1</v>
      </c>
      <c r="E874" s="25">
        <v>130</v>
      </c>
      <c r="F874" s="23"/>
      <c r="G874" s="24">
        <v>0</v>
      </c>
      <c r="H874" s="24">
        <v>0</v>
      </c>
      <c r="I874" s="24">
        <v>0</v>
      </c>
      <c r="J874" s="24">
        <v>0</v>
      </c>
      <c r="K874" s="24">
        <v>0</v>
      </c>
      <c r="L874" s="23"/>
      <c r="M874" s="23" t="s">
        <v>1676</v>
      </c>
      <c r="N874" s="23" t="s">
        <v>1677</v>
      </c>
    </row>
    <row r="875" spans="1:14" ht="15.75" thickBot="1">
      <c r="A875" s="23" t="s">
        <v>1308</v>
      </c>
      <c r="B875" s="23" t="s">
        <v>43</v>
      </c>
      <c r="C875" s="23" t="s">
        <v>36</v>
      </c>
      <c r="D875" s="24">
        <v>1</v>
      </c>
      <c r="E875" s="25">
        <v>300</v>
      </c>
      <c r="F875" s="23"/>
      <c r="G875" s="24">
        <v>0</v>
      </c>
      <c r="H875" s="24">
        <v>0</v>
      </c>
      <c r="I875" s="24">
        <v>0</v>
      </c>
      <c r="J875" s="24">
        <v>0</v>
      </c>
      <c r="K875" s="24">
        <v>0</v>
      </c>
      <c r="L875" s="23"/>
      <c r="M875" s="23" t="s">
        <v>1676</v>
      </c>
      <c r="N875" s="23" t="s">
        <v>1677</v>
      </c>
    </row>
    <row r="876" spans="1:14" ht="15.75" thickBot="1">
      <c r="A876" s="23" t="s">
        <v>25</v>
      </c>
      <c r="B876" s="23" t="s">
        <v>43</v>
      </c>
      <c r="C876" s="23" t="s">
        <v>36</v>
      </c>
      <c r="D876" s="24">
        <v>1</v>
      </c>
      <c r="E876" s="25">
        <v>100</v>
      </c>
      <c r="F876" s="24">
        <v>2</v>
      </c>
      <c r="G876" s="24">
        <v>6</v>
      </c>
      <c r="H876" s="24">
        <v>3</v>
      </c>
      <c r="I876" s="24">
        <v>5</v>
      </c>
      <c r="J876" s="24">
        <v>0</v>
      </c>
      <c r="K876" s="24">
        <v>5</v>
      </c>
      <c r="L876" s="23"/>
      <c r="M876" s="23" t="s">
        <v>1674</v>
      </c>
      <c r="N876" s="23"/>
    </row>
    <row r="877" spans="1:14" ht="15.75" thickBot="1">
      <c r="A877" s="23" t="s">
        <v>1310</v>
      </c>
      <c r="B877" s="23" t="s">
        <v>43</v>
      </c>
      <c r="C877" s="23" t="s">
        <v>36</v>
      </c>
      <c r="D877" s="24">
        <v>1</v>
      </c>
      <c r="E877" s="25">
        <v>259</v>
      </c>
      <c r="F877" s="23"/>
      <c r="G877" s="24">
        <v>0</v>
      </c>
      <c r="H877" s="24">
        <v>0</v>
      </c>
      <c r="I877" s="24">
        <v>0</v>
      </c>
      <c r="J877" s="24">
        <v>0</v>
      </c>
      <c r="K877" s="24">
        <v>0</v>
      </c>
      <c r="L877" s="23"/>
      <c r="M877" s="23" t="s">
        <v>1676</v>
      </c>
      <c r="N877" s="23" t="s">
        <v>1677</v>
      </c>
    </row>
    <row r="878" spans="1:14" ht="15.75" thickBot="1">
      <c r="A878" s="23" t="s">
        <v>1311</v>
      </c>
      <c r="B878" s="23" t="s">
        <v>43</v>
      </c>
      <c r="C878" s="23" t="s">
        <v>36</v>
      </c>
      <c r="D878" s="24">
        <v>3</v>
      </c>
      <c r="E878" s="25">
        <v>1410</v>
      </c>
      <c r="F878" s="24">
        <v>2</v>
      </c>
      <c r="G878" s="24">
        <v>0</v>
      </c>
      <c r="H878" s="24">
        <v>0</v>
      </c>
      <c r="I878" s="24">
        <v>2</v>
      </c>
      <c r="J878" s="24">
        <v>0</v>
      </c>
      <c r="K878" s="24">
        <v>2</v>
      </c>
      <c r="L878" s="23"/>
      <c r="M878" s="23" t="s">
        <v>1674</v>
      </c>
      <c r="N878" s="23"/>
    </row>
    <row r="879" spans="1:14" ht="15.75" thickBot="1">
      <c r="A879" s="23" t="s">
        <v>102</v>
      </c>
      <c r="B879" s="23" t="s">
        <v>43</v>
      </c>
      <c r="C879" s="23" t="s">
        <v>36</v>
      </c>
      <c r="D879" s="24">
        <v>3</v>
      </c>
      <c r="E879" s="25">
        <v>1475</v>
      </c>
      <c r="F879" s="24">
        <v>6</v>
      </c>
      <c r="G879" s="24">
        <v>0</v>
      </c>
      <c r="H879" s="24">
        <v>6</v>
      </c>
      <c r="I879" s="24">
        <v>0</v>
      </c>
      <c r="J879" s="24">
        <v>0</v>
      </c>
      <c r="K879" s="24">
        <v>0</v>
      </c>
      <c r="L879" s="23"/>
      <c r="M879" s="23" t="s">
        <v>1676</v>
      </c>
      <c r="N879" s="23" t="s">
        <v>1677</v>
      </c>
    </row>
    <row r="880" spans="1:14" ht="15.75" thickBot="1">
      <c r="A880" s="23" t="s">
        <v>1313</v>
      </c>
      <c r="B880" s="23" t="s">
        <v>43</v>
      </c>
      <c r="C880" s="23" t="s">
        <v>36</v>
      </c>
      <c r="D880" s="24">
        <v>3</v>
      </c>
      <c r="E880" s="25">
        <v>1545</v>
      </c>
      <c r="F880" s="23"/>
      <c r="G880" s="24">
        <v>0</v>
      </c>
      <c r="H880" s="24">
        <v>0</v>
      </c>
      <c r="I880" s="24">
        <v>0</v>
      </c>
      <c r="J880" s="24">
        <v>0</v>
      </c>
      <c r="K880" s="24">
        <v>0</v>
      </c>
      <c r="L880" s="23"/>
      <c r="M880" s="23" t="s">
        <v>1676</v>
      </c>
      <c r="N880" s="23" t="s">
        <v>1677</v>
      </c>
    </row>
    <row r="881" spans="1:14" ht="15.75" thickBot="1">
      <c r="A881" s="23" t="s">
        <v>1315</v>
      </c>
      <c r="B881" s="23" t="s">
        <v>43</v>
      </c>
      <c r="C881" s="23" t="s">
        <v>36</v>
      </c>
      <c r="D881" s="24">
        <v>3</v>
      </c>
      <c r="E881" s="25">
        <v>1640</v>
      </c>
      <c r="F881" s="24">
        <v>4</v>
      </c>
      <c r="G881" s="24">
        <v>0</v>
      </c>
      <c r="H881" s="24">
        <v>1</v>
      </c>
      <c r="I881" s="24">
        <v>3</v>
      </c>
      <c r="J881" s="24">
        <v>0</v>
      </c>
      <c r="K881" s="24">
        <v>3</v>
      </c>
      <c r="L881" s="23"/>
      <c r="M881" s="23" t="s">
        <v>1674</v>
      </c>
      <c r="N881" s="23"/>
    </row>
    <row r="882" spans="1:14" ht="15.75" thickBot="1">
      <c r="A882" s="23" t="s">
        <v>1317</v>
      </c>
      <c r="B882" s="23" t="s">
        <v>43</v>
      </c>
      <c r="C882" s="23" t="s">
        <v>36</v>
      </c>
      <c r="D882" s="24">
        <v>3</v>
      </c>
      <c r="E882" s="25">
        <v>1690</v>
      </c>
      <c r="F882" s="23"/>
      <c r="G882" s="24">
        <v>0</v>
      </c>
      <c r="H882" s="24">
        <v>0</v>
      </c>
      <c r="I882" s="24">
        <v>0</v>
      </c>
      <c r="J882" s="24">
        <v>0</v>
      </c>
      <c r="K882" s="24">
        <v>0</v>
      </c>
      <c r="L882" s="23"/>
      <c r="M882" s="23" t="s">
        <v>1676</v>
      </c>
      <c r="N882" s="23" t="s">
        <v>1677</v>
      </c>
    </row>
    <row r="883" spans="1:14" ht="15.75" thickBot="1">
      <c r="A883" s="23" t="s">
        <v>1319</v>
      </c>
      <c r="B883" s="23" t="s">
        <v>43</v>
      </c>
      <c r="C883" s="23" t="s">
        <v>36</v>
      </c>
      <c r="D883" s="24">
        <v>3</v>
      </c>
      <c r="E883" s="25">
        <v>1848</v>
      </c>
      <c r="F883" s="24">
        <v>2</v>
      </c>
      <c r="G883" s="24">
        <v>0</v>
      </c>
      <c r="H883" s="24">
        <v>0</v>
      </c>
      <c r="I883" s="24">
        <v>2</v>
      </c>
      <c r="J883" s="24">
        <v>0</v>
      </c>
      <c r="K883" s="24">
        <v>2</v>
      </c>
      <c r="L883" s="23"/>
      <c r="M883" s="23" t="s">
        <v>1674</v>
      </c>
      <c r="N883" s="23"/>
    </row>
    <row r="884" spans="1:14" ht="15.75" thickBot="1">
      <c r="A884" s="23" t="s">
        <v>1320</v>
      </c>
      <c r="B884" s="23" t="s">
        <v>43</v>
      </c>
      <c r="C884" s="23" t="s">
        <v>36</v>
      </c>
      <c r="D884" s="24">
        <v>3</v>
      </c>
      <c r="E884" s="25">
        <v>2026</v>
      </c>
      <c r="F884" s="23"/>
      <c r="G884" s="24">
        <v>0</v>
      </c>
      <c r="H884" s="24">
        <v>0</v>
      </c>
      <c r="I884" s="24">
        <v>0</v>
      </c>
      <c r="J884" s="24">
        <v>0</v>
      </c>
      <c r="K884" s="24">
        <v>0</v>
      </c>
      <c r="L884" s="23"/>
      <c r="M884" s="23" t="s">
        <v>1676</v>
      </c>
      <c r="N884" s="23" t="s">
        <v>1677</v>
      </c>
    </row>
    <row r="885" spans="1:14" ht="15.75" thickBot="1">
      <c r="A885" s="23" t="s">
        <v>1321</v>
      </c>
      <c r="B885" s="23" t="s">
        <v>43</v>
      </c>
      <c r="C885" s="23" t="s">
        <v>36</v>
      </c>
      <c r="D885" s="24">
        <v>3</v>
      </c>
      <c r="E885" s="25">
        <v>2205</v>
      </c>
      <c r="F885" s="23"/>
      <c r="G885" s="24">
        <v>0</v>
      </c>
      <c r="H885" s="24">
        <v>0</v>
      </c>
      <c r="I885" s="24">
        <v>0</v>
      </c>
      <c r="J885" s="24">
        <v>0</v>
      </c>
      <c r="K885" s="24">
        <v>0</v>
      </c>
      <c r="L885" s="23"/>
      <c r="M885" s="23" t="s">
        <v>1676</v>
      </c>
      <c r="N885" s="23" t="s">
        <v>1677</v>
      </c>
    </row>
    <row r="886" spans="1:14" ht="15.75" thickBot="1">
      <c r="A886" s="23" t="s">
        <v>1322</v>
      </c>
      <c r="B886" s="23" t="s">
        <v>43</v>
      </c>
      <c r="C886" s="23" t="s">
        <v>36</v>
      </c>
      <c r="D886" s="24">
        <v>3</v>
      </c>
      <c r="E886" s="25">
        <v>2180</v>
      </c>
      <c r="F886" s="23"/>
      <c r="G886" s="24">
        <v>0</v>
      </c>
      <c r="H886" s="24">
        <v>0</v>
      </c>
      <c r="I886" s="24">
        <v>0</v>
      </c>
      <c r="J886" s="24">
        <v>0</v>
      </c>
      <c r="K886" s="24">
        <v>0</v>
      </c>
      <c r="L886" s="23"/>
      <c r="M886" s="23" t="s">
        <v>1676</v>
      </c>
      <c r="N886" s="23" t="s">
        <v>1677</v>
      </c>
    </row>
    <row r="887" spans="1:14" ht="15.75" thickBot="1">
      <c r="A887" s="23" t="s">
        <v>1323</v>
      </c>
      <c r="B887" s="23" t="s">
        <v>43</v>
      </c>
      <c r="C887" s="23" t="s">
        <v>36</v>
      </c>
      <c r="D887" s="24">
        <v>1</v>
      </c>
      <c r="E887" s="25">
        <v>450</v>
      </c>
      <c r="F887" s="23"/>
      <c r="G887" s="24">
        <v>0</v>
      </c>
      <c r="H887" s="24">
        <v>0</v>
      </c>
      <c r="I887" s="24">
        <v>0</v>
      </c>
      <c r="J887" s="24">
        <v>0</v>
      </c>
      <c r="K887" s="24">
        <v>0</v>
      </c>
      <c r="L887" s="23"/>
      <c r="M887" s="23" t="s">
        <v>1676</v>
      </c>
      <c r="N887" s="23" t="s">
        <v>1677</v>
      </c>
    </row>
    <row r="888" spans="1:14" ht="15.75" thickBot="1">
      <c r="A888" s="23" t="s">
        <v>1325</v>
      </c>
      <c r="B888" s="23" t="s">
        <v>43</v>
      </c>
      <c r="C888" s="23" t="s">
        <v>36</v>
      </c>
      <c r="D888" s="24">
        <v>1</v>
      </c>
      <c r="E888" s="25">
        <v>110</v>
      </c>
      <c r="F888" s="23"/>
      <c r="G888" s="24">
        <v>0</v>
      </c>
      <c r="H888" s="24">
        <v>0</v>
      </c>
      <c r="I888" s="24">
        <v>0</v>
      </c>
      <c r="J888" s="24">
        <v>0</v>
      </c>
      <c r="K888" s="24">
        <v>0</v>
      </c>
      <c r="L888" s="23"/>
      <c r="M888" s="23" t="s">
        <v>1676</v>
      </c>
      <c r="N888" s="23" t="s">
        <v>1677</v>
      </c>
    </row>
    <row r="889" spans="1:14" ht="15.75" thickBot="1">
      <c r="A889" s="23" t="s">
        <v>1326</v>
      </c>
      <c r="B889" s="23" t="s">
        <v>43</v>
      </c>
      <c r="C889" s="23" t="s">
        <v>36</v>
      </c>
      <c r="D889" s="24">
        <v>1</v>
      </c>
      <c r="E889" s="25">
        <v>140</v>
      </c>
      <c r="F889" s="23"/>
      <c r="G889" s="24">
        <v>0</v>
      </c>
      <c r="H889" s="24">
        <v>0</v>
      </c>
      <c r="I889" s="24">
        <v>0</v>
      </c>
      <c r="J889" s="24">
        <v>0</v>
      </c>
      <c r="K889" s="24">
        <v>0</v>
      </c>
      <c r="L889" s="23"/>
      <c r="M889" s="23" t="s">
        <v>1676</v>
      </c>
      <c r="N889" s="23" t="s">
        <v>1677</v>
      </c>
    </row>
    <row r="890" spans="1:14" ht="15.75" thickBot="1">
      <c r="A890" s="23" t="s">
        <v>1328</v>
      </c>
      <c r="B890" s="23" t="s">
        <v>43</v>
      </c>
      <c r="C890" s="23" t="s">
        <v>36</v>
      </c>
      <c r="D890" s="24">
        <v>60</v>
      </c>
      <c r="E890" s="25">
        <v>420</v>
      </c>
      <c r="F890" s="23"/>
      <c r="G890" s="24">
        <v>0</v>
      </c>
      <c r="H890" s="24">
        <v>0</v>
      </c>
      <c r="I890" s="24">
        <v>0</v>
      </c>
      <c r="J890" s="24">
        <v>0</v>
      </c>
      <c r="K890" s="24">
        <v>0</v>
      </c>
      <c r="L890" s="23"/>
      <c r="M890" s="23" t="s">
        <v>1676</v>
      </c>
      <c r="N890" s="23" t="s">
        <v>1677</v>
      </c>
    </row>
    <row r="891" spans="1:14" ht="15.75" thickBot="1">
      <c r="A891" s="23" t="s">
        <v>1329</v>
      </c>
      <c r="B891" s="23" t="s">
        <v>43</v>
      </c>
      <c r="C891" s="23" t="s">
        <v>36</v>
      </c>
      <c r="D891" s="24">
        <v>1</v>
      </c>
      <c r="E891" s="25">
        <v>600</v>
      </c>
      <c r="F891" s="23"/>
      <c r="G891" s="24">
        <v>0</v>
      </c>
      <c r="H891" s="24">
        <v>0</v>
      </c>
      <c r="I891" s="24">
        <v>0</v>
      </c>
      <c r="J891" s="24">
        <v>0</v>
      </c>
      <c r="K891" s="24">
        <v>0</v>
      </c>
      <c r="L891" s="23"/>
      <c r="M891" s="23" t="s">
        <v>1676</v>
      </c>
      <c r="N891" s="23" t="s">
        <v>1677</v>
      </c>
    </row>
    <row r="892" spans="1:14" ht="15.75" thickBot="1">
      <c r="A892" s="23" t="s">
        <v>1331</v>
      </c>
      <c r="B892" s="23" t="s">
        <v>43</v>
      </c>
      <c r="C892" s="23" t="s">
        <v>36</v>
      </c>
      <c r="D892" s="24">
        <v>1</v>
      </c>
      <c r="E892" s="25">
        <v>200</v>
      </c>
      <c r="F892" s="23"/>
      <c r="G892" s="24">
        <v>0</v>
      </c>
      <c r="H892" s="24">
        <v>0</v>
      </c>
      <c r="I892" s="24">
        <v>0</v>
      </c>
      <c r="J892" s="24">
        <v>0</v>
      </c>
      <c r="K892" s="24">
        <v>0</v>
      </c>
      <c r="L892" s="23"/>
      <c r="M892" s="23" t="s">
        <v>1676</v>
      </c>
      <c r="N892" s="23" t="s">
        <v>1677</v>
      </c>
    </row>
    <row r="893" spans="1:14" ht="15.75" thickBot="1">
      <c r="A893" s="23" t="s">
        <v>1332</v>
      </c>
      <c r="B893" s="23" t="s">
        <v>43</v>
      </c>
      <c r="C893" s="23" t="s">
        <v>36</v>
      </c>
      <c r="D893" s="24">
        <v>1</v>
      </c>
      <c r="E893" s="25">
        <v>55</v>
      </c>
      <c r="F893" s="23"/>
      <c r="G893" s="24">
        <v>0</v>
      </c>
      <c r="H893" s="24">
        <v>0</v>
      </c>
      <c r="I893" s="24">
        <v>0</v>
      </c>
      <c r="J893" s="24">
        <v>0</v>
      </c>
      <c r="K893" s="24">
        <v>0</v>
      </c>
      <c r="L893" s="23"/>
      <c r="M893" s="23" t="s">
        <v>1676</v>
      </c>
      <c r="N893" s="23" t="s">
        <v>1677</v>
      </c>
    </row>
    <row r="894" spans="1:14" ht="15.75" thickBot="1">
      <c r="A894" s="23" t="s">
        <v>1334</v>
      </c>
      <c r="B894" s="23" t="s">
        <v>43</v>
      </c>
      <c r="C894" s="23" t="s">
        <v>36</v>
      </c>
      <c r="D894" s="24">
        <v>1</v>
      </c>
      <c r="E894" s="25">
        <v>180</v>
      </c>
      <c r="F894" s="23"/>
      <c r="G894" s="24">
        <v>0</v>
      </c>
      <c r="H894" s="24">
        <v>0</v>
      </c>
      <c r="I894" s="24">
        <v>0</v>
      </c>
      <c r="J894" s="24">
        <v>0</v>
      </c>
      <c r="K894" s="24">
        <v>0</v>
      </c>
      <c r="L894" s="23"/>
      <c r="M894" s="23" t="s">
        <v>1676</v>
      </c>
      <c r="N894" s="23" t="s">
        <v>1677</v>
      </c>
    </row>
    <row r="895" spans="1:14" ht="15.75" thickBot="1">
      <c r="A895" s="23" t="s">
        <v>1335</v>
      </c>
      <c r="B895" s="23" t="s">
        <v>43</v>
      </c>
      <c r="C895" s="23" t="s">
        <v>36</v>
      </c>
      <c r="D895" s="24">
        <v>1</v>
      </c>
      <c r="E895" s="25">
        <v>338</v>
      </c>
      <c r="F895" s="23"/>
      <c r="G895" s="24">
        <v>0</v>
      </c>
      <c r="H895" s="24">
        <v>0</v>
      </c>
      <c r="I895" s="24">
        <v>0</v>
      </c>
      <c r="J895" s="24">
        <v>0</v>
      </c>
      <c r="K895" s="24">
        <v>0</v>
      </c>
      <c r="L895" s="23"/>
      <c r="M895" s="23" t="s">
        <v>1676</v>
      </c>
      <c r="N895" s="23" t="s">
        <v>1677</v>
      </c>
    </row>
    <row r="896" spans="1:14" ht="15.75" thickBot="1">
      <c r="A896" s="23" t="s">
        <v>1336</v>
      </c>
      <c r="B896" s="23" t="s">
        <v>43</v>
      </c>
      <c r="C896" s="23" t="s">
        <v>36</v>
      </c>
      <c r="D896" s="24">
        <v>1</v>
      </c>
      <c r="E896" s="25">
        <v>260</v>
      </c>
      <c r="F896" s="23"/>
      <c r="G896" s="24">
        <v>0</v>
      </c>
      <c r="H896" s="24">
        <v>0</v>
      </c>
      <c r="I896" s="24">
        <v>0</v>
      </c>
      <c r="J896" s="24">
        <v>0</v>
      </c>
      <c r="K896" s="24">
        <v>0</v>
      </c>
      <c r="L896" s="23"/>
      <c r="M896" s="23" t="s">
        <v>1676</v>
      </c>
      <c r="N896" s="23" t="s">
        <v>1677</v>
      </c>
    </row>
    <row r="897" spans="1:14" ht="15.75" thickBot="1">
      <c r="A897" s="23" t="s">
        <v>1338</v>
      </c>
      <c r="B897" s="23" t="s">
        <v>43</v>
      </c>
      <c r="C897" s="23" t="s">
        <v>36</v>
      </c>
      <c r="D897" s="24">
        <v>1</v>
      </c>
      <c r="E897" s="25">
        <v>105</v>
      </c>
      <c r="F897" s="23"/>
      <c r="G897" s="24">
        <v>0</v>
      </c>
      <c r="H897" s="24">
        <v>0</v>
      </c>
      <c r="I897" s="24">
        <v>0</v>
      </c>
      <c r="J897" s="24">
        <v>0</v>
      </c>
      <c r="K897" s="24">
        <v>0</v>
      </c>
      <c r="L897" s="23"/>
      <c r="M897" s="23" t="s">
        <v>1676</v>
      </c>
      <c r="N897" s="23" t="s">
        <v>1677</v>
      </c>
    </row>
    <row r="898" spans="1:14" ht="15.75" thickBot="1">
      <c r="A898" s="23" t="s">
        <v>1339</v>
      </c>
      <c r="B898" s="23" t="s">
        <v>43</v>
      </c>
      <c r="C898" s="23" t="s">
        <v>36</v>
      </c>
      <c r="D898" s="24">
        <v>1</v>
      </c>
      <c r="E898" s="25">
        <v>151</v>
      </c>
      <c r="F898" s="23"/>
      <c r="G898" s="24">
        <v>0</v>
      </c>
      <c r="H898" s="24">
        <v>0</v>
      </c>
      <c r="I898" s="24">
        <v>0</v>
      </c>
      <c r="J898" s="24">
        <v>0</v>
      </c>
      <c r="K898" s="24">
        <v>0</v>
      </c>
      <c r="L898" s="23"/>
      <c r="M898" s="23" t="s">
        <v>1676</v>
      </c>
      <c r="N898" s="23" t="s">
        <v>1677</v>
      </c>
    </row>
    <row r="899" spans="1:14" ht="15.75" thickBot="1">
      <c r="A899" s="23" t="s">
        <v>1340</v>
      </c>
      <c r="B899" s="23" t="s">
        <v>43</v>
      </c>
      <c r="C899" s="23" t="s">
        <v>36</v>
      </c>
      <c r="D899" s="24">
        <v>1</v>
      </c>
      <c r="E899" s="25">
        <v>167</v>
      </c>
      <c r="F899" s="23"/>
      <c r="G899" s="24">
        <v>0</v>
      </c>
      <c r="H899" s="24">
        <v>0</v>
      </c>
      <c r="I899" s="24">
        <v>0</v>
      </c>
      <c r="J899" s="24">
        <v>0</v>
      </c>
      <c r="K899" s="24">
        <v>0</v>
      </c>
      <c r="L899" s="23"/>
      <c r="M899" s="23" t="s">
        <v>1676</v>
      </c>
      <c r="N899" s="23" t="s">
        <v>1677</v>
      </c>
    </row>
    <row r="900" spans="1:14" ht="15.75" thickBot="1">
      <c r="A900" s="23" t="s">
        <v>1341</v>
      </c>
      <c r="B900" s="23" t="s">
        <v>43</v>
      </c>
      <c r="C900" s="23" t="s">
        <v>36</v>
      </c>
      <c r="D900" s="24">
        <v>1</v>
      </c>
      <c r="E900" s="25">
        <v>155</v>
      </c>
      <c r="F900" s="24">
        <v>6</v>
      </c>
      <c r="G900" s="24">
        <v>0</v>
      </c>
      <c r="H900" s="24">
        <v>0</v>
      </c>
      <c r="I900" s="24">
        <v>6</v>
      </c>
      <c r="J900" s="24">
        <v>0</v>
      </c>
      <c r="K900" s="24">
        <v>6</v>
      </c>
      <c r="L900" s="23"/>
      <c r="M900" s="23" t="s">
        <v>1674</v>
      </c>
      <c r="N900" s="23"/>
    </row>
    <row r="901" spans="1:14" ht="15.75" thickBot="1">
      <c r="A901" s="23" t="s">
        <v>1342</v>
      </c>
      <c r="B901" s="23" t="s">
        <v>43</v>
      </c>
      <c r="C901" s="23" t="s">
        <v>36</v>
      </c>
      <c r="D901" s="24">
        <v>1</v>
      </c>
      <c r="E901" s="25">
        <v>105</v>
      </c>
      <c r="F901" s="23"/>
      <c r="G901" s="24">
        <v>0</v>
      </c>
      <c r="H901" s="24">
        <v>0</v>
      </c>
      <c r="I901" s="24">
        <v>0</v>
      </c>
      <c r="J901" s="24">
        <v>0</v>
      </c>
      <c r="K901" s="24">
        <v>0</v>
      </c>
      <c r="L901" s="23"/>
      <c r="M901" s="23" t="s">
        <v>1676</v>
      </c>
      <c r="N901" s="23" t="s">
        <v>1677</v>
      </c>
    </row>
    <row r="902" spans="1:14" ht="15.75" thickBot="1">
      <c r="A902" s="23" t="s">
        <v>1343</v>
      </c>
      <c r="B902" s="23" t="s">
        <v>43</v>
      </c>
      <c r="C902" s="23" t="s">
        <v>36</v>
      </c>
      <c r="D902" s="24">
        <v>1</v>
      </c>
      <c r="E902" s="25">
        <v>71</v>
      </c>
      <c r="F902" s="23"/>
      <c r="G902" s="24">
        <v>0</v>
      </c>
      <c r="H902" s="24">
        <v>0</v>
      </c>
      <c r="I902" s="24">
        <v>0</v>
      </c>
      <c r="J902" s="24">
        <v>0</v>
      </c>
      <c r="K902" s="24">
        <v>0</v>
      </c>
      <c r="L902" s="23"/>
      <c r="M902" s="23" t="s">
        <v>1676</v>
      </c>
      <c r="N902" s="23" t="s">
        <v>1677</v>
      </c>
    </row>
    <row r="903" spans="1:14" ht="15.75" thickBot="1">
      <c r="A903" s="23" t="s">
        <v>1345</v>
      </c>
      <c r="B903" s="23" t="s">
        <v>43</v>
      </c>
      <c r="C903" s="23" t="s">
        <v>36</v>
      </c>
      <c r="D903" s="24">
        <v>1</v>
      </c>
      <c r="E903" s="25">
        <v>138</v>
      </c>
      <c r="F903" s="23"/>
      <c r="G903" s="24">
        <v>0</v>
      </c>
      <c r="H903" s="24">
        <v>0</v>
      </c>
      <c r="I903" s="24">
        <v>0</v>
      </c>
      <c r="J903" s="24">
        <v>0</v>
      </c>
      <c r="K903" s="24">
        <v>0</v>
      </c>
      <c r="L903" s="23"/>
      <c r="M903" s="23" t="s">
        <v>1676</v>
      </c>
      <c r="N903" s="23" t="s">
        <v>1677</v>
      </c>
    </row>
    <row r="904" spans="1:14" ht="15.75" thickBot="1">
      <c r="A904" s="23" t="s">
        <v>1346</v>
      </c>
      <c r="B904" s="23" t="s">
        <v>43</v>
      </c>
      <c r="C904" s="23" t="s">
        <v>36</v>
      </c>
      <c r="D904" s="24">
        <v>1</v>
      </c>
      <c r="E904" s="25">
        <v>94</v>
      </c>
      <c r="F904" s="23"/>
      <c r="G904" s="24">
        <v>0</v>
      </c>
      <c r="H904" s="24">
        <v>0</v>
      </c>
      <c r="I904" s="24">
        <v>0</v>
      </c>
      <c r="J904" s="24">
        <v>0</v>
      </c>
      <c r="K904" s="24">
        <v>0</v>
      </c>
      <c r="L904" s="23"/>
      <c r="M904" s="23" t="s">
        <v>1676</v>
      </c>
      <c r="N904" s="23" t="s">
        <v>1677</v>
      </c>
    </row>
    <row r="905" spans="1:14" ht="15.75" thickBot="1">
      <c r="A905" s="23" t="s">
        <v>1348</v>
      </c>
      <c r="B905" s="23" t="s">
        <v>43</v>
      </c>
      <c r="C905" s="23" t="s">
        <v>36</v>
      </c>
      <c r="D905" s="24">
        <v>1</v>
      </c>
      <c r="E905" s="25">
        <v>350</v>
      </c>
      <c r="F905" s="23"/>
      <c r="G905" s="24">
        <v>0</v>
      </c>
      <c r="H905" s="24">
        <v>0</v>
      </c>
      <c r="I905" s="24">
        <v>0</v>
      </c>
      <c r="J905" s="24">
        <v>0</v>
      </c>
      <c r="K905" s="24">
        <v>0</v>
      </c>
      <c r="L905" s="23"/>
      <c r="M905" s="23" t="s">
        <v>1676</v>
      </c>
      <c r="N905" s="23" t="s">
        <v>1677</v>
      </c>
    </row>
    <row r="906" spans="1:14" ht="15.75" thickBot="1">
      <c r="A906" s="23" t="s">
        <v>1350</v>
      </c>
      <c r="B906" s="23" t="s">
        <v>43</v>
      </c>
      <c r="C906" s="23" t="s">
        <v>36</v>
      </c>
      <c r="D906" s="24">
        <v>1</v>
      </c>
      <c r="E906" s="25">
        <v>125</v>
      </c>
      <c r="F906" s="23"/>
      <c r="G906" s="24">
        <v>0</v>
      </c>
      <c r="H906" s="24">
        <v>0</v>
      </c>
      <c r="I906" s="24">
        <v>0</v>
      </c>
      <c r="J906" s="24">
        <v>0</v>
      </c>
      <c r="K906" s="24">
        <v>0</v>
      </c>
      <c r="L906" s="23"/>
      <c r="M906" s="23" t="s">
        <v>1676</v>
      </c>
      <c r="N906" s="23" t="s">
        <v>1677</v>
      </c>
    </row>
    <row r="907" spans="1:14" ht="15.75" thickBot="1">
      <c r="A907" s="23" t="s">
        <v>1351</v>
      </c>
      <c r="B907" s="23" t="s">
        <v>43</v>
      </c>
      <c r="C907" s="23" t="s">
        <v>36</v>
      </c>
      <c r="D907" s="24">
        <v>1</v>
      </c>
      <c r="E907" s="25">
        <v>240</v>
      </c>
      <c r="F907" s="23"/>
      <c r="G907" s="24">
        <v>0</v>
      </c>
      <c r="H907" s="24">
        <v>0</v>
      </c>
      <c r="I907" s="24">
        <v>0</v>
      </c>
      <c r="J907" s="24">
        <v>0</v>
      </c>
      <c r="K907" s="24">
        <v>0</v>
      </c>
      <c r="L907" s="23"/>
      <c r="M907" s="23" t="s">
        <v>1676</v>
      </c>
      <c r="N907" s="23" t="s">
        <v>1677</v>
      </c>
    </row>
    <row r="908" spans="1:14" ht="15.75" thickBot="1">
      <c r="A908" s="23" t="s">
        <v>1352</v>
      </c>
      <c r="B908" s="23" t="s">
        <v>43</v>
      </c>
      <c r="C908" s="23" t="s">
        <v>36</v>
      </c>
      <c r="D908" s="24">
        <v>1</v>
      </c>
      <c r="E908" s="25">
        <v>210</v>
      </c>
      <c r="F908" s="23"/>
      <c r="G908" s="24">
        <v>0</v>
      </c>
      <c r="H908" s="24">
        <v>0</v>
      </c>
      <c r="I908" s="24">
        <v>0</v>
      </c>
      <c r="J908" s="24">
        <v>0</v>
      </c>
      <c r="K908" s="24">
        <v>0</v>
      </c>
      <c r="L908" s="23"/>
      <c r="M908" s="23" t="s">
        <v>1676</v>
      </c>
      <c r="N908" s="23" t="s">
        <v>1677</v>
      </c>
    </row>
    <row r="909" spans="1:14" ht="15.75" thickBot="1">
      <c r="A909" s="23" t="s">
        <v>1353</v>
      </c>
      <c r="B909" s="23" t="s">
        <v>43</v>
      </c>
      <c r="C909" s="23" t="s">
        <v>36</v>
      </c>
      <c r="D909" s="24">
        <v>1</v>
      </c>
      <c r="E909" s="25">
        <v>26.25</v>
      </c>
      <c r="F909" s="23"/>
      <c r="G909" s="24">
        <v>0</v>
      </c>
      <c r="H909" s="24">
        <v>0</v>
      </c>
      <c r="I909" s="24">
        <v>0</v>
      </c>
      <c r="J909" s="24">
        <v>0</v>
      </c>
      <c r="K909" s="24">
        <v>0</v>
      </c>
      <c r="L909" s="23"/>
      <c r="M909" s="23" t="s">
        <v>1676</v>
      </c>
      <c r="N909" s="23" t="s">
        <v>1677</v>
      </c>
    </row>
    <row r="910" spans="1:14" ht="15.75" thickBot="1">
      <c r="A910" s="23" t="s">
        <v>1355</v>
      </c>
      <c r="B910" s="23" t="s">
        <v>43</v>
      </c>
      <c r="C910" s="23" t="s">
        <v>36</v>
      </c>
      <c r="D910" s="24">
        <v>1</v>
      </c>
      <c r="E910" s="25">
        <v>4.5</v>
      </c>
      <c r="F910" s="23"/>
      <c r="G910" s="24">
        <v>0</v>
      </c>
      <c r="H910" s="24">
        <v>0</v>
      </c>
      <c r="I910" s="24">
        <v>0</v>
      </c>
      <c r="J910" s="24">
        <v>0</v>
      </c>
      <c r="K910" s="24">
        <v>0</v>
      </c>
      <c r="L910" s="23"/>
      <c r="M910" s="23" t="s">
        <v>1676</v>
      </c>
      <c r="N910" s="23" t="s">
        <v>1677</v>
      </c>
    </row>
    <row r="911" spans="1:14" ht="15.75" thickBot="1">
      <c r="A911" s="23" t="s">
        <v>1356</v>
      </c>
      <c r="B911" s="23" t="s">
        <v>43</v>
      </c>
      <c r="C911" s="23" t="s">
        <v>36</v>
      </c>
      <c r="D911" s="24">
        <v>1</v>
      </c>
      <c r="E911" s="25">
        <v>125</v>
      </c>
      <c r="F911" s="24">
        <v>1</v>
      </c>
      <c r="G911" s="24">
        <v>0</v>
      </c>
      <c r="H911" s="24">
        <v>0</v>
      </c>
      <c r="I911" s="24">
        <v>1</v>
      </c>
      <c r="J911" s="24">
        <v>0</v>
      </c>
      <c r="K911" s="24">
        <v>1</v>
      </c>
      <c r="L911" s="23"/>
      <c r="M911" s="23" t="s">
        <v>1674</v>
      </c>
      <c r="N911" s="23"/>
    </row>
    <row r="912" spans="1:14" ht="15.75" thickBot="1">
      <c r="A912" s="23" t="s">
        <v>1358</v>
      </c>
      <c r="B912" s="23" t="s">
        <v>43</v>
      </c>
      <c r="C912" s="23" t="s">
        <v>36</v>
      </c>
      <c r="D912" s="24">
        <v>1</v>
      </c>
      <c r="E912" s="25">
        <v>50</v>
      </c>
      <c r="F912" s="23"/>
      <c r="G912" s="24">
        <v>0</v>
      </c>
      <c r="H912" s="24">
        <v>0</v>
      </c>
      <c r="I912" s="24">
        <v>0</v>
      </c>
      <c r="J912" s="24">
        <v>0</v>
      </c>
      <c r="K912" s="24">
        <v>0</v>
      </c>
      <c r="L912" s="23"/>
      <c r="M912" s="23" t="s">
        <v>1676</v>
      </c>
      <c r="N912" s="23" t="s">
        <v>1677</v>
      </c>
    </row>
    <row r="913" spans="1:14" ht="15.75" thickBot="1">
      <c r="A913" s="23" t="s">
        <v>1360</v>
      </c>
      <c r="B913" s="23" t="s">
        <v>43</v>
      </c>
      <c r="C913" s="23" t="s">
        <v>36</v>
      </c>
      <c r="D913" s="24">
        <v>1</v>
      </c>
      <c r="E913" s="25">
        <v>755</v>
      </c>
      <c r="F913" s="23"/>
      <c r="G913" s="24">
        <v>0</v>
      </c>
      <c r="H913" s="24">
        <v>0</v>
      </c>
      <c r="I913" s="24">
        <v>0</v>
      </c>
      <c r="J913" s="24">
        <v>0</v>
      </c>
      <c r="K913" s="24">
        <v>0</v>
      </c>
      <c r="L913" s="23"/>
      <c r="M913" s="23" t="s">
        <v>1676</v>
      </c>
      <c r="N913" s="23" t="s">
        <v>1677</v>
      </c>
    </row>
    <row r="914" spans="1:14" ht="15.75" thickBot="1">
      <c r="A914" s="23" t="s">
        <v>1361</v>
      </c>
      <c r="B914" s="23" t="s">
        <v>43</v>
      </c>
      <c r="C914" s="23" t="s">
        <v>36</v>
      </c>
      <c r="D914" s="24">
        <v>1</v>
      </c>
      <c r="E914" s="25">
        <v>85</v>
      </c>
      <c r="F914" s="23"/>
      <c r="G914" s="24">
        <v>0</v>
      </c>
      <c r="H914" s="24">
        <v>0</v>
      </c>
      <c r="I914" s="24">
        <v>0</v>
      </c>
      <c r="J914" s="24">
        <v>0</v>
      </c>
      <c r="K914" s="24">
        <v>0</v>
      </c>
      <c r="L914" s="23"/>
      <c r="M914" s="23" t="s">
        <v>1676</v>
      </c>
      <c r="N914" s="23" t="s">
        <v>1677</v>
      </c>
    </row>
    <row r="915" spans="1:14" ht="15.75" thickBot="1">
      <c r="A915" s="23" t="s">
        <v>1362</v>
      </c>
      <c r="B915" s="23" t="s">
        <v>43</v>
      </c>
      <c r="C915" s="23" t="s">
        <v>36</v>
      </c>
      <c r="D915" s="24">
        <v>1</v>
      </c>
      <c r="E915" s="25">
        <v>167</v>
      </c>
      <c r="F915" s="23"/>
      <c r="G915" s="24">
        <v>0</v>
      </c>
      <c r="H915" s="24">
        <v>0</v>
      </c>
      <c r="I915" s="24">
        <v>0</v>
      </c>
      <c r="J915" s="24">
        <v>0</v>
      </c>
      <c r="K915" s="24">
        <v>0</v>
      </c>
      <c r="L915" s="23"/>
      <c r="M915" s="23" t="s">
        <v>1676</v>
      </c>
      <c r="N915" s="23" t="s">
        <v>1677</v>
      </c>
    </row>
    <row r="916" spans="1:14" ht="15.75" thickBot="1">
      <c r="A916" s="23" t="s">
        <v>1364</v>
      </c>
      <c r="B916" s="23" t="s">
        <v>43</v>
      </c>
      <c r="C916" s="23" t="s">
        <v>36</v>
      </c>
      <c r="D916" s="24">
        <v>1</v>
      </c>
      <c r="E916" s="25">
        <v>135</v>
      </c>
      <c r="F916" s="23"/>
      <c r="G916" s="24">
        <v>0</v>
      </c>
      <c r="H916" s="24">
        <v>0</v>
      </c>
      <c r="I916" s="24">
        <v>0</v>
      </c>
      <c r="J916" s="24">
        <v>0</v>
      </c>
      <c r="K916" s="24">
        <v>0</v>
      </c>
      <c r="L916" s="23"/>
      <c r="M916" s="23" t="s">
        <v>1676</v>
      </c>
      <c r="N916" s="23" t="s">
        <v>1677</v>
      </c>
    </row>
    <row r="917" spans="1:14" ht="15.75" thickBot="1">
      <c r="A917" s="23" t="s">
        <v>1366</v>
      </c>
      <c r="B917" s="23" t="s">
        <v>43</v>
      </c>
      <c r="C917" s="23" t="s">
        <v>36</v>
      </c>
      <c r="D917" s="24">
        <v>1</v>
      </c>
      <c r="E917" s="25">
        <v>140</v>
      </c>
      <c r="F917" s="23"/>
      <c r="G917" s="24">
        <v>0</v>
      </c>
      <c r="H917" s="24">
        <v>0</v>
      </c>
      <c r="I917" s="24">
        <v>0</v>
      </c>
      <c r="J917" s="24">
        <v>0</v>
      </c>
      <c r="K917" s="24">
        <v>0</v>
      </c>
      <c r="L917" s="23"/>
      <c r="M917" s="23" t="s">
        <v>1676</v>
      </c>
      <c r="N917" s="23" t="s">
        <v>1677</v>
      </c>
    </row>
    <row r="918" spans="1:14" ht="15.75" thickBot="1">
      <c r="A918" s="23" t="s">
        <v>1367</v>
      </c>
      <c r="B918" s="23" t="s">
        <v>43</v>
      </c>
      <c r="C918" s="23" t="s">
        <v>36</v>
      </c>
      <c r="D918" s="24">
        <v>1</v>
      </c>
      <c r="E918" s="25">
        <v>90</v>
      </c>
      <c r="F918" s="23"/>
      <c r="G918" s="24">
        <v>0</v>
      </c>
      <c r="H918" s="24">
        <v>0</v>
      </c>
      <c r="I918" s="24">
        <v>0</v>
      </c>
      <c r="J918" s="24">
        <v>0</v>
      </c>
      <c r="K918" s="24">
        <v>0</v>
      </c>
      <c r="L918" s="23"/>
      <c r="M918" s="23" t="s">
        <v>1676</v>
      </c>
      <c r="N918" s="23" t="s">
        <v>1677</v>
      </c>
    </row>
    <row r="919" spans="1:14" ht="15.75" thickBot="1">
      <c r="A919" s="23" t="s">
        <v>1369</v>
      </c>
      <c r="B919" s="23" t="s">
        <v>43</v>
      </c>
      <c r="C919" s="23" t="s">
        <v>36</v>
      </c>
      <c r="D919" s="24">
        <v>1</v>
      </c>
      <c r="E919" s="25">
        <v>120</v>
      </c>
      <c r="F919" s="23"/>
      <c r="G919" s="24">
        <v>0</v>
      </c>
      <c r="H919" s="24">
        <v>0</v>
      </c>
      <c r="I919" s="24">
        <v>0</v>
      </c>
      <c r="J919" s="24">
        <v>0</v>
      </c>
      <c r="K919" s="24">
        <v>0</v>
      </c>
      <c r="L919" s="23"/>
      <c r="M919" s="23" t="s">
        <v>1676</v>
      </c>
      <c r="N919" s="23" t="s">
        <v>1677</v>
      </c>
    </row>
    <row r="920" spans="1:14" ht="15.75" thickBot="1">
      <c r="A920" s="23" t="s">
        <v>1371</v>
      </c>
      <c r="B920" s="23" t="s">
        <v>43</v>
      </c>
      <c r="C920" s="23" t="s">
        <v>36</v>
      </c>
      <c r="D920" s="24">
        <v>1</v>
      </c>
      <c r="E920" s="25">
        <v>85</v>
      </c>
      <c r="F920" s="23">
        <v>5</v>
      </c>
      <c r="G920" s="24">
        <v>0</v>
      </c>
      <c r="H920" s="24">
        <v>1</v>
      </c>
      <c r="I920" s="24">
        <v>4</v>
      </c>
      <c r="J920" s="24">
        <v>0</v>
      </c>
      <c r="K920" s="24">
        <v>4</v>
      </c>
      <c r="L920" s="23"/>
      <c r="M920" s="23" t="s">
        <v>1674</v>
      </c>
      <c r="N920" s="23"/>
    </row>
    <row r="921" spans="1:14" ht="15.75" thickBot="1">
      <c r="A921" s="23" t="s">
        <v>1372</v>
      </c>
      <c r="B921" s="23" t="s">
        <v>43</v>
      </c>
      <c r="C921" s="23" t="s">
        <v>36</v>
      </c>
      <c r="D921" s="24">
        <v>1</v>
      </c>
      <c r="E921" s="25">
        <v>159</v>
      </c>
      <c r="F921" s="23"/>
      <c r="G921" s="24">
        <v>0</v>
      </c>
      <c r="H921" s="24">
        <v>0</v>
      </c>
      <c r="I921" s="24">
        <v>0</v>
      </c>
      <c r="J921" s="24">
        <v>0</v>
      </c>
      <c r="K921" s="24">
        <v>0</v>
      </c>
      <c r="L921" s="23"/>
      <c r="M921" s="23" t="s">
        <v>1676</v>
      </c>
      <c r="N921" s="23" t="s">
        <v>1677</v>
      </c>
    </row>
    <row r="922" spans="1:14" ht="15.75" thickBot="1">
      <c r="A922" s="23" t="s">
        <v>1373</v>
      </c>
      <c r="B922" s="23" t="s">
        <v>43</v>
      </c>
      <c r="C922" s="23" t="s">
        <v>36</v>
      </c>
      <c r="D922" s="24">
        <v>1</v>
      </c>
      <c r="E922" s="25">
        <v>259</v>
      </c>
      <c r="F922" s="23"/>
      <c r="G922" s="24">
        <v>0</v>
      </c>
      <c r="H922" s="24">
        <v>0</v>
      </c>
      <c r="I922" s="24">
        <v>0</v>
      </c>
      <c r="J922" s="24">
        <v>0</v>
      </c>
      <c r="K922" s="24">
        <v>0</v>
      </c>
      <c r="L922" s="23"/>
      <c r="M922" s="23" t="s">
        <v>1676</v>
      </c>
      <c r="N922" s="23" t="s">
        <v>1677</v>
      </c>
    </row>
    <row r="923" spans="1:14" ht="15.75" thickBot="1">
      <c r="A923" s="23" t="s">
        <v>1374</v>
      </c>
      <c r="B923" s="23" t="s">
        <v>43</v>
      </c>
      <c r="C923" s="23" t="s">
        <v>36</v>
      </c>
      <c r="D923" s="24">
        <v>1</v>
      </c>
      <c r="E923" s="25">
        <v>175</v>
      </c>
      <c r="F923" s="23"/>
      <c r="G923" s="24">
        <v>0</v>
      </c>
      <c r="H923" s="24">
        <v>0</v>
      </c>
      <c r="I923" s="24">
        <v>0</v>
      </c>
      <c r="J923" s="24">
        <v>0</v>
      </c>
      <c r="K923" s="24">
        <v>0</v>
      </c>
      <c r="L923" s="23"/>
      <c r="M923" s="23" t="s">
        <v>1676</v>
      </c>
      <c r="N923" s="23" t="s">
        <v>1677</v>
      </c>
    </row>
    <row r="924" spans="1:14" ht="15.75" thickBot="1">
      <c r="A924" s="23" t="s">
        <v>1376</v>
      </c>
      <c r="B924" s="23" t="s">
        <v>43</v>
      </c>
      <c r="C924" s="23" t="s">
        <v>36</v>
      </c>
      <c r="D924" s="24">
        <v>1</v>
      </c>
      <c r="E924" s="25">
        <v>180</v>
      </c>
      <c r="F924" s="23"/>
      <c r="G924" s="24">
        <v>0</v>
      </c>
      <c r="H924" s="24">
        <v>0</v>
      </c>
      <c r="I924" s="24">
        <v>0</v>
      </c>
      <c r="J924" s="24">
        <v>0</v>
      </c>
      <c r="K924" s="24">
        <v>0</v>
      </c>
      <c r="L924" s="23"/>
      <c r="M924" s="23" t="s">
        <v>1676</v>
      </c>
      <c r="N924" s="23" t="s">
        <v>1677</v>
      </c>
    </row>
    <row r="925" spans="1:14" ht="15.75" thickBot="1">
      <c r="A925" s="23">
        <v>1</v>
      </c>
      <c r="B925" s="23" t="s">
        <v>1108</v>
      </c>
      <c r="C925" s="23" t="s">
        <v>484</v>
      </c>
      <c r="D925" s="24">
        <v>1</v>
      </c>
      <c r="E925" s="25">
        <v>200</v>
      </c>
      <c r="F925" s="23"/>
      <c r="G925" s="24">
        <v>0</v>
      </c>
      <c r="H925" s="24">
        <v>0</v>
      </c>
      <c r="I925" s="24">
        <v>0</v>
      </c>
      <c r="J925" s="24">
        <v>0</v>
      </c>
      <c r="K925" s="24">
        <v>0</v>
      </c>
      <c r="L925" s="23"/>
      <c r="M925" s="23" t="s">
        <v>1676</v>
      </c>
      <c r="N925" s="23" t="s">
        <v>1677</v>
      </c>
    </row>
    <row r="926" spans="1:14" ht="15.75" thickBot="1">
      <c r="A926" s="23" t="s">
        <v>1378</v>
      </c>
      <c r="B926" s="23" t="s">
        <v>1108</v>
      </c>
      <c r="C926" s="23" t="s">
        <v>484</v>
      </c>
      <c r="D926" s="24">
        <v>1</v>
      </c>
      <c r="E926" s="25">
        <v>320</v>
      </c>
      <c r="F926" s="23"/>
      <c r="G926" s="24">
        <v>0</v>
      </c>
      <c r="H926" s="24">
        <v>0</v>
      </c>
      <c r="I926" s="24">
        <v>0</v>
      </c>
      <c r="J926" s="24">
        <v>0</v>
      </c>
      <c r="K926" s="24">
        <v>0</v>
      </c>
      <c r="L926" s="23"/>
      <c r="M926" s="23" t="s">
        <v>1676</v>
      </c>
      <c r="N926" s="23" t="s">
        <v>1677</v>
      </c>
    </row>
    <row r="927" spans="1:14" ht="15.75" thickBot="1">
      <c r="A927" s="23" t="s">
        <v>1380</v>
      </c>
      <c r="B927" s="23" t="s">
        <v>1108</v>
      </c>
      <c r="C927" s="23" t="s">
        <v>484</v>
      </c>
      <c r="D927" s="24">
        <v>1</v>
      </c>
      <c r="E927" s="25">
        <v>135</v>
      </c>
      <c r="F927" s="23"/>
      <c r="G927" s="24">
        <v>0</v>
      </c>
      <c r="H927" s="24">
        <v>0</v>
      </c>
      <c r="I927" s="24">
        <v>0</v>
      </c>
      <c r="J927" s="24">
        <v>0</v>
      </c>
      <c r="K927" s="24">
        <v>0</v>
      </c>
      <c r="L927" s="23"/>
      <c r="M927" s="23" t="s">
        <v>1676</v>
      </c>
      <c r="N927" s="23" t="s">
        <v>1677</v>
      </c>
    </row>
    <row r="928" spans="1:14" ht="15.75" thickBot="1">
      <c r="A928" s="23" t="s">
        <v>1381</v>
      </c>
      <c r="B928" s="23" t="s">
        <v>1108</v>
      </c>
      <c r="C928" s="23" t="s">
        <v>484</v>
      </c>
      <c r="D928" s="24">
        <v>1</v>
      </c>
      <c r="E928" s="25">
        <v>70</v>
      </c>
      <c r="F928" s="23"/>
      <c r="G928" s="24">
        <v>0</v>
      </c>
      <c r="H928" s="24">
        <v>0</v>
      </c>
      <c r="I928" s="24">
        <v>0</v>
      </c>
      <c r="J928" s="24">
        <v>0</v>
      </c>
      <c r="K928" s="24">
        <v>0</v>
      </c>
      <c r="L928" s="23"/>
      <c r="M928" s="23" t="s">
        <v>1676</v>
      </c>
      <c r="N928" s="23" t="s">
        <v>1677</v>
      </c>
    </row>
    <row r="929" spans="1:14" ht="15.75" thickBot="1">
      <c r="A929" s="23" t="s">
        <v>1381</v>
      </c>
      <c r="B929" s="23" t="s">
        <v>1108</v>
      </c>
      <c r="C929" s="23" t="s">
        <v>484</v>
      </c>
      <c r="D929" s="24">
        <v>1</v>
      </c>
      <c r="E929" s="25">
        <v>70</v>
      </c>
      <c r="F929" s="23"/>
      <c r="G929" s="24">
        <v>0</v>
      </c>
      <c r="H929" s="24">
        <v>0</v>
      </c>
      <c r="I929" s="24">
        <v>0</v>
      </c>
      <c r="J929" s="24">
        <v>0</v>
      </c>
      <c r="K929" s="24">
        <v>0</v>
      </c>
      <c r="L929" s="23"/>
      <c r="M929" s="23" t="s">
        <v>1676</v>
      </c>
      <c r="N929" s="23" t="s">
        <v>1677</v>
      </c>
    </row>
    <row r="930" spans="1:14" ht="15.75" thickBot="1">
      <c r="A930" s="23" t="s">
        <v>1381</v>
      </c>
      <c r="B930" s="23" t="s">
        <v>1108</v>
      </c>
      <c r="C930" s="23" t="s">
        <v>484</v>
      </c>
      <c r="D930" s="24">
        <v>1</v>
      </c>
      <c r="E930" s="25">
        <v>70</v>
      </c>
      <c r="F930" s="23"/>
      <c r="G930" s="24">
        <v>0</v>
      </c>
      <c r="H930" s="24">
        <v>0</v>
      </c>
      <c r="I930" s="24">
        <v>0</v>
      </c>
      <c r="J930" s="24">
        <v>0</v>
      </c>
      <c r="K930" s="24">
        <v>0</v>
      </c>
      <c r="L930" s="23"/>
      <c r="M930" s="23" t="s">
        <v>1676</v>
      </c>
      <c r="N930" s="23" t="s">
        <v>1677</v>
      </c>
    </row>
    <row r="931" spans="1:14" ht="15.75" thickBot="1">
      <c r="A931" s="23" t="s">
        <v>1384</v>
      </c>
      <c r="B931" s="23" t="s">
        <v>1108</v>
      </c>
      <c r="C931" s="23" t="s">
        <v>484</v>
      </c>
      <c r="D931" s="24">
        <v>1</v>
      </c>
      <c r="E931" s="25">
        <v>125</v>
      </c>
      <c r="F931" s="23"/>
      <c r="G931" s="24">
        <v>0</v>
      </c>
      <c r="H931" s="24">
        <v>0</v>
      </c>
      <c r="I931" s="24">
        <v>0</v>
      </c>
      <c r="J931" s="24">
        <v>0</v>
      </c>
      <c r="K931" s="24">
        <v>0</v>
      </c>
      <c r="L931" s="23"/>
      <c r="M931" s="23" t="s">
        <v>1676</v>
      </c>
      <c r="N931" s="23" t="s">
        <v>1677</v>
      </c>
    </row>
    <row r="932" spans="1:14" ht="15.75" thickBot="1">
      <c r="A932" s="23" t="s">
        <v>1385</v>
      </c>
      <c r="B932" s="23" t="s">
        <v>1108</v>
      </c>
      <c r="C932" s="23" t="s">
        <v>484</v>
      </c>
      <c r="D932" s="24">
        <v>1</v>
      </c>
      <c r="E932" s="25">
        <v>100</v>
      </c>
      <c r="F932" s="23"/>
      <c r="G932" s="24">
        <v>0</v>
      </c>
      <c r="H932" s="24">
        <v>0</v>
      </c>
      <c r="I932" s="24">
        <v>0</v>
      </c>
      <c r="J932" s="24">
        <v>0</v>
      </c>
      <c r="K932" s="24">
        <v>0</v>
      </c>
      <c r="L932" s="23"/>
      <c r="M932" s="23" t="s">
        <v>1676</v>
      </c>
      <c r="N932" s="23" t="s">
        <v>1677</v>
      </c>
    </row>
    <row r="933" spans="1:14" ht="15.75" thickBot="1">
      <c r="A933" s="23" t="s">
        <v>1387</v>
      </c>
      <c r="B933" s="23" t="s">
        <v>1108</v>
      </c>
      <c r="C933" s="23" t="s">
        <v>484</v>
      </c>
      <c r="D933" s="24">
        <v>1</v>
      </c>
      <c r="E933" s="25">
        <v>115</v>
      </c>
      <c r="F933" s="23"/>
      <c r="G933" s="24">
        <v>0</v>
      </c>
      <c r="H933" s="24">
        <v>0</v>
      </c>
      <c r="I933" s="24">
        <v>0</v>
      </c>
      <c r="J933" s="24">
        <v>0</v>
      </c>
      <c r="K933" s="24">
        <v>0</v>
      </c>
      <c r="L933" s="23"/>
      <c r="M933" s="23" t="s">
        <v>1676</v>
      </c>
      <c r="N933" s="23" t="s">
        <v>1677</v>
      </c>
    </row>
    <row r="934" spans="1:14" ht="15.75" thickBot="1">
      <c r="A934" s="23" t="s">
        <v>1389</v>
      </c>
      <c r="B934" s="23" t="s">
        <v>1108</v>
      </c>
      <c r="C934" s="23" t="s">
        <v>484</v>
      </c>
      <c r="D934" s="24">
        <v>1</v>
      </c>
      <c r="E934" s="25">
        <v>95</v>
      </c>
      <c r="F934" s="23"/>
      <c r="G934" s="24">
        <v>0</v>
      </c>
      <c r="H934" s="24">
        <v>0</v>
      </c>
      <c r="I934" s="24">
        <v>0</v>
      </c>
      <c r="J934" s="24">
        <v>0</v>
      </c>
      <c r="K934" s="24">
        <v>0</v>
      </c>
      <c r="L934" s="23"/>
      <c r="M934" s="23" t="s">
        <v>1676</v>
      </c>
      <c r="N934" s="23" t="s">
        <v>1677</v>
      </c>
    </row>
    <row r="935" spans="1:14" ht="15.75" thickBot="1">
      <c r="A935" s="23" t="s">
        <v>1391</v>
      </c>
      <c r="B935" s="23" t="s">
        <v>1108</v>
      </c>
      <c r="C935" s="23" t="s">
        <v>484</v>
      </c>
      <c r="D935" s="24">
        <v>1</v>
      </c>
      <c r="E935" s="25">
        <v>140</v>
      </c>
      <c r="F935" s="23"/>
      <c r="G935" s="24">
        <v>0</v>
      </c>
      <c r="H935" s="24">
        <v>0</v>
      </c>
      <c r="I935" s="24">
        <v>0</v>
      </c>
      <c r="J935" s="24">
        <v>0</v>
      </c>
      <c r="K935" s="24">
        <v>0</v>
      </c>
      <c r="L935" s="23"/>
      <c r="M935" s="23" t="s">
        <v>1676</v>
      </c>
      <c r="N935" s="23" t="s">
        <v>1677</v>
      </c>
    </row>
    <row r="936" spans="1:14" ht="15.75" thickBot="1">
      <c r="A936" s="23" t="s">
        <v>1392</v>
      </c>
      <c r="B936" s="23" t="s">
        <v>1108</v>
      </c>
      <c r="C936" s="23" t="s">
        <v>484</v>
      </c>
      <c r="D936" s="24">
        <v>1</v>
      </c>
      <c r="E936" s="25">
        <v>125</v>
      </c>
      <c r="F936" s="23"/>
      <c r="G936" s="24">
        <v>0</v>
      </c>
      <c r="H936" s="24">
        <v>0</v>
      </c>
      <c r="I936" s="24">
        <v>0</v>
      </c>
      <c r="J936" s="24">
        <v>0</v>
      </c>
      <c r="K936" s="24">
        <v>0</v>
      </c>
      <c r="L936" s="23"/>
      <c r="M936" s="23" t="s">
        <v>1676</v>
      </c>
      <c r="N936" s="23" t="s">
        <v>1677</v>
      </c>
    </row>
    <row r="937" spans="1:14" ht="15.75" thickBot="1">
      <c r="A937" s="23" t="s">
        <v>1393</v>
      </c>
      <c r="B937" s="23" t="s">
        <v>1108</v>
      </c>
      <c r="C937" s="23" t="s">
        <v>484</v>
      </c>
      <c r="D937" s="24">
        <v>1</v>
      </c>
      <c r="E937" s="25">
        <v>95</v>
      </c>
      <c r="F937" s="23"/>
      <c r="G937" s="24">
        <v>0</v>
      </c>
      <c r="H937" s="24">
        <v>0</v>
      </c>
      <c r="I937" s="24">
        <v>0</v>
      </c>
      <c r="J937" s="24">
        <v>0</v>
      </c>
      <c r="K937" s="24">
        <v>0</v>
      </c>
      <c r="L937" s="23"/>
      <c r="M937" s="23" t="s">
        <v>1676</v>
      </c>
      <c r="N937" s="23" t="s">
        <v>1677</v>
      </c>
    </row>
    <row r="938" spans="1:14" ht="15.75" thickBot="1">
      <c r="A938" s="23" t="s">
        <v>1395</v>
      </c>
      <c r="B938" s="23" t="s">
        <v>1108</v>
      </c>
      <c r="C938" s="23" t="s">
        <v>484</v>
      </c>
      <c r="D938" s="24">
        <v>1</v>
      </c>
      <c r="E938" s="25">
        <v>140</v>
      </c>
      <c r="F938" s="23"/>
      <c r="G938" s="24">
        <v>0</v>
      </c>
      <c r="H938" s="24">
        <v>0</v>
      </c>
      <c r="I938" s="24">
        <v>0</v>
      </c>
      <c r="J938" s="24">
        <v>0</v>
      </c>
      <c r="K938" s="24">
        <v>0</v>
      </c>
      <c r="L938" s="23"/>
      <c r="M938" s="23" t="s">
        <v>1676</v>
      </c>
      <c r="N938" s="23" t="s">
        <v>1677</v>
      </c>
    </row>
    <row r="939" spans="1:14" ht="15.75" thickBot="1">
      <c r="A939" s="23" t="s">
        <v>1396</v>
      </c>
      <c r="B939" s="23" t="s">
        <v>1108</v>
      </c>
      <c r="C939" s="23" t="s">
        <v>484</v>
      </c>
      <c r="D939" s="24">
        <v>12</v>
      </c>
      <c r="E939" s="25">
        <v>165</v>
      </c>
      <c r="F939" s="24">
        <v>24</v>
      </c>
      <c r="G939" s="24">
        <v>0</v>
      </c>
      <c r="H939" s="24">
        <v>12</v>
      </c>
      <c r="I939" s="24">
        <v>12</v>
      </c>
      <c r="J939" s="24">
        <v>0</v>
      </c>
      <c r="K939" s="24">
        <v>12</v>
      </c>
      <c r="L939" s="23"/>
      <c r="M939" s="23" t="s">
        <v>1674</v>
      </c>
      <c r="N939" s="23"/>
    </row>
    <row r="940" spans="1:14" ht="15.75" thickBot="1">
      <c r="A940" s="23" t="s">
        <v>1398</v>
      </c>
      <c r="B940" s="23" t="s">
        <v>1108</v>
      </c>
      <c r="C940" s="23" t="s">
        <v>484</v>
      </c>
      <c r="D940" s="24">
        <v>14</v>
      </c>
      <c r="E940" s="25">
        <v>175</v>
      </c>
      <c r="F940" s="24">
        <v>56</v>
      </c>
      <c r="G940" s="24">
        <v>0</v>
      </c>
      <c r="H940" s="24">
        <v>0</v>
      </c>
      <c r="I940" s="24">
        <v>56</v>
      </c>
      <c r="J940" s="24">
        <v>0</v>
      </c>
      <c r="K940" s="24">
        <v>56</v>
      </c>
      <c r="L940" s="23"/>
      <c r="M940" s="23" t="s">
        <v>1674</v>
      </c>
      <c r="N940" s="23"/>
    </row>
    <row r="941" spans="1:14" ht="15.75" thickBot="1">
      <c r="A941" s="23" t="s">
        <v>1400</v>
      </c>
      <c r="B941" s="23" t="s">
        <v>1108</v>
      </c>
      <c r="C941" s="23" t="s">
        <v>484</v>
      </c>
      <c r="D941" s="24">
        <v>16</v>
      </c>
      <c r="E941" s="25">
        <v>150</v>
      </c>
      <c r="F941" s="23"/>
      <c r="G941" s="24">
        <v>0</v>
      </c>
      <c r="H941" s="24">
        <v>0</v>
      </c>
      <c r="I941" s="24">
        <v>0</v>
      </c>
      <c r="J941" s="24">
        <v>0</v>
      </c>
      <c r="K941" s="24">
        <v>0</v>
      </c>
      <c r="L941" s="23"/>
      <c r="M941" s="23" t="s">
        <v>1676</v>
      </c>
      <c r="N941" s="23" t="s">
        <v>1677</v>
      </c>
    </row>
    <row r="942" spans="1:14" ht="15.75" thickBot="1">
      <c r="A942" s="23" t="s">
        <v>1401</v>
      </c>
      <c r="B942" s="23" t="s">
        <v>1108</v>
      </c>
      <c r="C942" s="23" t="s">
        <v>484</v>
      </c>
      <c r="D942" s="24">
        <v>18</v>
      </c>
      <c r="E942" s="25">
        <v>155</v>
      </c>
      <c r="F942" s="23"/>
      <c r="G942" s="24">
        <v>0</v>
      </c>
      <c r="H942" s="24">
        <v>0</v>
      </c>
      <c r="I942" s="24">
        <v>0</v>
      </c>
      <c r="J942" s="24">
        <v>0</v>
      </c>
      <c r="K942" s="24">
        <v>0</v>
      </c>
      <c r="L942" s="23"/>
      <c r="M942" s="23" t="s">
        <v>1676</v>
      </c>
      <c r="N942" s="23" t="s">
        <v>1677</v>
      </c>
    </row>
    <row r="943" spans="1:14" ht="15.75" thickBot="1">
      <c r="A943" s="23" t="s">
        <v>1403</v>
      </c>
      <c r="B943" s="23" t="s">
        <v>1108</v>
      </c>
      <c r="C943" s="23" t="s">
        <v>484</v>
      </c>
      <c r="D943" s="24">
        <v>8</v>
      </c>
      <c r="E943" s="25">
        <v>135</v>
      </c>
      <c r="F943" s="23"/>
      <c r="G943" s="24">
        <v>0</v>
      </c>
      <c r="H943" s="24">
        <v>0</v>
      </c>
      <c r="I943" s="24">
        <v>0</v>
      </c>
      <c r="J943" s="24">
        <v>0</v>
      </c>
      <c r="K943" s="24">
        <v>0</v>
      </c>
      <c r="L943" s="23"/>
      <c r="M943" s="23" t="s">
        <v>1676</v>
      </c>
      <c r="N943" s="23" t="s">
        <v>1677</v>
      </c>
    </row>
    <row r="944" spans="1:14" ht="15.75" thickBot="1">
      <c r="A944" s="23" t="s">
        <v>1106</v>
      </c>
      <c r="B944" s="23" t="s">
        <v>1108</v>
      </c>
      <c r="C944" s="23" t="s">
        <v>484</v>
      </c>
      <c r="D944" s="24">
        <v>10</v>
      </c>
      <c r="E944" s="25">
        <v>155</v>
      </c>
      <c r="F944" s="24">
        <v>10</v>
      </c>
      <c r="G944" s="24">
        <v>0</v>
      </c>
      <c r="H944" s="24">
        <v>10</v>
      </c>
      <c r="I944" s="24">
        <v>0</v>
      </c>
      <c r="J944" s="24">
        <v>0</v>
      </c>
      <c r="K944" s="24">
        <v>0</v>
      </c>
      <c r="L944" s="23"/>
      <c r="M944" s="23" t="s">
        <v>1676</v>
      </c>
      <c r="N944" s="23" t="s">
        <v>1677</v>
      </c>
    </row>
    <row r="945" spans="1:14" ht="15.75" thickBot="1">
      <c r="A945" s="23" t="s">
        <v>1405</v>
      </c>
      <c r="B945" s="23" t="s">
        <v>1108</v>
      </c>
      <c r="C945" s="23" t="s">
        <v>484</v>
      </c>
      <c r="D945" s="24">
        <v>12</v>
      </c>
      <c r="E945" s="25">
        <v>155</v>
      </c>
      <c r="F945" s="24">
        <v>180</v>
      </c>
      <c r="G945" s="24">
        <v>0</v>
      </c>
      <c r="H945" s="24">
        <v>0</v>
      </c>
      <c r="I945" s="24">
        <v>180</v>
      </c>
      <c r="J945" s="24">
        <v>0</v>
      </c>
      <c r="K945" s="24">
        <v>180</v>
      </c>
      <c r="L945" s="23"/>
      <c r="M945" s="23" t="s">
        <v>1674</v>
      </c>
      <c r="N945" s="23"/>
    </row>
    <row r="946" spans="1:14" ht="15.75" thickBot="1">
      <c r="A946" s="23" t="s">
        <v>1406</v>
      </c>
      <c r="B946" s="23" t="s">
        <v>1108</v>
      </c>
      <c r="C946" s="23" t="s">
        <v>484</v>
      </c>
      <c r="D946" s="24">
        <v>14</v>
      </c>
      <c r="E946" s="25">
        <v>155</v>
      </c>
      <c r="F946" s="24">
        <v>448</v>
      </c>
      <c r="G946" s="24">
        <v>0</v>
      </c>
      <c r="H946" s="24">
        <v>0</v>
      </c>
      <c r="I946" s="24">
        <v>448</v>
      </c>
      <c r="J946" s="24">
        <v>0</v>
      </c>
      <c r="K946" s="24">
        <v>448</v>
      </c>
      <c r="L946" s="23"/>
      <c r="M946" s="23" t="s">
        <v>1674</v>
      </c>
      <c r="N946" s="23"/>
    </row>
    <row r="947" spans="1:14" ht="15.75" thickBot="1">
      <c r="A947" s="23" t="s">
        <v>1408</v>
      </c>
      <c r="B947" s="23" t="s">
        <v>1108</v>
      </c>
      <c r="C947" s="23" t="s">
        <v>484</v>
      </c>
      <c r="D947" s="24">
        <v>1</v>
      </c>
      <c r="E947" s="25">
        <v>135</v>
      </c>
      <c r="F947" s="23"/>
      <c r="G947" s="24">
        <v>0</v>
      </c>
      <c r="H947" s="24">
        <v>0</v>
      </c>
      <c r="I947" s="24">
        <v>0</v>
      </c>
      <c r="J947" s="24">
        <v>0</v>
      </c>
      <c r="K947" s="24">
        <v>0</v>
      </c>
      <c r="L947" s="23"/>
      <c r="M947" s="23" t="s">
        <v>1676</v>
      </c>
      <c r="N947" s="23" t="s">
        <v>1677</v>
      </c>
    </row>
    <row r="948" spans="1:14" ht="15.75" thickBot="1">
      <c r="A948" s="23" t="s">
        <v>1410</v>
      </c>
      <c r="B948" s="23" t="s">
        <v>1108</v>
      </c>
      <c r="C948" s="23" t="s">
        <v>484</v>
      </c>
      <c r="D948" s="24">
        <v>1</v>
      </c>
      <c r="E948" s="25">
        <v>24</v>
      </c>
      <c r="F948" s="23"/>
      <c r="G948" s="24">
        <v>0</v>
      </c>
      <c r="H948" s="24">
        <v>0</v>
      </c>
      <c r="I948" s="24">
        <v>0</v>
      </c>
      <c r="J948" s="24">
        <v>0</v>
      </c>
      <c r="K948" s="24">
        <v>0</v>
      </c>
      <c r="L948" s="23"/>
      <c r="M948" s="23" t="s">
        <v>1676</v>
      </c>
      <c r="N948" s="23" t="s">
        <v>1677</v>
      </c>
    </row>
    <row r="949" spans="1:14" ht="15.75" thickBot="1">
      <c r="A949" s="23" t="s">
        <v>1411</v>
      </c>
      <c r="B949" s="23" t="s">
        <v>1108</v>
      </c>
      <c r="C949" s="23" t="s">
        <v>484</v>
      </c>
      <c r="D949" s="24">
        <v>1</v>
      </c>
      <c r="E949" s="25">
        <v>25</v>
      </c>
      <c r="F949" s="23"/>
      <c r="G949" s="24">
        <v>0</v>
      </c>
      <c r="H949" s="24">
        <v>0</v>
      </c>
      <c r="I949" s="24">
        <v>0</v>
      </c>
      <c r="J949" s="24">
        <v>0</v>
      </c>
      <c r="K949" s="24">
        <v>0</v>
      </c>
      <c r="L949" s="23"/>
      <c r="M949" s="23" t="s">
        <v>1676</v>
      </c>
      <c r="N949" s="23" t="s">
        <v>1677</v>
      </c>
    </row>
    <row r="950" spans="1:14" ht="15.75" thickBot="1">
      <c r="A950" s="23" t="s">
        <v>1412</v>
      </c>
      <c r="B950" s="23" t="s">
        <v>1108</v>
      </c>
      <c r="C950" s="23" t="s">
        <v>484</v>
      </c>
      <c r="D950" s="24">
        <v>1</v>
      </c>
      <c r="E950" s="25">
        <v>18</v>
      </c>
      <c r="F950" s="23"/>
      <c r="G950" s="24">
        <v>0</v>
      </c>
      <c r="H950" s="24">
        <v>0</v>
      </c>
      <c r="I950" s="24">
        <v>0</v>
      </c>
      <c r="J950" s="24">
        <v>0</v>
      </c>
      <c r="K950" s="24">
        <v>0</v>
      </c>
      <c r="L950" s="23"/>
      <c r="M950" s="23" t="s">
        <v>1676</v>
      </c>
      <c r="N950" s="23" t="s">
        <v>1677</v>
      </c>
    </row>
    <row r="951" spans="1:14" ht="15.75" thickBot="1">
      <c r="A951" s="23" t="s">
        <v>1414</v>
      </c>
      <c r="B951" s="23" t="s">
        <v>1108</v>
      </c>
      <c r="C951" s="23" t="s">
        <v>484</v>
      </c>
      <c r="D951" s="24">
        <v>1</v>
      </c>
      <c r="E951" s="25">
        <v>120</v>
      </c>
      <c r="F951" s="23"/>
      <c r="G951" s="24">
        <v>0</v>
      </c>
      <c r="H951" s="24">
        <v>0</v>
      </c>
      <c r="I951" s="24">
        <v>0</v>
      </c>
      <c r="J951" s="24">
        <v>0</v>
      </c>
      <c r="K951" s="24">
        <v>0</v>
      </c>
      <c r="L951" s="23"/>
      <c r="M951" s="23" t="s">
        <v>1676</v>
      </c>
      <c r="N951" s="23" t="s">
        <v>1677</v>
      </c>
    </row>
    <row r="952" spans="1:14" ht="15.75" thickBot="1">
      <c r="A952" s="23" t="s">
        <v>1416</v>
      </c>
      <c r="B952" s="23" t="s">
        <v>1108</v>
      </c>
      <c r="C952" s="23" t="s">
        <v>484</v>
      </c>
      <c r="D952" s="24">
        <v>1</v>
      </c>
      <c r="E952" s="25">
        <v>74</v>
      </c>
      <c r="F952" s="23"/>
      <c r="G952" s="24">
        <v>0</v>
      </c>
      <c r="H952" s="24">
        <v>0</v>
      </c>
      <c r="I952" s="24">
        <v>0</v>
      </c>
      <c r="J952" s="24">
        <v>0</v>
      </c>
      <c r="K952" s="24">
        <v>0</v>
      </c>
      <c r="L952" s="23"/>
      <c r="M952" s="23" t="s">
        <v>1676</v>
      </c>
      <c r="N952" s="23" t="s">
        <v>1677</v>
      </c>
    </row>
    <row r="953" spans="1:14" ht="15.75" thickBot="1">
      <c r="A953" s="23" t="s">
        <v>1418</v>
      </c>
      <c r="B953" s="23" t="s">
        <v>1108</v>
      </c>
      <c r="C953" s="23" t="s">
        <v>484</v>
      </c>
      <c r="D953" s="24">
        <v>1</v>
      </c>
      <c r="E953" s="25">
        <v>349</v>
      </c>
      <c r="F953" s="23"/>
      <c r="G953" s="24">
        <v>0</v>
      </c>
      <c r="H953" s="24">
        <v>0</v>
      </c>
      <c r="I953" s="24">
        <v>0</v>
      </c>
      <c r="J953" s="24">
        <v>0</v>
      </c>
      <c r="K953" s="24">
        <v>0</v>
      </c>
      <c r="L953" s="23"/>
      <c r="M953" s="23" t="s">
        <v>1676</v>
      </c>
      <c r="N953" s="23" t="s">
        <v>1677</v>
      </c>
    </row>
    <row r="954" spans="1:14" ht="15.75" thickBot="1">
      <c r="A954" s="23" t="s">
        <v>1419</v>
      </c>
      <c r="B954" s="23" t="s">
        <v>1108</v>
      </c>
      <c r="C954" s="23" t="s">
        <v>484</v>
      </c>
      <c r="D954" s="24">
        <v>1</v>
      </c>
      <c r="E954" s="25">
        <v>180</v>
      </c>
      <c r="F954" s="23"/>
      <c r="G954" s="24">
        <v>0</v>
      </c>
      <c r="H954" s="24">
        <v>0</v>
      </c>
      <c r="I954" s="24">
        <v>0</v>
      </c>
      <c r="J954" s="24">
        <v>0</v>
      </c>
      <c r="K954" s="24">
        <v>0</v>
      </c>
      <c r="L954" s="23"/>
      <c r="M954" s="23" t="s">
        <v>1676</v>
      </c>
      <c r="N954" s="23" t="s">
        <v>1677</v>
      </c>
    </row>
    <row r="955" spans="1:14" ht="15.75" thickBot="1">
      <c r="A955" s="23" t="s">
        <v>1421</v>
      </c>
      <c r="B955" s="23" t="s">
        <v>1108</v>
      </c>
      <c r="C955" s="23" t="s">
        <v>484</v>
      </c>
      <c r="D955" s="24">
        <v>1</v>
      </c>
      <c r="E955" s="25">
        <v>40</v>
      </c>
      <c r="F955" s="23"/>
      <c r="G955" s="24">
        <v>0</v>
      </c>
      <c r="H955" s="24">
        <v>0</v>
      </c>
      <c r="I955" s="24">
        <v>0</v>
      </c>
      <c r="J955" s="24">
        <v>0</v>
      </c>
      <c r="K955" s="24">
        <v>0</v>
      </c>
      <c r="L955" s="23"/>
      <c r="M955" s="23" t="s">
        <v>1676</v>
      </c>
      <c r="N955" s="23" t="s">
        <v>1677</v>
      </c>
    </row>
    <row r="956" spans="1:14" ht="15.75" thickBot="1">
      <c r="A956" s="23" t="s">
        <v>1423</v>
      </c>
      <c r="B956" s="23" t="s">
        <v>1108</v>
      </c>
      <c r="C956" s="23" t="s">
        <v>484</v>
      </c>
      <c r="D956" s="24">
        <v>1</v>
      </c>
      <c r="E956" s="25">
        <v>85</v>
      </c>
      <c r="F956" s="23"/>
      <c r="G956" s="24">
        <v>6</v>
      </c>
      <c r="H956" s="24">
        <v>0</v>
      </c>
      <c r="I956" s="24">
        <v>6</v>
      </c>
      <c r="J956" s="24">
        <v>0</v>
      </c>
      <c r="K956" s="24">
        <v>6</v>
      </c>
      <c r="L956" s="23"/>
      <c r="M956" s="23" t="s">
        <v>1674</v>
      </c>
      <c r="N956" s="23"/>
    </row>
    <row r="957" spans="1:14" ht="15.75" thickBot="1">
      <c r="A957" s="23" t="s">
        <v>1424</v>
      </c>
      <c r="B957" s="23" t="s">
        <v>1108</v>
      </c>
      <c r="C957" s="23" t="s">
        <v>484</v>
      </c>
      <c r="D957" s="24">
        <v>1</v>
      </c>
      <c r="E957" s="25">
        <v>170</v>
      </c>
      <c r="F957" s="23"/>
      <c r="G957" s="24">
        <v>0</v>
      </c>
      <c r="H957" s="24">
        <v>0</v>
      </c>
      <c r="I957" s="24">
        <v>0</v>
      </c>
      <c r="J957" s="24">
        <v>0</v>
      </c>
      <c r="K957" s="24">
        <v>0</v>
      </c>
      <c r="L957" s="23"/>
      <c r="M957" s="23" t="s">
        <v>1676</v>
      </c>
      <c r="N957" s="23" t="s">
        <v>1677</v>
      </c>
    </row>
    <row r="958" spans="1:14" ht="15.75" thickBot="1">
      <c r="A958" s="23" t="s">
        <v>1426</v>
      </c>
      <c r="B958" s="23" t="s">
        <v>1108</v>
      </c>
      <c r="C958" s="23" t="s">
        <v>484</v>
      </c>
      <c r="D958" s="24">
        <v>6</v>
      </c>
      <c r="E958" s="25">
        <v>1720</v>
      </c>
      <c r="F958" s="23"/>
      <c r="G958" s="24">
        <v>0</v>
      </c>
      <c r="H958" s="24">
        <v>0</v>
      </c>
      <c r="I958" s="24">
        <v>0</v>
      </c>
      <c r="J958" s="24">
        <v>0</v>
      </c>
      <c r="K958" s="24">
        <v>0</v>
      </c>
      <c r="L958" s="23"/>
      <c r="M958" s="23" t="s">
        <v>1676</v>
      </c>
      <c r="N958" s="23" t="s">
        <v>1677</v>
      </c>
    </row>
    <row r="959" spans="1:14" ht="15.75" thickBot="1">
      <c r="A959" s="23" t="s">
        <v>1428</v>
      </c>
      <c r="B959" s="23" t="s">
        <v>1108</v>
      </c>
      <c r="C959" s="23" t="s">
        <v>484</v>
      </c>
      <c r="D959" s="24">
        <v>1</v>
      </c>
      <c r="E959" s="25">
        <v>245</v>
      </c>
      <c r="F959" s="24">
        <v>7</v>
      </c>
      <c r="G959" s="24">
        <v>0</v>
      </c>
      <c r="H959" s="24">
        <v>0</v>
      </c>
      <c r="I959" s="24">
        <v>7</v>
      </c>
      <c r="J959" s="24">
        <v>0</v>
      </c>
      <c r="K959" s="24">
        <v>7</v>
      </c>
      <c r="L959" s="23"/>
      <c r="M959" s="23" t="s">
        <v>1674</v>
      </c>
      <c r="N959" s="23"/>
    </row>
    <row r="960" spans="1:14" ht="15.75" thickBot="1">
      <c r="A960" s="23" t="s">
        <v>1430</v>
      </c>
      <c r="B960" s="23" t="s">
        <v>1429</v>
      </c>
      <c r="C960" s="23" t="s">
        <v>484</v>
      </c>
      <c r="D960" s="24">
        <v>1</v>
      </c>
      <c r="E960" s="25">
        <v>115</v>
      </c>
      <c r="F960" s="23"/>
      <c r="G960" s="24">
        <v>0</v>
      </c>
      <c r="H960" s="24">
        <v>0</v>
      </c>
      <c r="I960" s="24">
        <v>0</v>
      </c>
      <c r="J960" s="24">
        <v>0</v>
      </c>
      <c r="K960" s="24">
        <v>0</v>
      </c>
      <c r="L960" s="23"/>
      <c r="M960" s="23" t="s">
        <v>1676</v>
      </c>
      <c r="N960" s="23" t="s">
        <v>1677</v>
      </c>
    </row>
    <row r="961" spans="1:14" ht="15.75" thickBot="1">
      <c r="A961" s="23" t="s">
        <v>1432</v>
      </c>
      <c r="B961" s="23" t="s">
        <v>1429</v>
      </c>
      <c r="C961" s="23" t="s">
        <v>484</v>
      </c>
      <c r="D961" s="24">
        <v>1</v>
      </c>
      <c r="E961" s="25">
        <v>70</v>
      </c>
      <c r="F961" s="23"/>
      <c r="G961" s="24">
        <v>0</v>
      </c>
      <c r="H961" s="24">
        <v>0</v>
      </c>
      <c r="I961" s="24">
        <v>0</v>
      </c>
      <c r="J961" s="24">
        <v>0</v>
      </c>
      <c r="K961" s="24">
        <v>0</v>
      </c>
      <c r="L961" s="23"/>
      <c r="M961" s="23" t="s">
        <v>1676</v>
      </c>
      <c r="N961" s="23" t="s">
        <v>1677</v>
      </c>
    </row>
    <row r="962" spans="1:14" ht="15.75" thickBot="1">
      <c r="A962" s="23" t="s">
        <v>1434</v>
      </c>
      <c r="B962" s="23" t="s">
        <v>1429</v>
      </c>
      <c r="C962" s="23" t="s">
        <v>484</v>
      </c>
      <c r="D962" s="24">
        <v>1</v>
      </c>
      <c r="E962" s="25">
        <v>75</v>
      </c>
      <c r="F962" s="24">
        <v>6</v>
      </c>
      <c r="G962" s="24">
        <v>0</v>
      </c>
      <c r="H962" s="24">
        <v>2</v>
      </c>
      <c r="I962" s="24">
        <v>4</v>
      </c>
      <c r="J962" s="24">
        <v>0</v>
      </c>
      <c r="K962" s="24">
        <v>4</v>
      </c>
      <c r="L962" s="23"/>
      <c r="M962" s="23" t="s">
        <v>1674</v>
      </c>
      <c r="N962" s="23"/>
    </row>
    <row r="963" spans="1:14" ht="15.75" thickBot="1">
      <c r="A963" s="23" t="s">
        <v>1435</v>
      </c>
      <c r="B963" s="23" t="s">
        <v>1429</v>
      </c>
      <c r="C963" s="23" t="s">
        <v>484</v>
      </c>
      <c r="D963" s="24">
        <v>1</v>
      </c>
      <c r="E963" s="25">
        <v>70</v>
      </c>
      <c r="F963" s="23"/>
      <c r="G963" s="24">
        <v>0</v>
      </c>
      <c r="H963" s="24">
        <v>0</v>
      </c>
      <c r="I963" s="24">
        <v>0</v>
      </c>
      <c r="J963" s="24">
        <v>0</v>
      </c>
      <c r="K963" s="24">
        <v>0</v>
      </c>
      <c r="L963" s="23"/>
      <c r="M963" s="23" t="s">
        <v>1676</v>
      </c>
      <c r="N963" s="23" t="s">
        <v>1677</v>
      </c>
    </row>
    <row r="964" spans="1:14" ht="15.75" thickBot="1">
      <c r="A964" s="23" t="s">
        <v>1436</v>
      </c>
      <c r="B964" s="23" t="s">
        <v>1429</v>
      </c>
      <c r="C964" s="23" t="s">
        <v>484</v>
      </c>
      <c r="D964" s="24">
        <v>1</v>
      </c>
      <c r="E964" s="25">
        <v>70</v>
      </c>
      <c r="F964" s="23"/>
      <c r="G964" s="24">
        <v>0</v>
      </c>
      <c r="H964" s="24">
        <v>0</v>
      </c>
      <c r="I964" s="24">
        <v>0</v>
      </c>
      <c r="J964" s="24">
        <v>0</v>
      </c>
      <c r="K964" s="24">
        <v>0</v>
      </c>
      <c r="L964" s="23"/>
      <c r="M964" s="23" t="s">
        <v>1676</v>
      </c>
      <c r="N964" s="23" t="s">
        <v>1677</v>
      </c>
    </row>
    <row r="965" spans="1:14" ht="15.75" thickBot="1">
      <c r="A965" s="23" t="s">
        <v>1438</v>
      </c>
      <c r="B965" s="23" t="s">
        <v>1429</v>
      </c>
      <c r="C965" s="23" t="s">
        <v>484</v>
      </c>
      <c r="D965" s="24">
        <v>1</v>
      </c>
      <c r="E965" s="25">
        <v>65</v>
      </c>
      <c r="F965" s="23"/>
      <c r="G965" s="24">
        <v>0</v>
      </c>
      <c r="H965" s="24">
        <v>0</v>
      </c>
      <c r="I965" s="24">
        <v>0</v>
      </c>
      <c r="J965" s="24">
        <v>0</v>
      </c>
      <c r="K965" s="24">
        <v>0</v>
      </c>
      <c r="L965" s="23"/>
      <c r="M965" s="23" t="s">
        <v>1676</v>
      </c>
      <c r="N965" s="23" t="s">
        <v>1677</v>
      </c>
    </row>
    <row r="966" spans="1:14" ht="15.75" thickBot="1">
      <c r="A966" s="23" t="s">
        <v>1440</v>
      </c>
      <c r="B966" s="23" t="s">
        <v>1429</v>
      </c>
      <c r="C966" s="23" t="s">
        <v>484</v>
      </c>
      <c r="D966" s="24">
        <v>1</v>
      </c>
      <c r="E966" s="25">
        <v>65</v>
      </c>
      <c r="F966" s="23"/>
      <c r="G966" s="24">
        <v>0</v>
      </c>
      <c r="H966" s="24">
        <v>0</v>
      </c>
      <c r="I966" s="24">
        <v>0</v>
      </c>
      <c r="J966" s="24">
        <v>0</v>
      </c>
      <c r="K966" s="24">
        <v>0</v>
      </c>
      <c r="L966" s="23"/>
      <c r="M966" s="23" t="s">
        <v>1676</v>
      </c>
      <c r="N966" s="23" t="s">
        <v>1677</v>
      </c>
    </row>
    <row r="967" spans="1:14" ht="15.75" thickBot="1">
      <c r="A967" s="23" t="s">
        <v>1442</v>
      </c>
      <c r="B967" s="23" t="s">
        <v>1429</v>
      </c>
      <c r="C967" s="23" t="s">
        <v>484</v>
      </c>
      <c r="D967" s="24">
        <v>1</v>
      </c>
      <c r="E967" s="25">
        <v>60</v>
      </c>
      <c r="F967" s="23"/>
      <c r="G967" s="24">
        <v>0</v>
      </c>
      <c r="H967" s="24">
        <v>0</v>
      </c>
      <c r="I967" s="24">
        <v>0</v>
      </c>
      <c r="J967" s="24">
        <v>0</v>
      </c>
      <c r="K967" s="24">
        <v>0</v>
      </c>
      <c r="L967" s="23"/>
      <c r="M967" s="23" t="s">
        <v>1676</v>
      </c>
      <c r="N967" s="23" t="s">
        <v>1677</v>
      </c>
    </row>
    <row r="968" spans="1:14" ht="15.75" thickBot="1">
      <c r="A968" s="23" t="s">
        <v>1443</v>
      </c>
      <c r="B968" s="23" t="s">
        <v>1429</v>
      </c>
      <c r="C968" s="23" t="s">
        <v>484</v>
      </c>
      <c r="D968" s="24">
        <v>1</v>
      </c>
      <c r="E968" s="25">
        <v>70</v>
      </c>
      <c r="F968" s="23"/>
      <c r="G968" s="24">
        <v>0</v>
      </c>
      <c r="H968" s="24">
        <v>0</v>
      </c>
      <c r="I968" s="24">
        <v>0</v>
      </c>
      <c r="J968" s="24">
        <v>0</v>
      </c>
      <c r="K968" s="24">
        <v>0</v>
      </c>
      <c r="L968" s="23"/>
      <c r="M968" s="23" t="s">
        <v>1676</v>
      </c>
      <c r="N968" s="23" t="s">
        <v>1677</v>
      </c>
    </row>
    <row r="969" spans="1:14" ht="15.75" thickBot="1">
      <c r="A969" s="23" t="s">
        <v>1444</v>
      </c>
      <c r="B969" s="23" t="s">
        <v>1429</v>
      </c>
      <c r="C969" s="23" t="s">
        <v>484</v>
      </c>
      <c r="D969" s="24">
        <v>1</v>
      </c>
      <c r="E969" s="25">
        <v>110</v>
      </c>
      <c r="F969" s="23"/>
      <c r="G969" s="24">
        <v>0</v>
      </c>
      <c r="H969" s="24">
        <v>0</v>
      </c>
      <c r="I969" s="24">
        <v>0</v>
      </c>
      <c r="J969" s="24">
        <v>0</v>
      </c>
      <c r="K969" s="24">
        <v>0</v>
      </c>
      <c r="L969" s="23"/>
      <c r="M969" s="23" t="s">
        <v>1676</v>
      </c>
      <c r="N969" s="23" t="s">
        <v>1677</v>
      </c>
    </row>
    <row r="970" spans="1:14" ht="15.75" thickBot="1">
      <c r="A970" s="23" t="s">
        <v>1446</v>
      </c>
      <c r="B970" s="23" t="s">
        <v>1429</v>
      </c>
      <c r="C970" s="23" t="s">
        <v>484</v>
      </c>
      <c r="D970" s="24">
        <v>1</v>
      </c>
      <c r="E970" s="25">
        <v>75</v>
      </c>
      <c r="F970" s="23"/>
      <c r="G970" s="24">
        <v>0</v>
      </c>
      <c r="H970" s="24">
        <v>0</v>
      </c>
      <c r="I970" s="24">
        <v>0</v>
      </c>
      <c r="J970" s="24">
        <v>0</v>
      </c>
      <c r="K970" s="24">
        <v>0</v>
      </c>
      <c r="L970" s="23"/>
      <c r="M970" s="23" t="s">
        <v>1676</v>
      </c>
      <c r="N970" s="23" t="s">
        <v>1677</v>
      </c>
    </row>
    <row r="971" spans="1:14" ht="15.75" thickBot="1">
      <c r="A971" s="23" t="s">
        <v>1448</v>
      </c>
      <c r="B971" s="23" t="s">
        <v>1429</v>
      </c>
      <c r="C971" s="23" t="s">
        <v>484</v>
      </c>
      <c r="D971" s="24">
        <v>1</v>
      </c>
      <c r="E971" s="25">
        <v>45</v>
      </c>
      <c r="F971" s="24">
        <v>1</v>
      </c>
      <c r="G971" s="24">
        <v>0</v>
      </c>
      <c r="H971" s="24">
        <v>0</v>
      </c>
      <c r="I971" s="24">
        <v>1</v>
      </c>
      <c r="J971" s="24">
        <v>0</v>
      </c>
      <c r="K971" s="24">
        <v>1</v>
      </c>
      <c r="L971" s="23"/>
      <c r="M971" s="23" t="s">
        <v>1674</v>
      </c>
      <c r="N971" s="23"/>
    </row>
    <row r="972" spans="1:14" ht="15.75" thickBot="1">
      <c r="A972" s="23" t="s">
        <v>1449</v>
      </c>
      <c r="B972" s="23" t="s">
        <v>1429</v>
      </c>
      <c r="C972" s="23" t="s">
        <v>484</v>
      </c>
      <c r="D972" s="24">
        <v>1</v>
      </c>
      <c r="E972" s="25">
        <v>65</v>
      </c>
      <c r="F972" s="23"/>
      <c r="G972" s="24">
        <v>0</v>
      </c>
      <c r="H972" s="24">
        <v>0</v>
      </c>
      <c r="I972" s="24">
        <v>0</v>
      </c>
      <c r="J972" s="24">
        <v>0</v>
      </c>
      <c r="K972" s="24">
        <v>0</v>
      </c>
      <c r="L972" s="23"/>
      <c r="M972" s="23" t="s">
        <v>1676</v>
      </c>
      <c r="N972" s="23" t="s">
        <v>1677</v>
      </c>
    </row>
    <row r="973" spans="1:14" ht="15.75" thickBot="1">
      <c r="A973" s="23" t="s">
        <v>1450</v>
      </c>
      <c r="B973" s="23" t="s">
        <v>1429</v>
      </c>
      <c r="C973" s="23" t="s">
        <v>484</v>
      </c>
      <c r="D973" s="24">
        <v>1</v>
      </c>
      <c r="E973" s="25">
        <v>85</v>
      </c>
      <c r="F973" s="24">
        <v>1</v>
      </c>
      <c r="G973" s="24">
        <v>0</v>
      </c>
      <c r="H973" s="24">
        <v>0</v>
      </c>
      <c r="I973" s="24">
        <v>1</v>
      </c>
      <c r="J973" s="24">
        <v>0</v>
      </c>
      <c r="K973" s="24">
        <v>1</v>
      </c>
      <c r="L973" s="23"/>
      <c r="M973" s="23" t="s">
        <v>1674</v>
      </c>
      <c r="N973" s="23"/>
    </row>
    <row r="974" spans="1:14" ht="15.75" thickBot="1">
      <c r="A974" s="23" t="s">
        <v>1451</v>
      </c>
      <c r="B974" s="23" t="s">
        <v>1429</v>
      </c>
      <c r="C974" s="23" t="s">
        <v>484</v>
      </c>
      <c r="D974" s="24">
        <v>1</v>
      </c>
      <c r="E974" s="25">
        <v>65</v>
      </c>
      <c r="F974" s="23"/>
      <c r="G974" s="24">
        <v>0</v>
      </c>
      <c r="H974" s="24">
        <v>0</v>
      </c>
      <c r="I974" s="24">
        <v>0</v>
      </c>
      <c r="J974" s="24">
        <v>0</v>
      </c>
      <c r="K974" s="24">
        <v>0</v>
      </c>
      <c r="L974" s="23"/>
      <c r="M974" s="23" t="s">
        <v>1676</v>
      </c>
      <c r="N974" s="23" t="s">
        <v>1677</v>
      </c>
    </row>
    <row r="975" spans="1:14" ht="15.75" thickBot="1">
      <c r="A975" s="23" t="s">
        <v>1452</v>
      </c>
      <c r="B975" s="23" t="s">
        <v>1429</v>
      </c>
      <c r="C975" s="23" t="s">
        <v>484</v>
      </c>
      <c r="D975" s="24">
        <v>1</v>
      </c>
      <c r="E975" s="25">
        <v>110</v>
      </c>
      <c r="F975" s="23"/>
      <c r="G975" s="24">
        <v>0</v>
      </c>
      <c r="H975" s="24">
        <v>0</v>
      </c>
      <c r="I975" s="24">
        <v>0</v>
      </c>
      <c r="J975" s="24">
        <v>0</v>
      </c>
      <c r="K975" s="24">
        <v>0</v>
      </c>
      <c r="L975" s="23"/>
      <c r="M975" s="23" t="s">
        <v>1676</v>
      </c>
      <c r="N975" s="23" t="s">
        <v>1677</v>
      </c>
    </row>
    <row r="976" spans="1:14" ht="15.75" thickBot="1">
      <c r="A976" s="23" t="s">
        <v>1453</v>
      </c>
      <c r="B976" s="23" t="s">
        <v>1429</v>
      </c>
      <c r="C976" s="23" t="s">
        <v>484</v>
      </c>
      <c r="D976" s="24">
        <v>1</v>
      </c>
      <c r="E976" s="25">
        <v>100</v>
      </c>
      <c r="F976" s="24">
        <v>1</v>
      </c>
      <c r="G976" s="24">
        <v>0</v>
      </c>
      <c r="H976" s="24">
        <v>0</v>
      </c>
      <c r="I976" s="24">
        <v>1</v>
      </c>
      <c r="J976" s="24">
        <v>0</v>
      </c>
      <c r="K976" s="24">
        <v>1</v>
      </c>
      <c r="L976" s="23"/>
      <c r="M976" s="23" t="s">
        <v>1674</v>
      </c>
      <c r="N976" s="23"/>
    </row>
    <row r="977" spans="1:14" ht="15.75" thickBot="1">
      <c r="A977" s="23" t="s">
        <v>1455</v>
      </c>
      <c r="B977" s="23" t="s">
        <v>1429</v>
      </c>
      <c r="C977" s="23" t="s">
        <v>484</v>
      </c>
      <c r="D977" s="24">
        <v>1</v>
      </c>
      <c r="E977" s="25">
        <v>100</v>
      </c>
      <c r="F977" s="23"/>
      <c r="G977" s="24">
        <v>0</v>
      </c>
      <c r="H977" s="24">
        <v>0</v>
      </c>
      <c r="I977" s="24">
        <v>0</v>
      </c>
      <c r="J977" s="24">
        <v>0</v>
      </c>
      <c r="K977" s="24">
        <v>0</v>
      </c>
      <c r="L977" s="23"/>
      <c r="M977" s="23" t="s">
        <v>1676</v>
      </c>
      <c r="N977" s="23" t="s">
        <v>1677</v>
      </c>
    </row>
    <row r="978" spans="1:14" ht="15.75" thickBot="1">
      <c r="A978" s="23" t="s">
        <v>1457</v>
      </c>
      <c r="B978" s="23" t="s">
        <v>1429</v>
      </c>
      <c r="C978" s="23" t="s">
        <v>484</v>
      </c>
      <c r="D978" s="24">
        <v>1</v>
      </c>
      <c r="E978" s="25">
        <v>85</v>
      </c>
      <c r="F978" s="23"/>
      <c r="G978" s="24">
        <v>0</v>
      </c>
      <c r="H978" s="24">
        <v>0</v>
      </c>
      <c r="I978" s="24">
        <v>0</v>
      </c>
      <c r="J978" s="24">
        <v>0</v>
      </c>
      <c r="K978" s="24">
        <v>0</v>
      </c>
      <c r="L978" s="23"/>
      <c r="M978" s="23" t="s">
        <v>1676</v>
      </c>
      <c r="N978" s="23" t="s">
        <v>1677</v>
      </c>
    </row>
    <row r="979" spans="1:14" ht="15.75" thickBot="1">
      <c r="A979" s="23" t="s">
        <v>1458</v>
      </c>
      <c r="B979" s="23" t="s">
        <v>1429</v>
      </c>
      <c r="C979" s="23" t="s">
        <v>484</v>
      </c>
      <c r="D979" s="24">
        <v>1</v>
      </c>
      <c r="E979" s="25">
        <v>65</v>
      </c>
      <c r="F979" s="23"/>
      <c r="G979" s="24">
        <v>0</v>
      </c>
      <c r="H979" s="24">
        <v>0</v>
      </c>
      <c r="I979" s="24">
        <v>0</v>
      </c>
      <c r="J979" s="24">
        <v>0</v>
      </c>
      <c r="K979" s="24">
        <v>0</v>
      </c>
      <c r="L979" s="23"/>
      <c r="M979" s="23" t="s">
        <v>1676</v>
      </c>
      <c r="N979" s="23" t="s">
        <v>1677</v>
      </c>
    </row>
    <row r="980" spans="1:14" ht="15.75" thickBot="1">
      <c r="A980" s="23" t="s">
        <v>1460</v>
      </c>
      <c r="B980" s="23" t="s">
        <v>1459</v>
      </c>
      <c r="C980" s="23" t="s">
        <v>484</v>
      </c>
      <c r="D980" s="24">
        <v>1</v>
      </c>
      <c r="E980" s="25">
        <v>85</v>
      </c>
      <c r="F980" s="24">
        <v>3</v>
      </c>
      <c r="G980" s="24">
        <v>0</v>
      </c>
      <c r="H980" s="24">
        <v>0</v>
      </c>
      <c r="I980" s="24">
        <v>3</v>
      </c>
      <c r="J980" s="24">
        <v>0</v>
      </c>
      <c r="K980" s="24">
        <v>3</v>
      </c>
      <c r="L980" s="23"/>
      <c r="M980" s="23" t="s">
        <v>1674</v>
      </c>
      <c r="N980" s="23"/>
    </row>
    <row r="981" spans="1:14" ht="15.75" thickBot="1">
      <c r="A981" s="23" t="s">
        <v>1462</v>
      </c>
      <c r="B981" s="23" t="s">
        <v>1461</v>
      </c>
      <c r="C981" s="23" t="s">
        <v>484</v>
      </c>
      <c r="D981" s="24">
        <v>1</v>
      </c>
      <c r="E981" s="25">
        <v>145</v>
      </c>
      <c r="F981" s="23"/>
      <c r="G981" s="24">
        <v>0</v>
      </c>
      <c r="H981" s="24">
        <v>0</v>
      </c>
      <c r="I981" s="24">
        <v>0</v>
      </c>
      <c r="J981" s="24">
        <v>0</v>
      </c>
      <c r="K981" s="24">
        <v>0</v>
      </c>
      <c r="L981" s="23"/>
      <c r="M981" s="23" t="s">
        <v>1676</v>
      </c>
      <c r="N981" s="23" t="s">
        <v>1677</v>
      </c>
    </row>
    <row r="982" spans="1:14" ht="15.75" thickBot="1">
      <c r="A982" s="23" t="s">
        <v>1464</v>
      </c>
      <c r="B982" s="23" t="s">
        <v>1459</v>
      </c>
      <c r="C982" s="23" t="s">
        <v>484</v>
      </c>
      <c r="D982" s="24">
        <v>1</v>
      </c>
      <c r="E982" s="25">
        <v>85</v>
      </c>
      <c r="F982" s="23"/>
      <c r="G982" s="24">
        <v>0</v>
      </c>
      <c r="H982" s="24">
        <v>0</v>
      </c>
      <c r="I982" s="24">
        <v>0</v>
      </c>
      <c r="J982" s="24">
        <v>0</v>
      </c>
      <c r="K982" s="24">
        <v>0</v>
      </c>
      <c r="L982" s="23"/>
      <c r="M982" s="23" t="s">
        <v>1676</v>
      </c>
      <c r="N982" s="23" t="s">
        <v>1677</v>
      </c>
    </row>
    <row r="983" spans="1:14" ht="15.75" thickBot="1">
      <c r="A983" s="23" t="s">
        <v>1465</v>
      </c>
      <c r="B983" s="23" t="s">
        <v>1459</v>
      </c>
      <c r="C983" s="23" t="s">
        <v>484</v>
      </c>
      <c r="D983" s="24">
        <v>1</v>
      </c>
      <c r="E983" s="25">
        <v>85</v>
      </c>
      <c r="F983" s="23"/>
      <c r="G983" s="24">
        <v>0</v>
      </c>
      <c r="H983" s="24">
        <v>0</v>
      </c>
      <c r="I983" s="24">
        <v>0</v>
      </c>
      <c r="J983" s="24">
        <v>0</v>
      </c>
      <c r="K983" s="24">
        <v>0</v>
      </c>
      <c r="L983" s="23"/>
      <c r="M983" s="23" t="s">
        <v>1676</v>
      </c>
      <c r="N983" s="23" t="s">
        <v>1677</v>
      </c>
    </row>
    <row r="984" spans="1:14" ht="15.75" thickBot="1">
      <c r="A984" s="23" t="s">
        <v>1467</v>
      </c>
      <c r="B984" s="23" t="s">
        <v>1461</v>
      </c>
      <c r="C984" s="23" t="s">
        <v>484</v>
      </c>
      <c r="D984" s="24">
        <v>1</v>
      </c>
      <c r="E984" s="25">
        <v>170</v>
      </c>
      <c r="F984" s="23"/>
      <c r="G984" s="24">
        <v>0</v>
      </c>
      <c r="H984" s="24">
        <v>0</v>
      </c>
      <c r="I984" s="24">
        <v>0</v>
      </c>
      <c r="J984" s="24">
        <v>0</v>
      </c>
      <c r="K984" s="24">
        <v>0</v>
      </c>
      <c r="L984" s="23"/>
      <c r="M984" s="23" t="s">
        <v>1676</v>
      </c>
      <c r="N984" s="23" t="s">
        <v>1677</v>
      </c>
    </row>
    <row r="985" spans="1:14" ht="15.75" thickBot="1">
      <c r="A985" s="23" t="s">
        <v>1469</v>
      </c>
      <c r="B985" s="23" t="s">
        <v>1461</v>
      </c>
      <c r="C985" s="23" t="s">
        <v>484</v>
      </c>
      <c r="D985" s="24">
        <v>1</v>
      </c>
      <c r="E985" s="25">
        <v>35.450000000000003</v>
      </c>
      <c r="F985" s="24">
        <v>8</v>
      </c>
      <c r="G985" s="24">
        <v>0</v>
      </c>
      <c r="H985" s="24">
        <v>1</v>
      </c>
      <c r="I985" s="24">
        <v>7</v>
      </c>
      <c r="J985" s="24">
        <v>0</v>
      </c>
      <c r="K985" s="24">
        <v>7</v>
      </c>
      <c r="L985" s="23"/>
      <c r="M985" s="23" t="s">
        <v>1674</v>
      </c>
      <c r="N985" s="23"/>
    </row>
    <row r="986" spans="1:14" ht="15.75" thickBot="1">
      <c r="A986" s="23" t="s">
        <v>1470</v>
      </c>
      <c r="B986" s="23" t="s">
        <v>1459</v>
      </c>
      <c r="C986" s="23" t="s">
        <v>484</v>
      </c>
      <c r="D986" s="24">
        <v>1</v>
      </c>
      <c r="E986" s="25">
        <v>89</v>
      </c>
      <c r="F986" s="23"/>
      <c r="G986" s="24">
        <v>0</v>
      </c>
      <c r="H986" s="24">
        <v>0</v>
      </c>
      <c r="I986" s="24">
        <v>0</v>
      </c>
      <c r="J986" s="24">
        <v>0</v>
      </c>
      <c r="K986" s="24">
        <v>0</v>
      </c>
      <c r="L986" s="23"/>
      <c r="M986" s="23" t="s">
        <v>1676</v>
      </c>
      <c r="N986" s="23" t="s">
        <v>1677</v>
      </c>
    </row>
    <row r="987" spans="1:14" ht="15.75" thickBot="1">
      <c r="A987" s="23" t="s">
        <v>1471</v>
      </c>
      <c r="B987" s="23" t="s">
        <v>1459</v>
      </c>
      <c r="C987" s="23" t="s">
        <v>484</v>
      </c>
      <c r="D987" s="24">
        <v>1</v>
      </c>
      <c r="E987" s="25">
        <v>45</v>
      </c>
      <c r="F987" s="23"/>
      <c r="G987" s="24">
        <v>0</v>
      </c>
      <c r="H987" s="24">
        <v>0</v>
      </c>
      <c r="I987" s="24">
        <v>0</v>
      </c>
      <c r="J987" s="24">
        <v>0</v>
      </c>
      <c r="K987" s="24">
        <v>0</v>
      </c>
      <c r="L987" s="23"/>
      <c r="M987" s="23" t="s">
        <v>1676</v>
      </c>
      <c r="N987" s="23" t="s">
        <v>1677</v>
      </c>
    </row>
    <row r="988" spans="1:14" ht="15.75" thickBot="1">
      <c r="A988" s="23" t="s">
        <v>1474</v>
      </c>
      <c r="B988" s="23" t="s">
        <v>1473</v>
      </c>
      <c r="C988" s="23" t="s">
        <v>484</v>
      </c>
      <c r="D988" s="24">
        <v>1</v>
      </c>
      <c r="E988" s="25">
        <v>280</v>
      </c>
      <c r="F988" s="23"/>
      <c r="G988" s="24">
        <v>0</v>
      </c>
      <c r="H988" s="24">
        <v>0</v>
      </c>
      <c r="I988" s="24">
        <v>0</v>
      </c>
      <c r="J988" s="24">
        <v>0</v>
      </c>
      <c r="K988" s="24">
        <v>0</v>
      </c>
      <c r="L988" s="23"/>
      <c r="M988" s="23" t="s">
        <v>1676</v>
      </c>
      <c r="N988" s="23" t="s">
        <v>1677</v>
      </c>
    </row>
    <row r="989" spans="1:14" ht="15.75" thickBot="1">
      <c r="A989" s="23" t="s">
        <v>1476</v>
      </c>
      <c r="B989" s="23" t="s">
        <v>1473</v>
      </c>
      <c r="C989" s="23" t="s">
        <v>484</v>
      </c>
      <c r="D989" s="24">
        <v>1</v>
      </c>
      <c r="E989" s="25">
        <v>185</v>
      </c>
      <c r="F989" s="24">
        <v>1</v>
      </c>
      <c r="G989" s="24">
        <v>0</v>
      </c>
      <c r="H989" s="24">
        <v>0</v>
      </c>
      <c r="I989" s="24">
        <v>1</v>
      </c>
      <c r="J989" s="24">
        <v>0</v>
      </c>
      <c r="K989" s="24">
        <v>1</v>
      </c>
      <c r="L989" s="23"/>
      <c r="M989" s="23" t="s">
        <v>1674</v>
      </c>
      <c r="N989" s="23"/>
    </row>
    <row r="990" spans="1:14" ht="15.75" thickBot="1">
      <c r="A990" s="23" t="s">
        <v>1478</v>
      </c>
      <c r="B990" s="23" t="s">
        <v>1473</v>
      </c>
      <c r="C990" s="23" t="s">
        <v>484</v>
      </c>
      <c r="D990" s="24">
        <v>1</v>
      </c>
      <c r="E990" s="25">
        <v>110</v>
      </c>
      <c r="F990" s="23"/>
      <c r="G990" s="24">
        <v>0</v>
      </c>
      <c r="H990" s="24">
        <v>0</v>
      </c>
      <c r="I990" s="24">
        <v>0</v>
      </c>
      <c r="J990" s="24">
        <v>0</v>
      </c>
      <c r="K990" s="24">
        <v>0</v>
      </c>
      <c r="L990" s="23"/>
      <c r="M990" s="23" t="s">
        <v>1676</v>
      </c>
      <c r="N990" s="23" t="s">
        <v>1677</v>
      </c>
    </row>
    <row r="991" spans="1:14" ht="15.75" thickBot="1">
      <c r="A991" s="23" t="s">
        <v>1479</v>
      </c>
      <c r="B991" s="23" t="s">
        <v>1473</v>
      </c>
      <c r="C991" s="23" t="s">
        <v>484</v>
      </c>
      <c r="D991" s="24">
        <v>1</v>
      </c>
      <c r="E991" s="25">
        <v>168</v>
      </c>
      <c r="F991" s="23"/>
      <c r="G991" s="24">
        <v>0</v>
      </c>
      <c r="H991" s="24">
        <v>0</v>
      </c>
      <c r="I991" s="24">
        <v>0</v>
      </c>
      <c r="J991" s="24">
        <v>0</v>
      </c>
      <c r="K991" s="24">
        <v>0</v>
      </c>
      <c r="L991" s="23"/>
      <c r="M991" s="23" t="s">
        <v>1676</v>
      </c>
      <c r="N991" s="23" t="s">
        <v>1677</v>
      </c>
    </row>
    <row r="992" spans="1:14" ht="15.75" thickBot="1">
      <c r="A992" s="23" t="s">
        <v>1481</v>
      </c>
      <c r="B992" s="23" t="s">
        <v>1473</v>
      </c>
      <c r="C992" s="23" t="s">
        <v>484</v>
      </c>
      <c r="D992" s="24">
        <v>1</v>
      </c>
      <c r="E992" s="25">
        <v>278</v>
      </c>
      <c r="F992" s="23"/>
      <c r="G992" s="24">
        <v>0</v>
      </c>
      <c r="H992" s="24">
        <v>0</v>
      </c>
      <c r="I992" s="24">
        <v>0</v>
      </c>
      <c r="J992" s="24">
        <v>0</v>
      </c>
      <c r="K992" s="24">
        <v>0</v>
      </c>
      <c r="L992" s="23"/>
      <c r="M992" s="23" t="s">
        <v>1676</v>
      </c>
      <c r="N992" s="23" t="s">
        <v>1677</v>
      </c>
    </row>
    <row r="993" spans="1:14" ht="15.75" thickBot="1">
      <c r="A993" s="23" t="s">
        <v>1483</v>
      </c>
      <c r="B993" s="23" t="s">
        <v>1473</v>
      </c>
      <c r="C993" s="23" t="s">
        <v>484</v>
      </c>
      <c r="D993" s="24">
        <v>1</v>
      </c>
      <c r="E993" s="25">
        <v>580</v>
      </c>
      <c r="F993" s="23"/>
      <c r="G993" s="24">
        <v>0</v>
      </c>
      <c r="H993" s="24">
        <v>0</v>
      </c>
      <c r="I993" s="24">
        <v>0</v>
      </c>
      <c r="J993" s="24">
        <v>0</v>
      </c>
      <c r="K993" s="24">
        <v>0</v>
      </c>
      <c r="L993" s="23"/>
      <c r="M993" s="23" t="s">
        <v>1676</v>
      </c>
      <c r="N993" s="23" t="s">
        <v>1677</v>
      </c>
    </row>
    <row r="994" spans="1:14" ht="15.75" thickBot="1">
      <c r="A994" s="23" t="s">
        <v>1484</v>
      </c>
      <c r="B994" s="23" t="s">
        <v>1473</v>
      </c>
      <c r="C994" s="23" t="s">
        <v>484</v>
      </c>
      <c r="D994" s="24">
        <v>1</v>
      </c>
      <c r="E994" s="25">
        <v>170</v>
      </c>
      <c r="F994" s="23"/>
      <c r="G994" s="24">
        <v>0</v>
      </c>
      <c r="H994" s="24">
        <v>0</v>
      </c>
      <c r="I994" s="24">
        <v>0</v>
      </c>
      <c r="J994" s="24">
        <v>0</v>
      </c>
      <c r="K994" s="24">
        <v>0</v>
      </c>
      <c r="L994" s="23"/>
      <c r="M994" s="23" t="s">
        <v>1676</v>
      </c>
      <c r="N994" s="23" t="s">
        <v>1677</v>
      </c>
    </row>
    <row r="995" spans="1:14" ht="15.75" thickBot="1">
      <c r="A995" s="23" t="s">
        <v>1486</v>
      </c>
      <c r="B995" s="23" t="s">
        <v>1473</v>
      </c>
      <c r="C995" s="23" t="s">
        <v>484</v>
      </c>
      <c r="D995" s="24">
        <v>1</v>
      </c>
      <c r="E995" s="25">
        <v>125</v>
      </c>
      <c r="F995" s="23"/>
      <c r="G995" s="24">
        <v>0</v>
      </c>
      <c r="H995" s="24">
        <v>0</v>
      </c>
      <c r="I995" s="24">
        <v>0</v>
      </c>
      <c r="J995" s="24">
        <v>0</v>
      </c>
      <c r="K995" s="24">
        <v>0</v>
      </c>
      <c r="L995" s="23"/>
      <c r="M995" s="23" t="s">
        <v>1676</v>
      </c>
      <c r="N995" s="23" t="s">
        <v>1677</v>
      </c>
    </row>
    <row r="996" spans="1:14" ht="15.75" thickBot="1">
      <c r="A996" s="23" t="s">
        <v>1487</v>
      </c>
      <c r="B996" s="23" t="s">
        <v>43</v>
      </c>
      <c r="C996" s="23" t="s">
        <v>484</v>
      </c>
      <c r="D996" s="24">
        <v>1</v>
      </c>
      <c r="E996" s="25">
        <v>100</v>
      </c>
      <c r="F996" s="23"/>
      <c r="G996" s="24">
        <v>6</v>
      </c>
      <c r="H996" s="24">
        <v>0</v>
      </c>
      <c r="I996" s="24">
        <v>6</v>
      </c>
      <c r="J996" s="24">
        <v>0</v>
      </c>
      <c r="K996" s="24">
        <v>6</v>
      </c>
      <c r="L996" s="23"/>
      <c r="M996" s="23" t="s">
        <v>1674</v>
      </c>
      <c r="N996" s="23"/>
    </row>
    <row r="997" spans="1:14" ht="15.75" thickBot="1">
      <c r="A997" s="23" t="s">
        <v>1488</v>
      </c>
      <c r="B997" s="23" t="s">
        <v>1473</v>
      </c>
      <c r="C997" s="23" t="s">
        <v>484</v>
      </c>
      <c r="D997" s="24">
        <v>1</v>
      </c>
      <c r="E997" s="25">
        <v>175</v>
      </c>
      <c r="F997" s="23"/>
      <c r="G997" s="24">
        <v>0</v>
      </c>
      <c r="H997" s="24">
        <v>0</v>
      </c>
      <c r="I997" s="24">
        <v>0</v>
      </c>
      <c r="J997" s="24">
        <v>0</v>
      </c>
      <c r="K997" s="24">
        <v>0</v>
      </c>
      <c r="L997" s="23"/>
      <c r="M997" s="23" t="s">
        <v>1676</v>
      </c>
      <c r="N997" s="23" t="s">
        <v>1677</v>
      </c>
    </row>
    <row r="998" spans="1:14" ht="15.75" thickBot="1">
      <c r="A998" s="23" t="s">
        <v>1489</v>
      </c>
      <c r="B998" s="23" t="s">
        <v>1473</v>
      </c>
      <c r="C998" s="23" t="s">
        <v>484</v>
      </c>
      <c r="D998" s="24">
        <v>1</v>
      </c>
      <c r="E998" s="25">
        <v>175</v>
      </c>
      <c r="F998" s="23"/>
      <c r="G998" s="24">
        <v>0</v>
      </c>
      <c r="H998" s="24">
        <v>0</v>
      </c>
      <c r="I998" s="24">
        <v>0</v>
      </c>
      <c r="J998" s="24">
        <v>0</v>
      </c>
      <c r="K998" s="24">
        <v>0</v>
      </c>
      <c r="L998" s="23"/>
      <c r="M998" s="23" t="s">
        <v>1676</v>
      </c>
      <c r="N998" s="23" t="s">
        <v>1677</v>
      </c>
    </row>
    <row r="999" spans="1:14" ht="15.75" thickBot="1">
      <c r="A999" s="23" t="s">
        <v>1491</v>
      </c>
      <c r="B999" s="23" t="s">
        <v>1473</v>
      </c>
      <c r="C999" s="23" t="s">
        <v>484</v>
      </c>
      <c r="D999" s="24">
        <v>1</v>
      </c>
      <c r="E999" s="25">
        <v>315</v>
      </c>
      <c r="F999" s="23"/>
      <c r="G999" s="24">
        <v>0</v>
      </c>
      <c r="H999" s="24">
        <v>0</v>
      </c>
      <c r="I999" s="24">
        <v>0</v>
      </c>
      <c r="J999" s="24">
        <v>0</v>
      </c>
      <c r="K999" s="24">
        <v>0</v>
      </c>
      <c r="L999" s="23"/>
      <c r="M999" s="23" t="s">
        <v>1676</v>
      </c>
      <c r="N999" s="23" t="s">
        <v>1677</v>
      </c>
    </row>
    <row r="1000" spans="1:14" ht="15.75" thickBot="1">
      <c r="A1000" s="23" t="s">
        <v>1493</v>
      </c>
      <c r="B1000" s="23" t="s">
        <v>1473</v>
      </c>
      <c r="C1000" s="23" t="s">
        <v>484</v>
      </c>
      <c r="D1000" s="24">
        <v>1</v>
      </c>
      <c r="E1000" s="25">
        <v>410</v>
      </c>
      <c r="F1000" s="23"/>
      <c r="G1000" s="24">
        <v>0</v>
      </c>
      <c r="H1000" s="24">
        <v>0</v>
      </c>
      <c r="I1000" s="24">
        <v>0</v>
      </c>
      <c r="J1000" s="24">
        <v>0</v>
      </c>
      <c r="K1000" s="24">
        <v>0</v>
      </c>
      <c r="L1000" s="23"/>
      <c r="M1000" s="23" t="s">
        <v>1676</v>
      </c>
      <c r="N1000" s="23" t="s">
        <v>1677</v>
      </c>
    </row>
    <row r="1001" spans="1:14" ht="15.75" thickBot="1">
      <c r="A1001" s="23" t="s">
        <v>1494</v>
      </c>
      <c r="B1001" s="23" t="s">
        <v>1473</v>
      </c>
      <c r="C1001" s="23" t="s">
        <v>484</v>
      </c>
      <c r="D1001" s="24">
        <v>1</v>
      </c>
      <c r="E1001" s="25">
        <v>80</v>
      </c>
      <c r="F1001" s="23"/>
      <c r="G1001" s="24">
        <v>0</v>
      </c>
      <c r="H1001" s="24">
        <v>0</v>
      </c>
      <c r="I1001" s="24">
        <v>0</v>
      </c>
      <c r="J1001" s="24">
        <v>0</v>
      </c>
      <c r="K1001" s="24">
        <v>0</v>
      </c>
      <c r="L1001" s="23"/>
      <c r="M1001" s="23" t="s">
        <v>1676</v>
      </c>
      <c r="N1001" s="23" t="s">
        <v>1677</v>
      </c>
    </row>
    <row r="1002" spans="1:14" ht="15.75" thickBot="1">
      <c r="A1002" s="23" t="s">
        <v>1496</v>
      </c>
      <c r="B1002" s="23" t="s">
        <v>1473</v>
      </c>
      <c r="C1002" s="23" t="s">
        <v>484</v>
      </c>
      <c r="D1002" s="24">
        <v>1</v>
      </c>
      <c r="E1002" s="25">
        <v>140</v>
      </c>
      <c r="F1002" s="23"/>
      <c r="G1002" s="24">
        <v>0</v>
      </c>
      <c r="H1002" s="24">
        <v>0</v>
      </c>
      <c r="I1002" s="24">
        <v>0</v>
      </c>
      <c r="J1002" s="24">
        <v>0</v>
      </c>
      <c r="K1002" s="24">
        <v>0</v>
      </c>
      <c r="L1002" s="23"/>
      <c r="M1002" s="23" t="s">
        <v>1676</v>
      </c>
      <c r="N1002" s="23" t="s">
        <v>1677</v>
      </c>
    </row>
    <row r="1003" spans="1:14" ht="15.75" thickBot="1">
      <c r="A1003" s="23" t="s">
        <v>1497</v>
      </c>
      <c r="B1003" s="23" t="s">
        <v>1473</v>
      </c>
      <c r="C1003" s="23" t="s">
        <v>484</v>
      </c>
      <c r="D1003" s="24">
        <v>1</v>
      </c>
      <c r="E1003" s="25">
        <v>170</v>
      </c>
      <c r="F1003" s="23"/>
      <c r="G1003" s="24">
        <v>0</v>
      </c>
      <c r="H1003" s="24">
        <v>0</v>
      </c>
      <c r="I1003" s="24">
        <v>0</v>
      </c>
      <c r="J1003" s="24">
        <v>0</v>
      </c>
      <c r="K1003" s="24">
        <v>0</v>
      </c>
      <c r="L1003" s="23"/>
      <c r="M1003" s="23" t="s">
        <v>1676</v>
      </c>
      <c r="N1003" s="23" t="s">
        <v>1677</v>
      </c>
    </row>
    <row r="1004" spans="1:14" ht="15.75" thickBot="1">
      <c r="A1004" s="23" t="s">
        <v>1498</v>
      </c>
      <c r="B1004" s="23" t="s">
        <v>1473</v>
      </c>
      <c r="C1004" s="23" t="s">
        <v>484</v>
      </c>
      <c r="D1004" s="24">
        <v>1</v>
      </c>
      <c r="E1004" s="25">
        <v>265</v>
      </c>
      <c r="F1004" s="24">
        <v>3</v>
      </c>
      <c r="G1004" s="24">
        <v>0</v>
      </c>
      <c r="H1004" s="24">
        <v>1</v>
      </c>
      <c r="I1004" s="24">
        <v>2</v>
      </c>
      <c r="J1004" s="24">
        <v>0</v>
      </c>
      <c r="K1004" s="24">
        <v>2</v>
      </c>
      <c r="L1004" s="23"/>
      <c r="M1004" s="23" t="s">
        <v>1674</v>
      </c>
      <c r="N1004" s="23"/>
    </row>
    <row r="1005" spans="1:14" ht="15.75" thickBot="1">
      <c r="A1005" s="23" t="s">
        <v>1500</v>
      </c>
      <c r="B1005" s="23" t="s">
        <v>1473</v>
      </c>
      <c r="C1005" s="23" t="s">
        <v>484</v>
      </c>
      <c r="D1005" s="24">
        <v>1</v>
      </c>
      <c r="E1005" s="25">
        <v>270</v>
      </c>
      <c r="F1005" s="23"/>
      <c r="G1005" s="24">
        <v>0</v>
      </c>
      <c r="H1005" s="24">
        <v>0</v>
      </c>
      <c r="I1005" s="24">
        <v>0</v>
      </c>
      <c r="J1005" s="24">
        <v>0</v>
      </c>
      <c r="K1005" s="24">
        <v>0</v>
      </c>
      <c r="L1005" s="23"/>
      <c r="M1005" s="23" t="s">
        <v>1676</v>
      </c>
      <c r="N1005" s="23" t="s">
        <v>1677</v>
      </c>
    </row>
    <row r="1006" spans="1:14" ht="15.75" thickBot="1">
      <c r="A1006" s="23" t="s">
        <v>1501</v>
      </c>
      <c r="B1006" s="23" t="s">
        <v>1473</v>
      </c>
      <c r="C1006" s="23" t="s">
        <v>484</v>
      </c>
      <c r="D1006" s="24">
        <v>1</v>
      </c>
      <c r="E1006" s="25">
        <v>470</v>
      </c>
      <c r="F1006" s="23"/>
      <c r="G1006" s="24">
        <v>0</v>
      </c>
      <c r="H1006" s="24">
        <v>0</v>
      </c>
      <c r="I1006" s="24">
        <v>0</v>
      </c>
      <c r="J1006" s="24">
        <v>0</v>
      </c>
      <c r="K1006" s="24">
        <v>0</v>
      </c>
      <c r="L1006" s="23"/>
      <c r="M1006" s="23" t="s">
        <v>1676</v>
      </c>
      <c r="N1006" s="23" t="s">
        <v>1677</v>
      </c>
    </row>
    <row r="1007" spans="1:14" ht="15.75" thickBot="1">
      <c r="A1007" s="23" t="s">
        <v>1502</v>
      </c>
      <c r="B1007" s="23" t="s">
        <v>1473</v>
      </c>
      <c r="C1007" s="23" t="s">
        <v>484</v>
      </c>
      <c r="D1007" s="24">
        <v>1</v>
      </c>
      <c r="E1007" s="25">
        <v>270</v>
      </c>
      <c r="F1007" s="23"/>
      <c r="G1007" s="24">
        <v>0</v>
      </c>
      <c r="H1007" s="24">
        <v>0</v>
      </c>
      <c r="I1007" s="24">
        <v>0</v>
      </c>
      <c r="J1007" s="24">
        <v>0</v>
      </c>
      <c r="K1007" s="24">
        <v>0</v>
      </c>
      <c r="L1007" s="23"/>
      <c r="M1007" s="23" t="s">
        <v>1676</v>
      </c>
      <c r="N1007" s="23" t="s">
        <v>1677</v>
      </c>
    </row>
    <row r="1008" spans="1:14" ht="15.75" thickBot="1">
      <c r="A1008" s="23" t="s">
        <v>1503</v>
      </c>
      <c r="B1008" s="23" t="s">
        <v>1473</v>
      </c>
      <c r="C1008" s="23" t="s">
        <v>484</v>
      </c>
      <c r="D1008" s="24">
        <v>1</v>
      </c>
      <c r="E1008" s="25">
        <v>175</v>
      </c>
      <c r="F1008" s="23"/>
      <c r="G1008" s="24">
        <v>0</v>
      </c>
      <c r="H1008" s="24">
        <v>0</v>
      </c>
      <c r="I1008" s="24">
        <v>0</v>
      </c>
      <c r="J1008" s="24">
        <v>0</v>
      </c>
      <c r="K1008" s="24">
        <v>0</v>
      </c>
      <c r="L1008" s="23"/>
      <c r="M1008" s="23" t="s">
        <v>1676</v>
      </c>
      <c r="N1008" s="23" t="s">
        <v>1677</v>
      </c>
    </row>
    <row r="1009" spans="1:14" ht="15.75" thickBot="1">
      <c r="A1009" s="23" t="s">
        <v>1505</v>
      </c>
      <c r="B1009" s="23" t="s">
        <v>1473</v>
      </c>
      <c r="C1009" s="23" t="s">
        <v>484</v>
      </c>
      <c r="D1009" s="24">
        <v>1</v>
      </c>
      <c r="E1009" s="25">
        <v>38</v>
      </c>
      <c r="F1009" s="24">
        <v>10</v>
      </c>
      <c r="G1009" s="24">
        <v>0</v>
      </c>
      <c r="H1009" s="24">
        <v>1</v>
      </c>
      <c r="I1009" s="24">
        <v>9</v>
      </c>
      <c r="J1009" s="24">
        <v>0</v>
      </c>
      <c r="K1009" s="24">
        <v>9</v>
      </c>
      <c r="L1009" s="23"/>
      <c r="M1009" s="23" t="s">
        <v>1674</v>
      </c>
      <c r="N1009" s="23"/>
    </row>
    <row r="1010" spans="1:14" ht="15.75" thickBot="1">
      <c r="A1010" s="23" t="s">
        <v>1507</v>
      </c>
      <c r="B1010" s="23" t="s">
        <v>1473</v>
      </c>
      <c r="C1010" s="23" t="s">
        <v>484</v>
      </c>
      <c r="D1010" s="24">
        <v>1</v>
      </c>
      <c r="E1010" s="25">
        <v>79</v>
      </c>
      <c r="F1010" s="24">
        <v>7</v>
      </c>
      <c r="G1010" s="24">
        <v>0</v>
      </c>
      <c r="H1010" s="24">
        <v>1</v>
      </c>
      <c r="I1010" s="24">
        <v>6</v>
      </c>
      <c r="J1010" s="24">
        <v>0</v>
      </c>
      <c r="K1010" s="24">
        <v>6</v>
      </c>
      <c r="L1010" s="23"/>
      <c r="M1010" s="23" t="s">
        <v>1674</v>
      </c>
      <c r="N1010" s="23"/>
    </row>
    <row r="1011" spans="1:14" ht="15.75" thickBot="1">
      <c r="A1011" s="23" t="s">
        <v>1508</v>
      </c>
      <c r="B1011" s="23" t="s">
        <v>1473</v>
      </c>
      <c r="C1011" s="23" t="s">
        <v>484</v>
      </c>
      <c r="D1011" s="24">
        <v>1</v>
      </c>
      <c r="E1011" s="25">
        <v>198</v>
      </c>
      <c r="F1011" s="24">
        <v>7</v>
      </c>
      <c r="G1011" s="24">
        <v>0</v>
      </c>
      <c r="H1011" s="24">
        <v>0</v>
      </c>
      <c r="I1011" s="24">
        <v>7</v>
      </c>
      <c r="J1011" s="24">
        <v>0</v>
      </c>
      <c r="K1011" s="24">
        <v>7</v>
      </c>
      <c r="L1011" s="23"/>
      <c r="M1011" s="23" t="s">
        <v>1674</v>
      </c>
      <c r="N1011" s="23"/>
    </row>
    <row r="1012" spans="1:14" ht="15.75" thickBot="1">
      <c r="A1012" s="23" t="s">
        <v>1509</v>
      </c>
      <c r="B1012" s="23" t="s">
        <v>1473</v>
      </c>
      <c r="C1012" s="23" t="s">
        <v>484</v>
      </c>
      <c r="D1012" s="24">
        <v>1</v>
      </c>
      <c r="E1012" s="25">
        <v>430</v>
      </c>
      <c r="F1012" s="23"/>
      <c r="G1012" s="24">
        <v>0</v>
      </c>
      <c r="H1012" s="24">
        <v>0</v>
      </c>
      <c r="I1012" s="24">
        <v>0</v>
      </c>
      <c r="J1012" s="24">
        <v>0</v>
      </c>
      <c r="K1012" s="24">
        <v>0</v>
      </c>
      <c r="L1012" s="23"/>
      <c r="M1012" s="23" t="s">
        <v>1676</v>
      </c>
      <c r="N1012" s="23" t="s">
        <v>1677</v>
      </c>
    </row>
    <row r="1013" spans="1:14" ht="15.75" thickBot="1">
      <c r="A1013" s="23" t="s">
        <v>1510</v>
      </c>
      <c r="B1013" s="23" t="s">
        <v>1473</v>
      </c>
      <c r="C1013" s="23" t="s">
        <v>484</v>
      </c>
      <c r="D1013" s="24">
        <v>1</v>
      </c>
      <c r="E1013" s="25">
        <v>75</v>
      </c>
      <c r="F1013" s="23"/>
      <c r="G1013" s="24">
        <v>0</v>
      </c>
      <c r="H1013" s="24">
        <v>0</v>
      </c>
      <c r="I1013" s="24">
        <v>0</v>
      </c>
      <c r="J1013" s="24">
        <v>0</v>
      </c>
      <c r="K1013" s="24">
        <v>0</v>
      </c>
      <c r="L1013" s="23"/>
      <c r="M1013" s="23" t="s">
        <v>1676</v>
      </c>
      <c r="N1013" s="23" t="s">
        <v>1677</v>
      </c>
    </row>
    <row r="1014" spans="1:14" ht="15.75" thickBot="1">
      <c r="A1014" s="23" t="s">
        <v>1511</v>
      </c>
      <c r="B1014" s="23" t="s">
        <v>1473</v>
      </c>
      <c r="C1014" s="23" t="s">
        <v>484</v>
      </c>
      <c r="D1014" s="24">
        <v>1</v>
      </c>
      <c r="E1014" s="25">
        <v>140</v>
      </c>
      <c r="F1014" s="23"/>
      <c r="G1014" s="24">
        <v>0</v>
      </c>
      <c r="H1014" s="24">
        <v>0</v>
      </c>
      <c r="I1014" s="24">
        <v>0</v>
      </c>
      <c r="J1014" s="24">
        <v>0</v>
      </c>
      <c r="K1014" s="24">
        <v>0</v>
      </c>
      <c r="L1014" s="23"/>
      <c r="M1014" s="23" t="s">
        <v>1676</v>
      </c>
      <c r="N1014" s="23" t="s">
        <v>1677</v>
      </c>
    </row>
    <row r="1015" spans="1:14" ht="15.75" thickBot="1">
      <c r="A1015" s="23" t="s">
        <v>1513</v>
      </c>
      <c r="B1015" s="23" t="s">
        <v>1473</v>
      </c>
      <c r="C1015" s="23" t="s">
        <v>484</v>
      </c>
      <c r="D1015" s="24">
        <v>1</v>
      </c>
      <c r="E1015" s="25">
        <v>420</v>
      </c>
      <c r="F1015" s="23"/>
      <c r="G1015" s="24">
        <v>0</v>
      </c>
      <c r="H1015" s="24">
        <v>0</v>
      </c>
      <c r="I1015" s="24">
        <v>0</v>
      </c>
      <c r="J1015" s="24">
        <v>0</v>
      </c>
      <c r="K1015" s="24">
        <v>0</v>
      </c>
      <c r="L1015" s="23"/>
      <c r="M1015" s="23" t="s">
        <v>1676</v>
      </c>
      <c r="N1015" s="23" t="s">
        <v>1677</v>
      </c>
    </row>
    <row r="1016" spans="1:14" ht="15.75" thickBot="1">
      <c r="A1016" s="23" t="s">
        <v>1514</v>
      </c>
      <c r="B1016" s="23" t="s">
        <v>1473</v>
      </c>
      <c r="C1016" s="23" t="s">
        <v>484</v>
      </c>
      <c r="D1016" s="24">
        <v>1</v>
      </c>
      <c r="E1016" s="25">
        <v>140</v>
      </c>
      <c r="F1016" s="23"/>
      <c r="G1016" s="24">
        <v>0</v>
      </c>
      <c r="H1016" s="24">
        <v>0</v>
      </c>
      <c r="I1016" s="24">
        <v>0</v>
      </c>
      <c r="J1016" s="24">
        <v>0</v>
      </c>
      <c r="K1016" s="24">
        <v>0</v>
      </c>
      <c r="L1016" s="23"/>
      <c r="M1016" s="23" t="s">
        <v>1676</v>
      </c>
      <c r="N1016" s="23" t="s">
        <v>1677</v>
      </c>
    </row>
    <row r="1017" spans="1:14" ht="15.75" thickBot="1">
      <c r="A1017" s="23" t="s">
        <v>1515</v>
      </c>
      <c r="B1017" s="23" t="s">
        <v>1473</v>
      </c>
      <c r="C1017" s="23" t="s">
        <v>484</v>
      </c>
      <c r="D1017" s="24">
        <v>1</v>
      </c>
      <c r="E1017" s="25">
        <v>298</v>
      </c>
      <c r="F1017" s="23"/>
      <c r="G1017" s="24">
        <v>0</v>
      </c>
      <c r="H1017" s="24">
        <v>0</v>
      </c>
      <c r="I1017" s="24">
        <v>0</v>
      </c>
      <c r="J1017" s="24">
        <v>0</v>
      </c>
      <c r="K1017" s="24">
        <v>0</v>
      </c>
      <c r="L1017" s="23"/>
      <c r="M1017" s="23" t="s">
        <v>1676</v>
      </c>
      <c r="N1017" s="23" t="s">
        <v>1677</v>
      </c>
    </row>
    <row r="1018" spans="1:14" ht="15.75" thickBot="1">
      <c r="A1018" s="23" t="s">
        <v>1517</v>
      </c>
      <c r="B1018" s="23" t="s">
        <v>1473</v>
      </c>
      <c r="C1018" s="23" t="s">
        <v>484</v>
      </c>
      <c r="D1018" s="24">
        <v>1</v>
      </c>
      <c r="E1018" s="25">
        <v>298</v>
      </c>
      <c r="F1018" s="23"/>
      <c r="G1018" s="24">
        <v>0</v>
      </c>
      <c r="H1018" s="24">
        <v>0</v>
      </c>
      <c r="I1018" s="24">
        <v>0</v>
      </c>
      <c r="J1018" s="24">
        <v>0</v>
      </c>
      <c r="K1018" s="24">
        <v>0</v>
      </c>
      <c r="L1018" s="23"/>
      <c r="M1018" s="23" t="s">
        <v>1676</v>
      </c>
      <c r="N1018" s="23" t="s">
        <v>1677</v>
      </c>
    </row>
    <row r="1019" spans="1:14" ht="15.75" thickBot="1">
      <c r="A1019" s="23" t="s">
        <v>1519</v>
      </c>
      <c r="B1019" s="23" t="s">
        <v>482</v>
      </c>
      <c r="C1019" s="23" t="s">
        <v>484</v>
      </c>
      <c r="D1019" s="24">
        <v>1</v>
      </c>
      <c r="E1019" s="25">
        <v>240</v>
      </c>
      <c r="F1019" s="24">
        <v>1</v>
      </c>
      <c r="G1019" s="24">
        <v>0</v>
      </c>
      <c r="H1019" s="24">
        <v>0</v>
      </c>
      <c r="I1019" s="24">
        <v>1</v>
      </c>
      <c r="J1019" s="24">
        <v>0</v>
      </c>
      <c r="K1019" s="24">
        <v>1</v>
      </c>
      <c r="L1019" s="23"/>
      <c r="M1019" s="23" t="s">
        <v>1674</v>
      </c>
      <c r="N1019" s="23"/>
    </row>
    <row r="1020" spans="1:14" ht="15.75" thickBot="1">
      <c r="A1020" s="23" t="s">
        <v>1521</v>
      </c>
      <c r="B1020" s="23" t="s">
        <v>482</v>
      </c>
      <c r="C1020" s="23" t="s">
        <v>484</v>
      </c>
      <c r="D1020" s="24">
        <v>1</v>
      </c>
      <c r="E1020" s="25">
        <v>340</v>
      </c>
      <c r="F1020" s="23"/>
      <c r="G1020" s="24">
        <v>0</v>
      </c>
      <c r="H1020" s="24">
        <v>0</v>
      </c>
      <c r="I1020" s="24">
        <v>0</v>
      </c>
      <c r="J1020" s="24">
        <v>0</v>
      </c>
      <c r="K1020" s="24">
        <v>0</v>
      </c>
      <c r="L1020" s="23"/>
      <c r="M1020" s="23" t="s">
        <v>1676</v>
      </c>
      <c r="N1020" s="23" t="s">
        <v>1677</v>
      </c>
    </row>
    <row r="1021" spans="1:14" ht="15.75" thickBot="1">
      <c r="A1021" s="23" t="s">
        <v>1522</v>
      </c>
      <c r="B1021" s="23" t="s">
        <v>482</v>
      </c>
      <c r="C1021" s="23" t="s">
        <v>484</v>
      </c>
      <c r="D1021" s="24">
        <v>1</v>
      </c>
      <c r="E1021" s="25">
        <v>565</v>
      </c>
      <c r="F1021" s="23"/>
      <c r="G1021" s="24">
        <v>0</v>
      </c>
      <c r="H1021" s="24">
        <v>0</v>
      </c>
      <c r="I1021" s="24">
        <v>0</v>
      </c>
      <c r="J1021" s="24">
        <v>0</v>
      </c>
      <c r="K1021" s="24">
        <v>0</v>
      </c>
      <c r="L1021" s="23"/>
      <c r="M1021" s="23" t="s">
        <v>1676</v>
      </c>
      <c r="N1021" s="23" t="s">
        <v>1677</v>
      </c>
    </row>
    <row r="1022" spans="1:14" ht="15.75" thickBot="1">
      <c r="A1022" s="23" t="s">
        <v>1523</v>
      </c>
      <c r="B1022" s="23" t="s">
        <v>482</v>
      </c>
      <c r="C1022" s="23" t="s">
        <v>484</v>
      </c>
      <c r="D1022" s="24">
        <v>1</v>
      </c>
      <c r="E1022" s="25">
        <v>45</v>
      </c>
      <c r="F1022" s="23"/>
      <c r="G1022" s="24">
        <v>0</v>
      </c>
      <c r="H1022" s="24">
        <v>0</v>
      </c>
      <c r="I1022" s="24">
        <v>0</v>
      </c>
      <c r="J1022" s="24">
        <v>0</v>
      </c>
      <c r="K1022" s="24">
        <v>0</v>
      </c>
      <c r="L1022" s="23"/>
      <c r="M1022" s="23" t="s">
        <v>1676</v>
      </c>
      <c r="N1022" s="23" t="s">
        <v>1677</v>
      </c>
    </row>
    <row r="1023" spans="1:14" ht="15.75" thickBot="1">
      <c r="A1023" s="23" t="s">
        <v>1525</v>
      </c>
      <c r="B1023" s="23" t="s">
        <v>482</v>
      </c>
      <c r="C1023" s="23" t="s">
        <v>484</v>
      </c>
      <c r="D1023" s="24">
        <v>50</v>
      </c>
      <c r="E1023" s="25">
        <v>1850</v>
      </c>
      <c r="F1023" s="23"/>
      <c r="G1023" s="24">
        <v>0</v>
      </c>
      <c r="H1023" s="24">
        <v>0</v>
      </c>
      <c r="I1023" s="24">
        <v>0</v>
      </c>
      <c r="J1023" s="24">
        <v>0</v>
      </c>
      <c r="K1023" s="24">
        <v>0</v>
      </c>
      <c r="L1023" s="23"/>
      <c r="M1023" s="23" t="s">
        <v>1676</v>
      </c>
      <c r="N1023" s="23" t="s">
        <v>1677</v>
      </c>
    </row>
    <row r="1024" spans="1:14" ht="15.75" thickBot="1">
      <c r="A1024" s="23" t="s">
        <v>1526</v>
      </c>
      <c r="B1024" s="23" t="s">
        <v>482</v>
      </c>
      <c r="C1024" s="23" t="s">
        <v>484</v>
      </c>
      <c r="D1024" s="24">
        <v>50</v>
      </c>
      <c r="E1024" s="25">
        <v>650</v>
      </c>
      <c r="F1024" s="23"/>
      <c r="G1024" s="24">
        <v>0</v>
      </c>
      <c r="H1024" s="24">
        <v>0</v>
      </c>
      <c r="I1024" s="24">
        <v>0</v>
      </c>
      <c r="J1024" s="24">
        <v>0</v>
      </c>
      <c r="K1024" s="24">
        <v>0</v>
      </c>
      <c r="L1024" s="23"/>
      <c r="M1024" s="23" t="s">
        <v>1676</v>
      </c>
      <c r="N1024" s="23" t="s">
        <v>1677</v>
      </c>
    </row>
    <row r="1025" spans="1:14" ht="15.75" thickBot="1">
      <c r="A1025" s="23" t="s">
        <v>1527</v>
      </c>
      <c r="B1025" s="23" t="s">
        <v>482</v>
      </c>
      <c r="C1025" s="23" t="s">
        <v>484</v>
      </c>
      <c r="D1025" s="24">
        <v>50</v>
      </c>
      <c r="E1025" s="25">
        <v>1850</v>
      </c>
      <c r="F1025" s="23"/>
      <c r="G1025" s="24">
        <v>0</v>
      </c>
      <c r="H1025" s="24">
        <v>0</v>
      </c>
      <c r="I1025" s="24">
        <v>0</v>
      </c>
      <c r="J1025" s="24">
        <v>0</v>
      </c>
      <c r="K1025" s="24">
        <v>0</v>
      </c>
      <c r="L1025" s="23"/>
      <c r="M1025" s="23" t="s">
        <v>1676</v>
      </c>
      <c r="N1025" s="23" t="s">
        <v>1677</v>
      </c>
    </row>
    <row r="1026" spans="1:14" ht="15.75" thickBot="1">
      <c r="A1026" s="23" t="s">
        <v>1528</v>
      </c>
      <c r="B1026" s="23" t="s">
        <v>482</v>
      </c>
      <c r="C1026" s="23" t="s">
        <v>484</v>
      </c>
      <c r="D1026" s="24">
        <v>1</v>
      </c>
      <c r="E1026" s="25">
        <v>19</v>
      </c>
      <c r="F1026" s="23"/>
      <c r="G1026" s="24">
        <v>0</v>
      </c>
      <c r="H1026" s="24">
        <v>0</v>
      </c>
      <c r="I1026" s="24">
        <v>0</v>
      </c>
      <c r="J1026" s="24">
        <v>0</v>
      </c>
      <c r="K1026" s="24">
        <v>0</v>
      </c>
      <c r="L1026" s="23"/>
      <c r="M1026" s="23" t="s">
        <v>1676</v>
      </c>
      <c r="N1026" s="23" t="s">
        <v>1677</v>
      </c>
    </row>
    <row r="1027" spans="1:14" ht="15.75" thickBot="1">
      <c r="A1027" s="23" t="s">
        <v>1530</v>
      </c>
      <c r="B1027" s="23" t="s">
        <v>482</v>
      </c>
      <c r="C1027" s="23" t="s">
        <v>484</v>
      </c>
      <c r="D1027" s="24">
        <v>1</v>
      </c>
      <c r="E1027" s="25">
        <v>125</v>
      </c>
      <c r="F1027" s="23"/>
      <c r="G1027" s="24">
        <v>0</v>
      </c>
      <c r="H1027" s="24">
        <v>0</v>
      </c>
      <c r="I1027" s="24">
        <v>0</v>
      </c>
      <c r="J1027" s="24">
        <v>0</v>
      </c>
      <c r="K1027" s="24">
        <v>0</v>
      </c>
      <c r="L1027" s="23"/>
      <c r="M1027" s="23" t="s">
        <v>1676</v>
      </c>
      <c r="N1027" s="23" t="s">
        <v>1677</v>
      </c>
    </row>
    <row r="1028" spans="1:14" ht="15.75" thickBot="1">
      <c r="A1028" s="23" t="s">
        <v>1531</v>
      </c>
      <c r="B1028" s="23" t="s">
        <v>482</v>
      </c>
      <c r="C1028" s="23" t="s">
        <v>484</v>
      </c>
      <c r="D1028" s="24">
        <v>1</v>
      </c>
      <c r="E1028" s="25">
        <v>480</v>
      </c>
      <c r="F1028" s="23"/>
      <c r="G1028" s="24">
        <v>0</v>
      </c>
      <c r="H1028" s="24">
        <v>0</v>
      </c>
      <c r="I1028" s="24">
        <v>0</v>
      </c>
      <c r="J1028" s="24">
        <v>0</v>
      </c>
      <c r="K1028" s="24">
        <v>0</v>
      </c>
      <c r="L1028" s="23"/>
      <c r="M1028" s="23" t="s">
        <v>1676</v>
      </c>
      <c r="N1028" s="23" t="s">
        <v>1677</v>
      </c>
    </row>
    <row r="1029" spans="1:14" ht="15.75" thickBot="1">
      <c r="A1029" s="23" t="s">
        <v>1533</v>
      </c>
      <c r="B1029" s="23" t="s">
        <v>482</v>
      </c>
      <c r="C1029" s="23" t="s">
        <v>484</v>
      </c>
      <c r="D1029" s="24">
        <v>1</v>
      </c>
      <c r="E1029" s="25">
        <v>480</v>
      </c>
      <c r="F1029" s="23"/>
      <c r="G1029" s="24">
        <v>0</v>
      </c>
      <c r="H1029" s="24">
        <v>0</v>
      </c>
      <c r="I1029" s="24">
        <v>0</v>
      </c>
      <c r="J1029" s="24">
        <v>0</v>
      </c>
      <c r="K1029" s="24">
        <v>0</v>
      </c>
      <c r="L1029" s="23"/>
      <c r="M1029" s="23" t="s">
        <v>1676</v>
      </c>
      <c r="N1029" s="23" t="s">
        <v>1677</v>
      </c>
    </row>
    <row r="1030" spans="1:14" ht="15.75" thickBot="1">
      <c r="A1030" s="23" t="s">
        <v>1535</v>
      </c>
      <c r="B1030" s="23" t="s">
        <v>482</v>
      </c>
      <c r="C1030" s="23" t="s">
        <v>484</v>
      </c>
      <c r="D1030" s="24">
        <v>1</v>
      </c>
      <c r="E1030" s="25">
        <v>70</v>
      </c>
      <c r="F1030" s="23"/>
      <c r="G1030" s="24">
        <v>0</v>
      </c>
      <c r="H1030" s="24">
        <v>0</v>
      </c>
      <c r="I1030" s="24">
        <v>0</v>
      </c>
      <c r="J1030" s="24">
        <v>0</v>
      </c>
      <c r="K1030" s="24">
        <v>0</v>
      </c>
      <c r="L1030" s="23"/>
      <c r="M1030" s="23" t="s">
        <v>1676</v>
      </c>
      <c r="N1030" s="23" t="s">
        <v>1677</v>
      </c>
    </row>
    <row r="1031" spans="1:14" ht="15.75" thickBot="1">
      <c r="A1031" s="23" t="s">
        <v>1536</v>
      </c>
      <c r="B1031" s="23" t="s">
        <v>482</v>
      </c>
      <c r="C1031" s="23" t="s">
        <v>484</v>
      </c>
      <c r="D1031" s="24">
        <v>1</v>
      </c>
      <c r="E1031" s="25">
        <v>57</v>
      </c>
      <c r="F1031" s="23"/>
      <c r="G1031" s="24">
        <v>0</v>
      </c>
      <c r="H1031" s="24">
        <v>0</v>
      </c>
      <c r="I1031" s="24">
        <v>0</v>
      </c>
      <c r="J1031" s="24">
        <v>0</v>
      </c>
      <c r="K1031" s="24">
        <v>0</v>
      </c>
      <c r="L1031" s="23"/>
      <c r="M1031" s="23" t="s">
        <v>1676</v>
      </c>
      <c r="N1031" s="23" t="s">
        <v>1677</v>
      </c>
    </row>
    <row r="1032" spans="1:14" ht="15.75" thickBot="1">
      <c r="A1032" s="23" t="s">
        <v>972</v>
      </c>
      <c r="B1032" s="23" t="s">
        <v>482</v>
      </c>
      <c r="C1032" s="23" t="s">
        <v>484</v>
      </c>
      <c r="D1032" s="24">
        <v>1</v>
      </c>
      <c r="E1032" s="25">
        <v>35</v>
      </c>
      <c r="F1032" s="23">
        <v>11</v>
      </c>
      <c r="G1032" s="24">
        <v>0</v>
      </c>
      <c r="H1032" s="24">
        <v>2</v>
      </c>
      <c r="I1032" s="24">
        <v>9</v>
      </c>
      <c r="J1032" s="24">
        <v>0</v>
      </c>
      <c r="K1032" s="24">
        <v>9</v>
      </c>
      <c r="L1032" s="23"/>
      <c r="M1032" s="23" t="s">
        <v>1674</v>
      </c>
      <c r="N1032" s="23"/>
    </row>
    <row r="1033" spans="1:14" ht="15.75" thickBot="1">
      <c r="A1033" s="23" t="s">
        <v>1538</v>
      </c>
      <c r="B1033" s="23" t="s">
        <v>482</v>
      </c>
      <c r="C1033" s="23" t="s">
        <v>484</v>
      </c>
      <c r="D1033" s="24">
        <v>1</v>
      </c>
      <c r="E1033" s="25">
        <v>70</v>
      </c>
      <c r="F1033" s="23"/>
      <c r="G1033" s="24">
        <v>0</v>
      </c>
      <c r="H1033" s="24">
        <v>0</v>
      </c>
      <c r="I1033" s="24">
        <v>0</v>
      </c>
      <c r="J1033" s="24">
        <v>0</v>
      </c>
      <c r="K1033" s="24">
        <v>0</v>
      </c>
      <c r="L1033" s="23"/>
      <c r="M1033" s="23" t="s">
        <v>1676</v>
      </c>
      <c r="N1033" s="23" t="s">
        <v>1677</v>
      </c>
    </row>
    <row r="1034" spans="1:14" ht="15.75" thickBot="1">
      <c r="A1034" s="23" t="s">
        <v>1539</v>
      </c>
      <c r="B1034" s="23" t="s">
        <v>482</v>
      </c>
      <c r="C1034" s="23" t="s">
        <v>484</v>
      </c>
      <c r="D1034" s="24">
        <v>1</v>
      </c>
      <c r="E1034" s="25">
        <v>4</v>
      </c>
      <c r="F1034" s="23"/>
      <c r="G1034" s="24">
        <v>0</v>
      </c>
      <c r="H1034" s="24">
        <v>0</v>
      </c>
      <c r="I1034" s="24">
        <v>0</v>
      </c>
      <c r="J1034" s="24">
        <v>0</v>
      </c>
      <c r="K1034" s="24">
        <v>0</v>
      </c>
      <c r="L1034" s="23"/>
      <c r="M1034" s="23" t="s">
        <v>1676</v>
      </c>
      <c r="N1034" s="23" t="s">
        <v>1677</v>
      </c>
    </row>
    <row r="1035" spans="1:14" ht="15.75" thickBot="1">
      <c r="A1035" s="23" t="s">
        <v>1540</v>
      </c>
      <c r="B1035" s="23" t="s">
        <v>482</v>
      </c>
      <c r="C1035" s="23" t="s">
        <v>484</v>
      </c>
      <c r="D1035" s="24">
        <v>1</v>
      </c>
      <c r="E1035" s="25">
        <v>5</v>
      </c>
      <c r="F1035" s="23"/>
      <c r="G1035" s="24">
        <v>0</v>
      </c>
      <c r="H1035" s="24">
        <v>0</v>
      </c>
      <c r="I1035" s="24">
        <v>0</v>
      </c>
      <c r="J1035" s="24">
        <v>0</v>
      </c>
      <c r="K1035" s="24">
        <v>0</v>
      </c>
      <c r="L1035" s="23"/>
      <c r="M1035" s="23" t="s">
        <v>1676</v>
      </c>
      <c r="N1035" s="23" t="s">
        <v>1677</v>
      </c>
    </row>
    <row r="1036" spans="1:14" ht="15.75" thickBot="1">
      <c r="A1036" s="23" t="s">
        <v>1541</v>
      </c>
      <c r="B1036" s="23" t="s">
        <v>482</v>
      </c>
      <c r="C1036" s="23" t="s">
        <v>484</v>
      </c>
      <c r="D1036" s="24">
        <v>1</v>
      </c>
      <c r="E1036" s="25">
        <v>6</v>
      </c>
      <c r="F1036" s="23"/>
      <c r="G1036" s="24">
        <v>0</v>
      </c>
      <c r="H1036" s="24">
        <v>0</v>
      </c>
      <c r="I1036" s="24">
        <v>0</v>
      </c>
      <c r="J1036" s="24">
        <v>0</v>
      </c>
      <c r="K1036" s="24">
        <v>0</v>
      </c>
      <c r="L1036" s="23"/>
      <c r="M1036" s="23" t="s">
        <v>1676</v>
      </c>
      <c r="N1036" s="23" t="s">
        <v>1677</v>
      </c>
    </row>
    <row r="1037" spans="1:14" ht="15.75" thickBot="1">
      <c r="A1037" s="23" t="s">
        <v>1543</v>
      </c>
      <c r="B1037" s="23" t="s">
        <v>482</v>
      </c>
      <c r="C1037" s="23" t="s">
        <v>484</v>
      </c>
      <c r="D1037" s="24">
        <v>1</v>
      </c>
      <c r="E1037" s="25">
        <v>32.5</v>
      </c>
      <c r="F1037" s="24">
        <v>12</v>
      </c>
      <c r="G1037" s="24">
        <v>0</v>
      </c>
      <c r="H1037" s="24">
        <v>0</v>
      </c>
      <c r="I1037" s="24">
        <v>12</v>
      </c>
      <c r="J1037" s="24">
        <v>0</v>
      </c>
      <c r="K1037" s="24">
        <v>12</v>
      </c>
      <c r="L1037" s="23"/>
      <c r="M1037" s="23" t="s">
        <v>1674</v>
      </c>
      <c r="N1037" s="23"/>
    </row>
    <row r="1038" spans="1:14" ht="15.75" thickBot="1">
      <c r="A1038" s="23" t="s">
        <v>481</v>
      </c>
      <c r="B1038" s="23" t="s">
        <v>482</v>
      </c>
      <c r="C1038" s="23" t="s">
        <v>484</v>
      </c>
      <c r="D1038" s="24">
        <v>1</v>
      </c>
      <c r="E1038" s="25">
        <v>120</v>
      </c>
      <c r="F1038" s="24">
        <v>8</v>
      </c>
      <c r="G1038" s="24">
        <v>0</v>
      </c>
      <c r="H1038" s="24">
        <v>2</v>
      </c>
      <c r="I1038" s="24">
        <v>6</v>
      </c>
      <c r="J1038" s="24">
        <v>0</v>
      </c>
      <c r="K1038" s="24">
        <v>6</v>
      </c>
      <c r="L1038" s="23"/>
      <c r="M1038" s="23" t="s">
        <v>1674</v>
      </c>
      <c r="N1038" s="23"/>
    </row>
    <row r="1039" spans="1:14" ht="15.75" thickBot="1">
      <c r="A1039" s="23" t="s">
        <v>1545</v>
      </c>
      <c r="B1039" s="23" t="s">
        <v>482</v>
      </c>
      <c r="C1039" s="23" t="s">
        <v>484</v>
      </c>
      <c r="D1039" s="24">
        <v>1</v>
      </c>
      <c r="E1039" s="25">
        <v>4</v>
      </c>
      <c r="F1039" s="23"/>
      <c r="G1039" s="24">
        <v>0</v>
      </c>
      <c r="H1039" s="24">
        <v>0</v>
      </c>
      <c r="I1039" s="24">
        <v>0</v>
      </c>
      <c r="J1039" s="24">
        <v>0</v>
      </c>
      <c r="K1039" s="24">
        <v>0</v>
      </c>
      <c r="L1039" s="23"/>
      <c r="M1039" s="23" t="s">
        <v>1676</v>
      </c>
      <c r="N1039" s="23" t="s">
        <v>1677</v>
      </c>
    </row>
    <row r="1040" spans="1:14" ht="15.75" thickBot="1">
      <c r="A1040" s="23" t="s">
        <v>1547</v>
      </c>
      <c r="B1040" s="23" t="s">
        <v>482</v>
      </c>
      <c r="C1040" s="23" t="s">
        <v>484</v>
      </c>
      <c r="D1040" s="24">
        <v>1</v>
      </c>
      <c r="E1040" s="25">
        <v>250</v>
      </c>
      <c r="F1040" s="23"/>
      <c r="G1040" s="24">
        <v>0</v>
      </c>
      <c r="H1040" s="24">
        <v>0</v>
      </c>
      <c r="I1040" s="24">
        <v>0</v>
      </c>
      <c r="J1040" s="24">
        <v>0</v>
      </c>
      <c r="K1040" s="24">
        <v>0</v>
      </c>
      <c r="L1040" s="23"/>
      <c r="M1040" s="23" t="s">
        <v>1676</v>
      </c>
      <c r="N1040" s="23" t="s">
        <v>1677</v>
      </c>
    </row>
    <row r="1041" spans="1:14" ht="15.75" thickBot="1">
      <c r="A1041" s="23" t="s">
        <v>1549</v>
      </c>
      <c r="B1041" s="23" t="s">
        <v>482</v>
      </c>
      <c r="C1041" s="23" t="s">
        <v>484</v>
      </c>
      <c r="D1041" s="24">
        <v>1</v>
      </c>
      <c r="E1041" s="25">
        <v>21</v>
      </c>
      <c r="F1041" s="23"/>
      <c r="G1041" s="24">
        <v>0</v>
      </c>
      <c r="H1041" s="24">
        <v>0</v>
      </c>
      <c r="I1041" s="24">
        <v>0</v>
      </c>
      <c r="J1041" s="24">
        <v>0</v>
      </c>
      <c r="K1041" s="24">
        <v>0</v>
      </c>
      <c r="L1041" s="23"/>
      <c r="M1041" s="23" t="s">
        <v>1676</v>
      </c>
      <c r="N1041" s="23" t="s">
        <v>1677</v>
      </c>
    </row>
    <row r="1042" spans="1:14" ht="15.75" thickBot="1">
      <c r="A1042" s="23" t="s">
        <v>1550</v>
      </c>
      <c r="B1042" s="23" t="s">
        <v>482</v>
      </c>
      <c r="C1042" s="23" t="s">
        <v>484</v>
      </c>
      <c r="D1042" s="24">
        <v>1</v>
      </c>
      <c r="E1042" s="25">
        <v>35</v>
      </c>
      <c r="F1042" s="23"/>
      <c r="G1042" s="24">
        <v>24</v>
      </c>
      <c r="H1042" s="24">
        <v>0</v>
      </c>
      <c r="I1042" s="24">
        <v>24</v>
      </c>
      <c r="J1042" s="24">
        <v>0</v>
      </c>
      <c r="K1042" s="24">
        <v>24</v>
      </c>
      <c r="L1042" s="23"/>
      <c r="M1042" s="23" t="s">
        <v>1674</v>
      </c>
      <c r="N1042" s="23"/>
    </row>
    <row r="1043" spans="1:14" ht="15.75" thickBot="1">
      <c r="A1043" s="23" t="s">
        <v>1539</v>
      </c>
      <c r="B1043" s="23" t="s">
        <v>482</v>
      </c>
      <c r="C1043" s="23" t="s">
        <v>484</v>
      </c>
      <c r="D1043" s="24">
        <v>1</v>
      </c>
      <c r="E1043" s="25">
        <v>4</v>
      </c>
      <c r="F1043" s="23"/>
      <c r="G1043" s="24">
        <v>0</v>
      </c>
      <c r="H1043" s="24">
        <v>0</v>
      </c>
      <c r="I1043" s="24">
        <v>0</v>
      </c>
      <c r="J1043" s="24">
        <v>0</v>
      </c>
      <c r="K1043" s="24">
        <v>0</v>
      </c>
      <c r="L1043" s="23"/>
      <c r="M1043" s="23" t="s">
        <v>1676</v>
      </c>
      <c r="N1043" s="23" t="s">
        <v>1677</v>
      </c>
    </row>
    <row r="1044" spans="1:14" ht="15.75" thickBot="1">
      <c r="A1044" s="23" t="s">
        <v>1540</v>
      </c>
      <c r="B1044" s="23" t="s">
        <v>482</v>
      </c>
      <c r="C1044" s="23" t="s">
        <v>484</v>
      </c>
      <c r="D1044" s="24">
        <v>1</v>
      </c>
      <c r="E1044" s="25">
        <v>5</v>
      </c>
      <c r="F1044" s="23"/>
      <c r="G1044" s="24">
        <v>0</v>
      </c>
      <c r="H1044" s="24">
        <v>0</v>
      </c>
      <c r="I1044" s="24">
        <v>0</v>
      </c>
      <c r="J1044" s="24">
        <v>0</v>
      </c>
      <c r="K1044" s="24">
        <v>0</v>
      </c>
      <c r="L1044" s="23"/>
      <c r="M1044" s="23" t="s">
        <v>1676</v>
      </c>
      <c r="N1044" s="23" t="s">
        <v>1677</v>
      </c>
    </row>
    <row r="1045" spans="1:14" ht="15.75" thickBot="1">
      <c r="A1045" s="23" t="s">
        <v>1541</v>
      </c>
      <c r="B1045" s="23" t="s">
        <v>482</v>
      </c>
      <c r="C1045" s="23" t="s">
        <v>484</v>
      </c>
      <c r="D1045" s="24">
        <v>1</v>
      </c>
      <c r="E1045" s="25">
        <v>6</v>
      </c>
      <c r="F1045" s="23"/>
      <c r="G1045" s="24">
        <v>0</v>
      </c>
      <c r="H1045" s="24">
        <v>0</v>
      </c>
      <c r="I1045" s="24">
        <v>0</v>
      </c>
      <c r="J1045" s="24">
        <v>0</v>
      </c>
      <c r="K1045" s="24">
        <v>0</v>
      </c>
      <c r="L1045" s="23"/>
      <c r="M1045" s="23" t="s">
        <v>1676</v>
      </c>
      <c r="N1045" s="23" t="s">
        <v>1677</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I1546"/>
  <sheetViews>
    <sheetView workbookViewId="0">
      <pane ySplit="1" topLeftCell="A2" activePane="bottomLeft" state="frozen"/>
      <selection pane="bottomLeft"/>
    </sheetView>
  </sheetViews>
  <sheetFormatPr defaultColWidth="14.42578125" defaultRowHeight="15" customHeight="1"/>
  <cols>
    <col min="1" max="1" width="22.7109375" customWidth="1"/>
    <col min="2" max="2" width="32" customWidth="1"/>
    <col min="3" max="3" width="10" customWidth="1"/>
    <col min="4" max="4" width="20" customWidth="1"/>
    <col min="5" max="5" width="22" customWidth="1"/>
    <col min="6" max="6" width="20" customWidth="1"/>
    <col min="7" max="7" width="24" customWidth="1"/>
    <col min="8" max="8" width="12" customWidth="1"/>
    <col min="9" max="9" width="21.28515625" customWidth="1"/>
    <col min="10" max="27" width="8.7109375" customWidth="1"/>
  </cols>
  <sheetData>
    <row r="1" spans="1:9">
      <c r="A1" s="2" t="s">
        <v>6</v>
      </c>
      <c r="B1" s="2" t="s">
        <v>3</v>
      </c>
      <c r="C1" s="2" t="s">
        <v>16</v>
      </c>
      <c r="D1" s="2" t="s">
        <v>17</v>
      </c>
      <c r="E1" s="2" t="s">
        <v>18</v>
      </c>
      <c r="F1" s="2" t="s">
        <v>19</v>
      </c>
      <c r="G1" s="2" t="s">
        <v>20</v>
      </c>
      <c r="H1" s="2" t="s">
        <v>12</v>
      </c>
      <c r="I1" s="3" t="s">
        <v>21</v>
      </c>
    </row>
    <row r="2" spans="1:9">
      <c r="A2" s="4" t="s">
        <v>23</v>
      </c>
      <c r="B2" s="4" t="s">
        <v>27</v>
      </c>
      <c r="C2" s="4">
        <v>20</v>
      </c>
      <c r="D2" s="5">
        <v>3040</v>
      </c>
      <c r="E2" s="5"/>
      <c r="F2" s="5">
        <v>3200</v>
      </c>
      <c r="G2" s="5">
        <v>172</v>
      </c>
      <c r="H2" s="4" t="s">
        <v>36</v>
      </c>
      <c r="I2" s="4">
        <v>-7.5</v>
      </c>
    </row>
    <row r="3" spans="1:9">
      <c r="A3" s="4" t="s">
        <v>23</v>
      </c>
      <c r="B3" s="4" t="s">
        <v>38</v>
      </c>
      <c r="C3" s="4">
        <v>20</v>
      </c>
      <c r="D3" s="5">
        <v>3150</v>
      </c>
      <c r="E3" s="5"/>
      <c r="F3" s="5">
        <v>3295</v>
      </c>
      <c r="G3" s="5">
        <v>177</v>
      </c>
      <c r="H3" s="4" t="s">
        <v>36</v>
      </c>
      <c r="I3" s="4">
        <v>26</v>
      </c>
    </row>
    <row r="4" spans="1:9">
      <c r="A4" s="4" t="s">
        <v>23</v>
      </c>
      <c r="B4" s="4" t="s">
        <v>39</v>
      </c>
      <c r="C4" s="4">
        <v>10</v>
      </c>
      <c r="D4" s="5">
        <v>1540</v>
      </c>
      <c r="E4" s="5">
        <v>1640</v>
      </c>
      <c r="F4" s="5">
        <v>1650</v>
      </c>
      <c r="G4" s="5">
        <v>175</v>
      </c>
      <c r="H4" s="4" t="s">
        <v>36</v>
      </c>
      <c r="I4" s="4"/>
    </row>
    <row r="5" spans="1:9">
      <c r="A5" s="4" t="s">
        <v>23</v>
      </c>
      <c r="B5" s="4" t="s">
        <v>40</v>
      </c>
      <c r="C5" s="4">
        <v>10</v>
      </c>
      <c r="D5" s="5">
        <v>1640</v>
      </c>
      <c r="E5" s="5">
        <v>1740</v>
      </c>
      <c r="F5" s="5">
        <v>1750</v>
      </c>
      <c r="G5" s="5">
        <v>185</v>
      </c>
      <c r="H5" s="4" t="s">
        <v>36</v>
      </c>
      <c r="I5" s="4"/>
    </row>
    <row r="6" spans="1:9">
      <c r="A6" s="4" t="s">
        <v>23</v>
      </c>
      <c r="B6" s="4" t="s">
        <v>42</v>
      </c>
      <c r="C6" s="4">
        <v>22.7</v>
      </c>
      <c r="D6" s="5">
        <v>2650</v>
      </c>
      <c r="E6" s="5">
        <v>2950</v>
      </c>
      <c r="F6" s="5">
        <v>2900</v>
      </c>
      <c r="G6" s="5">
        <v>145</v>
      </c>
      <c r="H6" s="4" t="s">
        <v>36</v>
      </c>
      <c r="I6" s="4"/>
    </row>
    <row r="7" spans="1:9">
      <c r="A7" s="4" t="s">
        <v>23</v>
      </c>
      <c r="B7" s="4" t="s">
        <v>44</v>
      </c>
      <c r="C7" s="4">
        <v>22.7</v>
      </c>
      <c r="D7" s="5">
        <v>3340</v>
      </c>
      <c r="E7" s="5">
        <v>3530</v>
      </c>
      <c r="F7" s="5">
        <v>3550</v>
      </c>
      <c r="G7" s="5">
        <v>170</v>
      </c>
      <c r="H7" s="4" t="s">
        <v>36</v>
      </c>
      <c r="I7" s="4"/>
    </row>
    <row r="8" spans="1:9">
      <c r="A8" s="4" t="s">
        <v>23</v>
      </c>
      <c r="B8" s="4" t="s">
        <v>46</v>
      </c>
      <c r="C8" s="4">
        <v>8</v>
      </c>
      <c r="D8" s="5">
        <v>490</v>
      </c>
      <c r="E8" s="5">
        <v>540</v>
      </c>
      <c r="F8" s="5">
        <v>550</v>
      </c>
      <c r="G8" s="5">
        <v>75</v>
      </c>
      <c r="H8" s="4" t="s">
        <v>36</v>
      </c>
      <c r="I8" s="4">
        <v>8</v>
      </c>
    </row>
    <row r="9" spans="1:9">
      <c r="A9" s="4" t="s">
        <v>23</v>
      </c>
      <c r="B9" s="4" t="s">
        <v>49</v>
      </c>
      <c r="C9" s="4">
        <v>8</v>
      </c>
      <c r="D9" s="5">
        <v>520</v>
      </c>
      <c r="E9" s="5">
        <v>570</v>
      </c>
      <c r="F9" s="5">
        <v>580</v>
      </c>
      <c r="G9" s="5">
        <v>80</v>
      </c>
      <c r="H9" s="4" t="s">
        <v>36</v>
      </c>
      <c r="I9" s="4"/>
    </row>
    <row r="10" spans="1:9">
      <c r="A10" s="4" t="s">
        <v>23</v>
      </c>
      <c r="B10" s="4" t="s">
        <v>51</v>
      </c>
      <c r="C10" s="4">
        <v>15</v>
      </c>
      <c r="D10" s="5">
        <v>2460</v>
      </c>
      <c r="E10" s="5"/>
      <c r="F10" s="5">
        <v>2800</v>
      </c>
      <c r="G10" s="5">
        <v>200</v>
      </c>
      <c r="H10" s="4" t="s">
        <v>36</v>
      </c>
      <c r="I10" s="4">
        <v>8.5</v>
      </c>
    </row>
    <row r="11" spans="1:9" ht="15.75" customHeight="1">
      <c r="A11" s="4" t="s">
        <v>23</v>
      </c>
      <c r="B11" s="4" t="s">
        <v>55</v>
      </c>
      <c r="C11" s="4">
        <v>15</v>
      </c>
      <c r="D11" s="5">
        <v>2460</v>
      </c>
      <c r="E11" s="5"/>
      <c r="F11" s="5">
        <v>2800</v>
      </c>
      <c r="G11" s="5">
        <v>200</v>
      </c>
      <c r="H11" s="4" t="s">
        <v>36</v>
      </c>
      <c r="I11" s="4">
        <v>4.21</v>
      </c>
    </row>
    <row r="12" spans="1:9" ht="15.75" customHeight="1">
      <c r="A12" s="4" t="s">
        <v>23</v>
      </c>
      <c r="B12" s="4" t="s">
        <v>58</v>
      </c>
      <c r="C12" s="4">
        <v>20</v>
      </c>
      <c r="D12" s="5">
        <v>2180</v>
      </c>
      <c r="E12" s="5">
        <v>2350</v>
      </c>
      <c r="F12" s="5">
        <v>2380</v>
      </c>
      <c r="G12" s="5">
        <v>130</v>
      </c>
      <c r="H12" s="4" t="s">
        <v>36</v>
      </c>
      <c r="I12" s="4">
        <v>4.5380000000000003</v>
      </c>
    </row>
    <row r="13" spans="1:9" ht="15.75" customHeight="1">
      <c r="A13" s="4" t="s">
        <v>23</v>
      </c>
      <c r="B13" s="4" t="s">
        <v>59</v>
      </c>
      <c r="C13" s="4">
        <v>20</v>
      </c>
      <c r="D13" s="5">
        <v>2950</v>
      </c>
      <c r="E13" s="5">
        <v>3120</v>
      </c>
      <c r="F13" s="5">
        <v>3145</v>
      </c>
      <c r="G13" s="5">
        <v>170</v>
      </c>
      <c r="H13" s="4" t="s">
        <v>36</v>
      </c>
      <c r="I13" s="4"/>
    </row>
    <row r="14" spans="1:9" ht="15.75" customHeight="1">
      <c r="A14" s="4" t="s">
        <v>23</v>
      </c>
      <c r="B14" s="4" t="s">
        <v>62</v>
      </c>
      <c r="C14" s="4">
        <v>22</v>
      </c>
      <c r="D14" s="5">
        <v>2450</v>
      </c>
      <c r="E14" s="5"/>
      <c r="F14" s="5">
        <v>2650</v>
      </c>
      <c r="G14" s="5">
        <v>135</v>
      </c>
      <c r="H14" s="4" t="s">
        <v>36</v>
      </c>
      <c r="I14" s="4"/>
    </row>
    <row r="15" spans="1:9" ht="15.75" customHeight="1">
      <c r="A15" s="4" t="s">
        <v>23</v>
      </c>
      <c r="B15" s="4" t="s">
        <v>64</v>
      </c>
      <c r="C15" s="4">
        <v>20</v>
      </c>
      <c r="D15" s="5">
        <v>2490</v>
      </c>
      <c r="E15" s="5">
        <v>2515</v>
      </c>
      <c r="F15" s="5">
        <v>2550</v>
      </c>
      <c r="G15" s="5">
        <v>140</v>
      </c>
      <c r="H15" s="4" t="s">
        <v>36</v>
      </c>
      <c r="I15" s="4">
        <v>1</v>
      </c>
    </row>
    <row r="16" spans="1:9" ht="15.75" customHeight="1">
      <c r="A16" s="4" t="s">
        <v>23</v>
      </c>
      <c r="B16" s="4" t="s">
        <v>66</v>
      </c>
      <c r="C16" s="4">
        <v>15</v>
      </c>
      <c r="D16" s="5">
        <v>2320</v>
      </c>
      <c r="E16" s="5">
        <v>2340</v>
      </c>
      <c r="F16" s="5">
        <v>2400</v>
      </c>
      <c r="G16" s="5">
        <v>170</v>
      </c>
      <c r="H16" s="4" t="s">
        <v>36</v>
      </c>
      <c r="I16" s="4">
        <v>9</v>
      </c>
    </row>
    <row r="17" spans="1:9" ht="15.75" customHeight="1">
      <c r="A17" s="4" t="s">
        <v>23</v>
      </c>
      <c r="B17" s="4" t="s">
        <v>65</v>
      </c>
      <c r="C17" s="4">
        <v>20</v>
      </c>
      <c r="D17" s="5">
        <v>2490</v>
      </c>
      <c r="E17" s="5">
        <v>2515</v>
      </c>
      <c r="F17" s="5">
        <v>2550</v>
      </c>
      <c r="G17" s="5">
        <v>140</v>
      </c>
      <c r="H17" s="4" t="s">
        <v>36</v>
      </c>
      <c r="I17" s="4">
        <v>-3</v>
      </c>
    </row>
    <row r="18" spans="1:9" ht="15.75" customHeight="1">
      <c r="A18" s="4" t="s">
        <v>23</v>
      </c>
      <c r="B18" s="4" t="s">
        <v>70</v>
      </c>
      <c r="C18" s="4">
        <v>10</v>
      </c>
      <c r="D18" s="5">
        <v>1720</v>
      </c>
      <c r="E18" s="5">
        <v>1820</v>
      </c>
      <c r="F18" s="5">
        <v>1850</v>
      </c>
      <c r="G18" s="5">
        <v>200</v>
      </c>
      <c r="H18" s="4" t="s">
        <v>36</v>
      </c>
      <c r="I18" s="4"/>
    </row>
    <row r="19" spans="1:9" ht="15.75" customHeight="1">
      <c r="A19" s="4" t="s">
        <v>23</v>
      </c>
      <c r="B19" s="4" t="s">
        <v>72</v>
      </c>
      <c r="C19" s="4">
        <v>8</v>
      </c>
      <c r="D19" s="5">
        <v>1624</v>
      </c>
      <c r="E19" s="5">
        <v>1690</v>
      </c>
      <c r="F19" s="5">
        <v>1720</v>
      </c>
      <c r="G19" s="5">
        <v>220</v>
      </c>
      <c r="H19" s="4" t="s">
        <v>36</v>
      </c>
      <c r="I19" s="4"/>
    </row>
    <row r="20" spans="1:9" ht="15.75" customHeight="1">
      <c r="A20" s="4" t="s">
        <v>23</v>
      </c>
      <c r="B20" s="4" t="s">
        <v>73</v>
      </c>
      <c r="C20" s="4">
        <v>8</v>
      </c>
      <c r="D20" s="5">
        <v>1622</v>
      </c>
      <c r="E20" s="5">
        <v>1690</v>
      </c>
      <c r="F20" s="5">
        <v>1720</v>
      </c>
      <c r="G20" s="5">
        <v>220</v>
      </c>
      <c r="H20" s="4" t="s">
        <v>36</v>
      </c>
      <c r="I20" s="4"/>
    </row>
    <row r="21" spans="1:9" ht="15.75" customHeight="1">
      <c r="A21" s="4" t="s">
        <v>23</v>
      </c>
      <c r="B21" s="4" t="s">
        <v>75</v>
      </c>
      <c r="C21" s="4">
        <v>18.18</v>
      </c>
      <c r="D21" s="5">
        <v>1500</v>
      </c>
      <c r="E21" s="5">
        <v>1580</v>
      </c>
      <c r="F21" s="5">
        <v>1600</v>
      </c>
      <c r="G21" s="5">
        <v>110</v>
      </c>
      <c r="H21" s="4" t="s">
        <v>36</v>
      </c>
      <c r="I21" s="4"/>
    </row>
    <row r="22" spans="1:9" ht="15.75" customHeight="1">
      <c r="A22" s="4" t="s">
        <v>23</v>
      </c>
      <c r="B22" s="4" t="s">
        <v>78</v>
      </c>
      <c r="C22" s="4">
        <v>20</v>
      </c>
      <c r="D22" s="5">
        <v>1880</v>
      </c>
      <c r="E22" s="5"/>
      <c r="F22" s="5">
        <v>2200</v>
      </c>
      <c r="G22" s="5">
        <v>118</v>
      </c>
      <c r="H22" s="4" t="s">
        <v>36</v>
      </c>
      <c r="I22" s="4"/>
    </row>
    <row r="23" spans="1:9" ht="15.75" customHeight="1">
      <c r="A23" s="4" t="s">
        <v>23</v>
      </c>
      <c r="B23" s="4" t="s">
        <v>80</v>
      </c>
      <c r="C23" s="4">
        <v>15</v>
      </c>
      <c r="D23" s="5">
        <v>1900</v>
      </c>
      <c r="E23" s="5"/>
      <c r="F23" s="5">
        <v>2000</v>
      </c>
      <c r="G23" s="5">
        <v>145</v>
      </c>
      <c r="H23" s="4" t="s">
        <v>36</v>
      </c>
      <c r="I23" s="4"/>
    </row>
    <row r="24" spans="1:9" ht="15.75" customHeight="1">
      <c r="A24" s="4" t="s">
        <v>23</v>
      </c>
      <c r="B24" s="4" t="s">
        <v>83</v>
      </c>
      <c r="C24" s="4">
        <v>9</v>
      </c>
      <c r="D24" s="5">
        <v>1120</v>
      </c>
      <c r="E24" s="5"/>
      <c r="F24" s="5">
        <v>1250</v>
      </c>
      <c r="G24" s="5">
        <v>145</v>
      </c>
      <c r="H24" s="4" t="s">
        <v>36</v>
      </c>
      <c r="I24" s="4">
        <v>27</v>
      </c>
    </row>
    <row r="25" spans="1:9" ht="15.75" customHeight="1">
      <c r="A25" s="4" t="s">
        <v>23</v>
      </c>
      <c r="B25" s="4" t="s">
        <v>85</v>
      </c>
      <c r="C25" s="4">
        <v>9</v>
      </c>
      <c r="D25" s="5">
        <v>1150</v>
      </c>
      <c r="E25" s="5"/>
      <c r="F25" s="5">
        <v>1300</v>
      </c>
      <c r="G25" s="5">
        <v>150</v>
      </c>
      <c r="H25" s="4" t="s">
        <v>36</v>
      </c>
      <c r="I25" s="4"/>
    </row>
    <row r="26" spans="1:9" ht="15.75" customHeight="1">
      <c r="A26" s="4" t="s">
        <v>23</v>
      </c>
      <c r="B26" s="4" t="s">
        <v>86</v>
      </c>
      <c r="C26" s="4">
        <v>20</v>
      </c>
      <c r="D26" s="5">
        <v>1350</v>
      </c>
      <c r="E26" s="5">
        <v>1450</v>
      </c>
      <c r="F26" s="5">
        <v>1500</v>
      </c>
      <c r="G26" s="5">
        <v>82</v>
      </c>
      <c r="H26" s="4" t="s">
        <v>36</v>
      </c>
      <c r="I26" s="4">
        <v>42</v>
      </c>
    </row>
    <row r="27" spans="1:9" ht="15.75" customHeight="1">
      <c r="A27" s="4" t="s">
        <v>23</v>
      </c>
      <c r="B27" s="4" t="s">
        <v>88</v>
      </c>
      <c r="C27" s="4">
        <v>20</v>
      </c>
      <c r="D27" s="5">
        <v>1640</v>
      </c>
      <c r="E27" s="5">
        <v>1750</v>
      </c>
      <c r="F27" s="5">
        <v>1750</v>
      </c>
      <c r="G27" s="5">
        <v>93</v>
      </c>
      <c r="H27" s="4" t="s">
        <v>36</v>
      </c>
      <c r="I27" s="4">
        <v>16.111999999999998</v>
      </c>
    </row>
    <row r="28" spans="1:9" ht="15.75" customHeight="1">
      <c r="A28" s="4" t="s">
        <v>23</v>
      </c>
      <c r="B28" s="4" t="s">
        <v>90</v>
      </c>
      <c r="C28" s="4">
        <v>20</v>
      </c>
      <c r="D28" s="5">
        <v>2400</v>
      </c>
      <c r="E28" s="5">
        <v>2580</v>
      </c>
      <c r="F28" s="5">
        <v>2600</v>
      </c>
      <c r="G28" s="5">
        <v>145</v>
      </c>
      <c r="H28" s="4" t="s">
        <v>36</v>
      </c>
      <c r="I28" s="4">
        <v>8</v>
      </c>
    </row>
    <row r="29" spans="1:9" ht="15.75" customHeight="1">
      <c r="A29" s="4" t="s">
        <v>23</v>
      </c>
      <c r="B29" s="4" t="s">
        <v>91</v>
      </c>
      <c r="C29" s="4">
        <v>20</v>
      </c>
      <c r="D29" s="5">
        <v>2725</v>
      </c>
      <c r="E29" s="5"/>
      <c r="F29" s="5">
        <v>2900</v>
      </c>
      <c r="G29" s="5">
        <v>158</v>
      </c>
      <c r="H29" s="4" t="s">
        <v>36</v>
      </c>
      <c r="I29" s="4"/>
    </row>
    <row r="30" spans="1:9" ht="15.75" customHeight="1">
      <c r="A30" s="4" t="s">
        <v>23</v>
      </c>
      <c r="B30" s="4" t="s">
        <v>94</v>
      </c>
      <c r="C30" s="4">
        <v>15</v>
      </c>
      <c r="D30" s="5">
        <v>2580</v>
      </c>
      <c r="E30" s="5">
        <v>2650</v>
      </c>
      <c r="F30" s="5">
        <v>2750</v>
      </c>
      <c r="G30" s="5">
        <v>195</v>
      </c>
      <c r="H30" s="4" t="s">
        <v>36</v>
      </c>
      <c r="I30" s="4">
        <v>8</v>
      </c>
    </row>
    <row r="31" spans="1:9" ht="15.75" customHeight="1">
      <c r="A31" s="4" t="s">
        <v>23</v>
      </c>
      <c r="B31" s="4" t="s">
        <v>69</v>
      </c>
      <c r="C31" s="4">
        <v>15</v>
      </c>
      <c r="D31" s="5">
        <v>2720</v>
      </c>
      <c r="E31" s="5">
        <v>2880</v>
      </c>
      <c r="F31" s="5">
        <v>2900</v>
      </c>
      <c r="G31" s="5">
        <v>200</v>
      </c>
      <c r="H31" s="4" t="s">
        <v>36</v>
      </c>
      <c r="I31" s="4">
        <v>24</v>
      </c>
    </row>
    <row r="32" spans="1:9" ht="15.75" customHeight="1">
      <c r="A32" s="4" t="s">
        <v>23</v>
      </c>
      <c r="B32" s="4" t="s">
        <v>97</v>
      </c>
      <c r="C32" s="4">
        <v>20</v>
      </c>
      <c r="D32" s="5">
        <v>1270</v>
      </c>
      <c r="E32" s="5">
        <v>1330</v>
      </c>
      <c r="F32" s="5">
        <v>1450</v>
      </c>
      <c r="G32" s="5">
        <v>80</v>
      </c>
      <c r="H32" s="4" t="s">
        <v>36</v>
      </c>
      <c r="I32" s="4">
        <v>-10</v>
      </c>
    </row>
    <row r="33" spans="1:9" ht="15.75" customHeight="1">
      <c r="A33" s="4" t="s">
        <v>23</v>
      </c>
      <c r="B33" s="4" t="s">
        <v>98</v>
      </c>
      <c r="C33" s="4">
        <v>20</v>
      </c>
      <c r="D33" s="5">
        <v>1520</v>
      </c>
      <c r="E33" s="5">
        <v>1630</v>
      </c>
      <c r="F33" s="5">
        <v>1650</v>
      </c>
      <c r="G33" s="5">
        <v>90</v>
      </c>
      <c r="H33" s="4" t="s">
        <v>36</v>
      </c>
      <c r="I33" s="4"/>
    </row>
    <row r="34" spans="1:9" ht="15.75" customHeight="1">
      <c r="A34" s="4" t="s">
        <v>23</v>
      </c>
      <c r="B34" s="4" t="s">
        <v>100</v>
      </c>
      <c r="C34" s="4">
        <v>20</v>
      </c>
      <c r="D34" s="5">
        <v>1630</v>
      </c>
      <c r="E34" s="5"/>
      <c r="F34" s="5">
        <v>1800</v>
      </c>
      <c r="G34" s="5">
        <v>95</v>
      </c>
      <c r="H34" s="4" t="s">
        <v>36</v>
      </c>
      <c r="I34" s="4"/>
    </row>
    <row r="35" spans="1:9" ht="15.75" customHeight="1">
      <c r="A35" s="4" t="s">
        <v>23</v>
      </c>
      <c r="B35" s="4" t="s">
        <v>103</v>
      </c>
      <c r="C35" s="4">
        <v>20</v>
      </c>
      <c r="D35" s="5">
        <v>1905</v>
      </c>
      <c r="E35" s="5"/>
      <c r="F35" s="5"/>
      <c r="G35" s="5">
        <v>105</v>
      </c>
      <c r="H35" s="4" t="s">
        <v>36</v>
      </c>
      <c r="I35" s="4"/>
    </row>
    <row r="36" spans="1:9" ht="15.75" customHeight="1">
      <c r="A36" s="4" t="s">
        <v>23</v>
      </c>
      <c r="B36" s="4" t="s">
        <v>104</v>
      </c>
      <c r="C36" s="4">
        <v>20</v>
      </c>
      <c r="D36" s="5">
        <v>1200</v>
      </c>
      <c r="E36" s="5"/>
      <c r="F36" s="5">
        <v>1320</v>
      </c>
      <c r="G36" s="5">
        <v>73</v>
      </c>
      <c r="H36" s="4" t="s">
        <v>36</v>
      </c>
      <c r="I36" s="4"/>
    </row>
    <row r="37" spans="1:9" ht="15.75" customHeight="1">
      <c r="A37" s="4" t="s">
        <v>82</v>
      </c>
      <c r="B37" s="4" t="s">
        <v>107</v>
      </c>
      <c r="C37" s="4">
        <v>20</v>
      </c>
      <c r="D37" s="5">
        <v>3160</v>
      </c>
      <c r="E37" s="5"/>
      <c r="F37" s="5">
        <v>3295</v>
      </c>
      <c r="G37" s="5">
        <v>177</v>
      </c>
      <c r="H37" s="4" t="s">
        <v>36</v>
      </c>
      <c r="I37" s="4">
        <v>-4.5</v>
      </c>
    </row>
    <row r="38" spans="1:9" ht="15.75" customHeight="1">
      <c r="A38" s="4" t="s">
        <v>82</v>
      </c>
      <c r="B38" s="4" t="s">
        <v>110</v>
      </c>
      <c r="C38" s="4">
        <v>10</v>
      </c>
      <c r="D38" s="5">
        <v>1750</v>
      </c>
      <c r="E38" s="5">
        <v>1760</v>
      </c>
      <c r="F38" s="5">
        <v>1850</v>
      </c>
      <c r="G38" s="5">
        <v>197</v>
      </c>
      <c r="H38" s="4" t="s">
        <v>36</v>
      </c>
      <c r="I38" s="4">
        <v>1.2869999999999999</v>
      </c>
    </row>
    <row r="39" spans="1:9" ht="15.75" customHeight="1">
      <c r="A39" s="4" t="s">
        <v>82</v>
      </c>
      <c r="B39" s="4" t="s">
        <v>113</v>
      </c>
      <c r="C39" s="4">
        <v>7</v>
      </c>
      <c r="D39" s="5">
        <v>1300</v>
      </c>
      <c r="E39" s="5"/>
      <c r="F39" s="5">
        <v>1450</v>
      </c>
      <c r="G39" s="5">
        <v>220</v>
      </c>
      <c r="H39" s="4" t="s">
        <v>36</v>
      </c>
      <c r="I39" s="4"/>
    </row>
    <row r="40" spans="1:9" ht="15.75" customHeight="1">
      <c r="A40" s="4" t="s">
        <v>82</v>
      </c>
      <c r="B40" s="4" t="s">
        <v>114</v>
      </c>
      <c r="C40" s="4">
        <v>7</v>
      </c>
      <c r="D40" s="5">
        <v>985.6</v>
      </c>
      <c r="E40" s="5"/>
      <c r="F40" s="5"/>
      <c r="G40" s="5">
        <v>160</v>
      </c>
      <c r="H40" s="4" t="s">
        <v>36</v>
      </c>
      <c r="I40" s="4"/>
    </row>
    <row r="41" spans="1:9" ht="15.75" customHeight="1">
      <c r="A41" s="4" t="s">
        <v>82</v>
      </c>
      <c r="B41" s="4" t="s">
        <v>116</v>
      </c>
      <c r="C41" s="4">
        <v>18</v>
      </c>
      <c r="D41" s="5">
        <v>1760</v>
      </c>
      <c r="E41" s="5"/>
      <c r="F41" s="5">
        <v>1850</v>
      </c>
      <c r="G41" s="5">
        <v>110</v>
      </c>
      <c r="H41" s="4" t="s">
        <v>36</v>
      </c>
      <c r="I41" s="4"/>
    </row>
    <row r="42" spans="1:9" ht="15.75" customHeight="1">
      <c r="A42" s="4" t="s">
        <v>82</v>
      </c>
      <c r="B42" s="4" t="s">
        <v>118</v>
      </c>
      <c r="C42" s="4">
        <v>22</v>
      </c>
      <c r="D42" s="5">
        <v>2350</v>
      </c>
      <c r="E42" s="5">
        <v>2500</v>
      </c>
      <c r="F42" s="5">
        <v>2580</v>
      </c>
      <c r="G42" s="5">
        <v>130</v>
      </c>
      <c r="H42" s="4" t="s">
        <v>36</v>
      </c>
      <c r="I42" s="4">
        <v>32.037999999999997</v>
      </c>
    </row>
    <row r="43" spans="1:9" ht="15.75" customHeight="1">
      <c r="A43" s="4" t="s">
        <v>82</v>
      </c>
      <c r="B43" s="4" t="s">
        <v>119</v>
      </c>
      <c r="C43" s="4">
        <v>7</v>
      </c>
      <c r="D43" s="5">
        <v>801</v>
      </c>
      <c r="E43" s="5"/>
      <c r="F43" s="5"/>
      <c r="G43" s="5">
        <v>130</v>
      </c>
      <c r="H43" s="4" t="s">
        <v>36</v>
      </c>
      <c r="I43" s="4"/>
    </row>
    <row r="44" spans="1:9" ht="15.75" customHeight="1">
      <c r="A44" s="4" t="s">
        <v>82</v>
      </c>
      <c r="B44" s="4" t="s">
        <v>121</v>
      </c>
      <c r="C44" s="4">
        <v>22</v>
      </c>
      <c r="D44" s="5">
        <v>2420</v>
      </c>
      <c r="E44" s="5"/>
      <c r="F44" s="5"/>
      <c r="G44" s="5">
        <v>120</v>
      </c>
      <c r="H44" s="4" t="s">
        <v>36</v>
      </c>
      <c r="I44" s="4"/>
    </row>
    <row r="45" spans="1:9" ht="15.75" customHeight="1">
      <c r="A45" s="4" t="s">
        <v>82</v>
      </c>
      <c r="B45" s="4" t="s">
        <v>122</v>
      </c>
      <c r="C45" s="4">
        <v>20</v>
      </c>
      <c r="D45" s="5">
        <v>2000</v>
      </c>
      <c r="E45" s="5"/>
      <c r="F45" s="5">
        <v>2250</v>
      </c>
      <c r="G45" s="5">
        <v>110</v>
      </c>
      <c r="H45" s="4" t="s">
        <v>36</v>
      </c>
      <c r="I45" s="4">
        <v>9.6999999999999993</v>
      </c>
    </row>
    <row r="46" spans="1:9" ht="15.75" customHeight="1">
      <c r="A46" s="4" t="s">
        <v>82</v>
      </c>
      <c r="B46" s="4" t="s">
        <v>125</v>
      </c>
      <c r="C46" s="4">
        <v>20</v>
      </c>
      <c r="D46" s="5">
        <v>2050</v>
      </c>
      <c r="E46" s="5"/>
      <c r="F46" s="5">
        <v>2250</v>
      </c>
      <c r="G46" s="5">
        <v>120</v>
      </c>
      <c r="H46" s="4" t="s">
        <v>36</v>
      </c>
      <c r="I46" s="4"/>
    </row>
    <row r="47" spans="1:9" ht="15.75" customHeight="1">
      <c r="A47" s="4" t="s">
        <v>82</v>
      </c>
      <c r="B47" s="4" t="s">
        <v>126</v>
      </c>
      <c r="C47" s="4">
        <v>20</v>
      </c>
      <c r="D47" s="5">
        <v>1770</v>
      </c>
      <c r="E47" s="5">
        <v>1930</v>
      </c>
      <c r="F47" s="5">
        <v>1970</v>
      </c>
      <c r="G47" s="5">
        <v>115</v>
      </c>
      <c r="H47" s="4" t="s">
        <v>36</v>
      </c>
      <c r="I47" s="4"/>
    </row>
    <row r="48" spans="1:9" ht="15.75" customHeight="1">
      <c r="A48" s="4" t="s">
        <v>82</v>
      </c>
      <c r="B48" s="4" t="s">
        <v>129</v>
      </c>
      <c r="C48" s="4">
        <v>15</v>
      </c>
      <c r="D48" s="5">
        <v>1416</v>
      </c>
      <c r="E48" s="5">
        <v>1500</v>
      </c>
      <c r="F48" s="5">
        <v>1550</v>
      </c>
      <c r="G48" s="5">
        <v>115</v>
      </c>
      <c r="H48" s="4" t="s">
        <v>36</v>
      </c>
      <c r="I48" s="4"/>
    </row>
    <row r="49" spans="1:9" ht="15.75" customHeight="1">
      <c r="A49" s="4" t="s">
        <v>82</v>
      </c>
      <c r="B49" s="4" t="s">
        <v>81</v>
      </c>
      <c r="C49" s="4">
        <v>20</v>
      </c>
      <c r="D49" s="5">
        <v>1640</v>
      </c>
      <c r="E49" s="5"/>
      <c r="F49" s="5">
        <v>1780</v>
      </c>
      <c r="G49" s="5">
        <v>98</v>
      </c>
      <c r="H49" s="4" t="s">
        <v>36</v>
      </c>
      <c r="I49" s="4">
        <v>27.52</v>
      </c>
    </row>
    <row r="50" spans="1:9" ht="15.75" customHeight="1">
      <c r="A50" s="4" t="s">
        <v>82</v>
      </c>
      <c r="B50" s="4" t="s">
        <v>131</v>
      </c>
      <c r="C50" s="4">
        <v>20</v>
      </c>
      <c r="D50" s="5">
        <v>1520</v>
      </c>
      <c r="E50" s="5"/>
      <c r="F50" s="5">
        <v>1650</v>
      </c>
      <c r="G50" s="5">
        <v>95</v>
      </c>
      <c r="H50" s="4" t="s">
        <v>36</v>
      </c>
      <c r="I50" s="4"/>
    </row>
    <row r="51" spans="1:9" ht="15.75" customHeight="1">
      <c r="A51" s="4" t="s">
        <v>82</v>
      </c>
      <c r="B51" s="4" t="s">
        <v>134</v>
      </c>
      <c r="C51" s="4">
        <v>8</v>
      </c>
      <c r="D51" s="5">
        <v>1350</v>
      </c>
      <c r="E51" s="5">
        <v>1440</v>
      </c>
      <c r="F51" s="5">
        <v>1470</v>
      </c>
      <c r="G51" s="5">
        <v>200</v>
      </c>
      <c r="H51" s="4" t="s">
        <v>36</v>
      </c>
      <c r="I51" s="4">
        <v>11</v>
      </c>
    </row>
    <row r="52" spans="1:9" ht="15.75" customHeight="1">
      <c r="A52" s="4" t="s">
        <v>82</v>
      </c>
      <c r="B52" s="4" t="s">
        <v>136</v>
      </c>
      <c r="C52" s="4">
        <v>7</v>
      </c>
      <c r="D52" s="5">
        <v>1350</v>
      </c>
      <c r="E52" s="5">
        <v>1440</v>
      </c>
      <c r="F52" s="5">
        <v>1480</v>
      </c>
      <c r="G52" s="5">
        <v>220</v>
      </c>
      <c r="H52" s="4" t="s">
        <v>36</v>
      </c>
      <c r="I52" s="4"/>
    </row>
    <row r="53" spans="1:9" ht="15.75" customHeight="1">
      <c r="A53" s="4" t="s">
        <v>82</v>
      </c>
      <c r="B53" s="4" t="s">
        <v>138</v>
      </c>
      <c r="C53" s="4">
        <v>22.7</v>
      </c>
      <c r="D53" s="5">
        <v>3090</v>
      </c>
      <c r="E53" s="5">
        <v>3250</v>
      </c>
      <c r="F53" s="5">
        <v>3285</v>
      </c>
      <c r="G53" s="5">
        <v>160</v>
      </c>
      <c r="H53" s="4" t="s">
        <v>36</v>
      </c>
      <c r="I53" s="4">
        <v>1.5</v>
      </c>
    </row>
    <row r="54" spans="1:9" ht="15.75" customHeight="1">
      <c r="A54" s="4" t="s">
        <v>82</v>
      </c>
      <c r="B54" s="4" t="s">
        <v>140</v>
      </c>
      <c r="C54" s="4">
        <v>1</v>
      </c>
      <c r="D54" s="5">
        <v>1025</v>
      </c>
      <c r="E54" s="5"/>
      <c r="F54" s="5">
        <v>1250</v>
      </c>
      <c r="G54" s="5">
        <v>1250</v>
      </c>
      <c r="H54" s="4" t="s">
        <v>36</v>
      </c>
      <c r="I54" s="4"/>
    </row>
    <row r="55" spans="1:9" ht="15.75" customHeight="1">
      <c r="A55" s="4" t="s">
        <v>82</v>
      </c>
      <c r="B55" s="4" t="s">
        <v>141</v>
      </c>
      <c r="C55" s="4">
        <v>1</v>
      </c>
      <c r="D55" s="5">
        <v>1150</v>
      </c>
      <c r="E55" s="5"/>
      <c r="F55" s="5"/>
      <c r="G55" s="5">
        <v>1290</v>
      </c>
      <c r="H55" s="4" t="s">
        <v>36</v>
      </c>
      <c r="I55" s="4"/>
    </row>
    <row r="56" spans="1:9" ht="15.75" customHeight="1">
      <c r="A56" s="4" t="s">
        <v>82</v>
      </c>
      <c r="B56" s="4" t="s">
        <v>143</v>
      </c>
      <c r="C56" s="4">
        <v>1</v>
      </c>
      <c r="D56" s="5">
        <v>1030</v>
      </c>
      <c r="E56" s="5"/>
      <c r="F56" s="5"/>
      <c r="G56" s="5">
        <v>1250</v>
      </c>
      <c r="H56" s="4" t="s">
        <v>36</v>
      </c>
      <c r="I56" s="4"/>
    </row>
    <row r="57" spans="1:9" ht="15.75" customHeight="1">
      <c r="A57" s="4" t="s">
        <v>82</v>
      </c>
      <c r="B57" s="4" t="s">
        <v>130</v>
      </c>
      <c r="C57" s="4">
        <v>7</v>
      </c>
      <c r="D57" s="5">
        <v>995</v>
      </c>
      <c r="E57" s="5">
        <v>1000</v>
      </c>
      <c r="F57" s="5">
        <v>1100</v>
      </c>
      <c r="G57" s="5">
        <v>165</v>
      </c>
      <c r="H57" s="4" t="s">
        <v>36</v>
      </c>
      <c r="I57" s="4">
        <v>7.5</v>
      </c>
    </row>
    <row r="58" spans="1:9" ht="15.75" customHeight="1">
      <c r="A58" s="4" t="s">
        <v>82</v>
      </c>
      <c r="B58" s="4" t="s">
        <v>146</v>
      </c>
      <c r="C58" s="4">
        <v>7</v>
      </c>
      <c r="D58" s="5">
        <v>990</v>
      </c>
      <c r="E58" s="5"/>
      <c r="F58" s="5">
        <v>1150</v>
      </c>
      <c r="G58" s="5">
        <v>180</v>
      </c>
      <c r="H58" s="4" t="s">
        <v>36</v>
      </c>
      <c r="I58" s="4"/>
    </row>
    <row r="59" spans="1:9" ht="15.75" customHeight="1">
      <c r="A59" s="4" t="s">
        <v>82</v>
      </c>
      <c r="B59" s="4" t="s">
        <v>149</v>
      </c>
      <c r="C59" s="4">
        <v>1</v>
      </c>
      <c r="D59" s="5">
        <v>165</v>
      </c>
      <c r="E59" s="5"/>
      <c r="F59" s="5"/>
      <c r="G59" s="5">
        <v>200</v>
      </c>
      <c r="H59" s="4" t="s">
        <v>36</v>
      </c>
      <c r="I59" s="4"/>
    </row>
    <row r="60" spans="1:9" ht="15.75" customHeight="1">
      <c r="A60" s="4" t="s">
        <v>82</v>
      </c>
      <c r="B60" s="4" t="s">
        <v>152</v>
      </c>
      <c r="C60" s="4">
        <v>7</v>
      </c>
      <c r="D60" s="5">
        <v>950</v>
      </c>
      <c r="E60" s="5"/>
      <c r="F60" s="5">
        <v>1070</v>
      </c>
      <c r="G60" s="5">
        <v>165</v>
      </c>
      <c r="H60" s="4" t="s">
        <v>36</v>
      </c>
      <c r="I60" s="4">
        <v>39</v>
      </c>
    </row>
    <row r="61" spans="1:9" ht="15.75" customHeight="1">
      <c r="A61" s="4" t="s">
        <v>82</v>
      </c>
      <c r="B61" s="4" t="s">
        <v>154</v>
      </c>
      <c r="C61" s="4">
        <v>7</v>
      </c>
      <c r="D61" s="5">
        <v>1230</v>
      </c>
      <c r="E61" s="5"/>
      <c r="F61" s="5">
        <v>1350</v>
      </c>
      <c r="G61" s="5">
        <v>205</v>
      </c>
      <c r="H61" s="4" t="s">
        <v>36</v>
      </c>
      <c r="I61" s="4">
        <v>11</v>
      </c>
    </row>
    <row r="62" spans="1:9" ht="15.75" customHeight="1">
      <c r="A62" s="4" t="s">
        <v>82</v>
      </c>
      <c r="B62" s="4" t="s">
        <v>156</v>
      </c>
      <c r="C62" s="4">
        <v>7</v>
      </c>
      <c r="D62" s="5">
        <v>1032</v>
      </c>
      <c r="E62" s="5">
        <v>1090</v>
      </c>
      <c r="F62" s="5">
        <v>1100</v>
      </c>
      <c r="G62" s="5">
        <v>175</v>
      </c>
      <c r="H62" s="4" t="s">
        <v>36</v>
      </c>
      <c r="I62" s="4"/>
    </row>
    <row r="63" spans="1:9" ht="15.75" customHeight="1">
      <c r="A63" s="4" t="s">
        <v>82</v>
      </c>
      <c r="B63" s="4" t="s">
        <v>158</v>
      </c>
      <c r="C63" s="4">
        <v>6.5</v>
      </c>
      <c r="D63" s="5">
        <v>1040</v>
      </c>
      <c r="E63" s="5">
        <v>1090</v>
      </c>
      <c r="F63" s="5">
        <v>1100</v>
      </c>
      <c r="G63" s="5">
        <v>180</v>
      </c>
      <c r="H63" s="4" t="s">
        <v>36</v>
      </c>
      <c r="I63" s="4"/>
    </row>
    <row r="64" spans="1:9" ht="15.75" customHeight="1">
      <c r="A64" s="4" t="s">
        <v>82</v>
      </c>
      <c r="B64" s="4" t="s">
        <v>161</v>
      </c>
      <c r="C64" s="4">
        <v>20</v>
      </c>
      <c r="D64" s="5">
        <v>1650</v>
      </c>
      <c r="E64" s="5"/>
      <c r="F64" s="5">
        <v>1850</v>
      </c>
      <c r="G64" s="5">
        <v>110</v>
      </c>
      <c r="H64" s="4" t="s">
        <v>36</v>
      </c>
      <c r="I64" s="4"/>
    </row>
    <row r="65" spans="1:9" ht="15.75" customHeight="1">
      <c r="A65" s="4" t="s">
        <v>82</v>
      </c>
      <c r="B65" s="4" t="s">
        <v>162</v>
      </c>
      <c r="C65" s="4">
        <v>20</v>
      </c>
      <c r="D65" s="5">
        <v>1940</v>
      </c>
      <c r="E65" s="5"/>
      <c r="F65" s="5">
        <v>2250</v>
      </c>
      <c r="G65" s="5">
        <v>120</v>
      </c>
      <c r="H65" s="4" t="s">
        <v>36</v>
      </c>
      <c r="I65" s="4"/>
    </row>
    <row r="66" spans="1:9" ht="15.75" customHeight="1">
      <c r="A66" s="4" t="s">
        <v>82</v>
      </c>
      <c r="B66" s="4" t="s">
        <v>164</v>
      </c>
      <c r="C66" s="4">
        <v>20</v>
      </c>
      <c r="D66" s="5">
        <v>2030</v>
      </c>
      <c r="E66" s="5"/>
      <c r="F66" s="5">
        <v>2200</v>
      </c>
      <c r="G66" s="5">
        <v>125</v>
      </c>
      <c r="H66" s="4" t="s">
        <v>36</v>
      </c>
      <c r="I66" s="4">
        <v>34</v>
      </c>
    </row>
    <row r="67" spans="1:9" ht="15.75" customHeight="1">
      <c r="A67" s="4" t="s">
        <v>79</v>
      </c>
      <c r="B67" s="4" t="s">
        <v>166</v>
      </c>
      <c r="C67" s="4">
        <v>1</v>
      </c>
      <c r="D67" s="5">
        <v>54</v>
      </c>
      <c r="E67" s="5">
        <v>65</v>
      </c>
      <c r="F67" s="5"/>
      <c r="G67" s="5">
        <v>77</v>
      </c>
      <c r="H67" s="4" t="s">
        <v>36</v>
      </c>
      <c r="I67" s="4"/>
    </row>
    <row r="68" spans="1:9" ht="15.75" customHeight="1">
      <c r="A68" s="4" t="s">
        <v>79</v>
      </c>
      <c r="B68" s="4" t="s">
        <v>167</v>
      </c>
      <c r="C68" s="4">
        <v>1</v>
      </c>
      <c r="D68" s="5">
        <v>71</v>
      </c>
      <c r="E68" s="5">
        <v>82</v>
      </c>
      <c r="F68" s="5">
        <v>90</v>
      </c>
      <c r="G68" s="5">
        <v>88</v>
      </c>
      <c r="H68" s="4" t="s">
        <v>36</v>
      </c>
      <c r="I68" s="4">
        <v>48</v>
      </c>
    </row>
    <row r="69" spans="1:9" ht="15.75" customHeight="1">
      <c r="A69" s="4" t="s">
        <v>79</v>
      </c>
      <c r="B69" s="4" t="s">
        <v>135</v>
      </c>
      <c r="C69" s="4">
        <v>1</v>
      </c>
      <c r="D69" s="5">
        <v>61</v>
      </c>
      <c r="E69" s="5">
        <v>75</v>
      </c>
      <c r="F69" s="5">
        <v>78</v>
      </c>
      <c r="G69" s="5">
        <v>78</v>
      </c>
      <c r="H69" s="4" t="s">
        <v>36</v>
      </c>
      <c r="I69" s="4">
        <v>81</v>
      </c>
    </row>
    <row r="70" spans="1:9" ht="15.75" customHeight="1">
      <c r="A70" s="4" t="s">
        <v>79</v>
      </c>
      <c r="B70" s="4" t="s">
        <v>170</v>
      </c>
      <c r="C70" s="4">
        <v>1</v>
      </c>
      <c r="D70" s="5">
        <v>32</v>
      </c>
      <c r="E70" s="5">
        <v>37</v>
      </c>
      <c r="F70" s="5">
        <v>40</v>
      </c>
      <c r="G70" s="5">
        <v>40</v>
      </c>
      <c r="H70" s="4" t="s">
        <v>36</v>
      </c>
      <c r="I70" s="4"/>
    </row>
    <row r="71" spans="1:9" ht="15.75" customHeight="1">
      <c r="A71" s="4" t="s">
        <v>79</v>
      </c>
      <c r="B71" s="4" t="s">
        <v>171</v>
      </c>
      <c r="C71" s="4">
        <v>1</v>
      </c>
      <c r="D71" s="5">
        <v>33</v>
      </c>
      <c r="E71" s="5">
        <v>37</v>
      </c>
      <c r="F71" s="5">
        <v>40</v>
      </c>
      <c r="G71" s="5">
        <v>40</v>
      </c>
      <c r="H71" s="4" t="s">
        <v>36</v>
      </c>
      <c r="I71" s="4"/>
    </row>
    <row r="72" spans="1:9" ht="15.75" customHeight="1">
      <c r="A72" s="4" t="s">
        <v>79</v>
      </c>
      <c r="B72" s="4" t="s">
        <v>174</v>
      </c>
      <c r="C72" s="4">
        <v>1</v>
      </c>
      <c r="D72" s="5">
        <v>24</v>
      </c>
      <c r="E72" s="5"/>
      <c r="F72" s="5"/>
      <c r="G72" s="5">
        <v>32</v>
      </c>
      <c r="H72" s="4" t="s">
        <v>36</v>
      </c>
      <c r="I72" s="4"/>
    </row>
    <row r="73" spans="1:9" ht="15.75" customHeight="1">
      <c r="A73" s="4" t="s">
        <v>79</v>
      </c>
      <c r="B73" s="4" t="s">
        <v>176</v>
      </c>
      <c r="C73" s="4">
        <v>1</v>
      </c>
      <c r="D73" s="5">
        <v>72</v>
      </c>
      <c r="E73" s="5">
        <v>80</v>
      </c>
      <c r="F73" s="5">
        <v>85</v>
      </c>
      <c r="G73" s="5">
        <v>90</v>
      </c>
      <c r="H73" s="4" t="s">
        <v>36</v>
      </c>
      <c r="I73" s="4"/>
    </row>
    <row r="74" spans="1:9" ht="15.75" customHeight="1">
      <c r="A74" s="4" t="s">
        <v>79</v>
      </c>
      <c r="B74" s="4" t="s">
        <v>177</v>
      </c>
      <c r="C74" s="4">
        <v>1</v>
      </c>
      <c r="D74" s="5">
        <v>63</v>
      </c>
      <c r="E74" s="5"/>
      <c r="F74" s="5"/>
      <c r="G74" s="5">
        <v>75</v>
      </c>
      <c r="H74" s="4" t="s">
        <v>36</v>
      </c>
      <c r="I74" s="4"/>
    </row>
    <row r="75" spans="1:9" ht="15.75" customHeight="1">
      <c r="A75" s="4" t="s">
        <v>79</v>
      </c>
      <c r="B75" s="4" t="s">
        <v>179</v>
      </c>
      <c r="C75" s="4">
        <v>1</v>
      </c>
      <c r="D75" s="5">
        <v>63</v>
      </c>
      <c r="E75" s="5">
        <v>68</v>
      </c>
      <c r="F75" s="5">
        <v>75</v>
      </c>
      <c r="G75" s="5">
        <v>70</v>
      </c>
      <c r="H75" s="4" t="s">
        <v>36</v>
      </c>
      <c r="I75" s="4">
        <v>31</v>
      </c>
    </row>
    <row r="76" spans="1:9" ht="15.75" customHeight="1">
      <c r="A76" s="4" t="s">
        <v>79</v>
      </c>
      <c r="B76" s="4" t="s">
        <v>77</v>
      </c>
      <c r="C76" s="4">
        <v>1</v>
      </c>
      <c r="D76" s="5">
        <v>25</v>
      </c>
      <c r="E76" s="5"/>
      <c r="F76" s="5"/>
      <c r="G76" s="5">
        <v>29</v>
      </c>
      <c r="H76" s="4" t="s">
        <v>36</v>
      </c>
      <c r="I76" s="4">
        <v>167</v>
      </c>
    </row>
    <row r="77" spans="1:9" ht="15.75" customHeight="1">
      <c r="A77" s="4" t="s">
        <v>79</v>
      </c>
      <c r="B77" s="4" t="s">
        <v>178</v>
      </c>
      <c r="C77" s="4">
        <v>1</v>
      </c>
      <c r="D77" s="5">
        <v>22.19</v>
      </c>
      <c r="E77" s="5"/>
      <c r="F77" s="5"/>
      <c r="G77" s="5">
        <v>26</v>
      </c>
      <c r="H77" s="4" t="s">
        <v>36</v>
      </c>
      <c r="I77" s="4">
        <v>94</v>
      </c>
    </row>
    <row r="78" spans="1:9" ht="15.75" customHeight="1">
      <c r="A78" s="4" t="s">
        <v>79</v>
      </c>
      <c r="B78" s="4" t="s">
        <v>183</v>
      </c>
      <c r="C78" s="4">
        <v>1</v>
      </c>
      <c r="D78" s="5">
        <v>15.237500000000001</v>
      </c>
      <c r="E78" s="5"/>
      <c r="F78" s="5"/>
      <c r="G78" s="5">
        <v>24.5</v>
      </c>
      <c r="H78" s="4" t="s">
        <v>36</v>
      </c>
      <c r="I78" s="4">
        <v>42</v>
      </c>
    </row>
    <row r="79" spans="1:9" ht="15.75" customHeight="1">
      <c r="A79" s="4" t="s">
        <v>79</v>
      </c>
      <c r="B79" s="4" t="s">
        <v>185</v>
      </c>
      <c r="C79" s="4">
        <v>1</v>
      </c>
      <c r="D79" s="5">
        <v>77.45</v>
      </c>
      <c r="E79" s="5"/>
      <c r="F79" s="5"/>
      <c r="G79" s="5">
        <v>90</v>
      </c>
      <c r="H79" s="4" t="s">
        <v>36</v>
      </c>
      <c r="I79" s="4"/>
    </row>
    <row r="80" spans="1:9" ht="15.75" customHeight="1">
      <c r="A80" s="4" t="s">
        <v>79</v>
      </c>
      <c r="B80" s="4" t="s">
        <v>187</v>
      </c>
      <c r="C80" s="4">
        <v>1</v>
      </c>
      <c r="D80" s="5">
        <v>20.25</v>
      </c>
      <c r="E80" s="5"/>
      <c r="F80" s="5"/>
      <c r="G80" s="5">
        <v>30</v>
      </c>
      <c r="H80" s="4" t="s">
        <v>36</v>
      </c>
      <c r="I80" s="4">
        <v>124</v>
      </c>
    </row>
    <row r="81" spans="1:9" ht="15.75" customHeight="1">
      <c r="A81" s="4" t="s">
        <v>79</v>
      </c>
      <c r="B81" s="4" t="s">
        <v>188</v>
      </c>
      <c r="C81" s="4">
        <v>1</v>
      </c>
      <c r="D81" s="5">
        <v>77.680000000000007</v>
      </c>
      <c r="E81" s="5"/>
      <c r="F81" s="5"/>
      <c r="G81" s="5">
        <v>90</v>
      </c>
      <c r="H81" s="4" t="s">
        <v>36</v>
      </c>
      <c r="I81" s="4"/>
    </row>
    <row r="82" spans="1:9" ht="15.75" customHeight="1">
      <c r="A82" s="4" t="s">
        <v>79</v>
      </c>
      <c r="B82" s="4" t="s">
        <v>190</v>
      </c>
      <c r="C82" s="4">
        <v>1</v>
      </c>
      <c r="D82" s="5">
        <v>72</v>
      </c>
      <c r="E82" s="5"/>
      <c r="F82" s="5">
        <v>85</v>
      </c>
      <c r="G82" s="5">
        <v>90</v>
      </c>
      <c r="H82" s="4" t="s">
        <v>36</v>
      </c>
      <c r="I82" s="4"/>
    </row>
    <row r="83" spans="1:9" ht="15.75" customHeight="1">
      <c r="A83" s="4" t="s">
        <v>79</v>
      </c>
      <c r="B83" s="4" t="s">
        <v>192</v>
      </c>
      <c r="C83" s="4">
        <v>1</v>
      </c>
      <c r="D83" s="5">
        <v>237.5</v>
      </c>
      <c r="E83" s="5">
        <v>250</v>
      </c>
      <c r="F83" s="5">
        <v>267</v>
      </c>
      <c r="G83" s="5">
        <v>267</v>
      </c>
      <c r="H83" s="4" t="s">
        <v>36</v>
      </c>
      <c r="I83" s="4"/>
    </row>
    <row r="84" spans="1:9" ht="15.75" customHeight="1">
      <c r="A84" s="4" t="s">
        <v>79</v>
      </c>
      <c r="B84" s="4" t="s">
        <v>194</v>
      </c>
      <c r="C84" s="4">
        <v>1</v>
      </c>
      <c r="D84" s="5">
        <v>146</v>
      </c>
      <c r="E84" s="5">
        <v>156</v>
      </c>
      <c r="F84" s="5">
        <v>165</v>
      </c>
      <c r="G84" s="5">
        <v>165</v>
      </c>
      <c r="H84" s="4" t="s">
        <v>36</v>
      </c>
      <c r="I84" s="4"/>
    </row>
    <row r="85" spans="1:9" ht="15.75" customHeight="1">
      <c r="A85" s="4" t="s">
        <v>79</v>
      </c>
      <c r="B85" s="4" t="s">
        <v>195</v>
      </c>
      <c r="C85" s="4">
        <v>1</v>
      </c>
      <c r="D85" s="5">
        <v>102</v>
      </c>
      <c r="E85" s="5">
        <v>110</v>
      </c>
      <c r="F85" s="5">
        <v>115</v>
      </c>
      <c r="G85" s="5">
        <v>115</v>
      </c>
      <c r="H85" s="4" t="s">
        <v>36</v>
      </c>
      <c r="I85" s="4"/>
    </row>
    <row r="86" spans="1:9" ht="15.75" customHeight="1">
      <c r="A86" s="4" t="s">
        <v>79</v>
      </c>
      <c r="B86" s="4" t="s">
        <v>197</v>
      </c>
      <c r="C86" s="4">
        <v>1</v>
      </c>
      <c r="D86" s="5">
        <v>107.1</v>
      </c>
      <c r="E86" s="5">
        <v>115</v>
      </c>
      <c r="F86" s="5">
        <v>120</v>
      </c>
      <c r="G86" s="5">
        <v>120</v>
      </c>
      <c r="H86" s="4" t="s">
        <v>36</v>
      </c>
      <c r="I86" s="4"/>
    </row>
    <row r="87" spans="1:9" ht="15.75" customHeight="1">
      <c r="A87" s="4" t="s">
        <v>79</v>
      </c>
      <c r="B87" s="4" t="s">
        <v>199</v>
      </c>
      <c r="C87" s="4">
        <v>1</v>
      </c>
      <c r="D87" s="5">
        <v>34.299999999999997</v>
      </c>
      <c r="E87" s="5">
        <v>36.5</v>
      </c>
      <c r="F87" s="5">
        <v>39</v>
      </c>
      <c r="G87" s="5">
        <v>39</v>
      </c>
      <c r="H87" s="4" t="s">
        <v>36</v>
      </c>
      <c r="I87" s="4"/>
    </row>
    <row r="88" spans="1:9" ht="15.75" customHeight="1">
      <c r="A88" s="4" t="s">
        <v>79</v>
      </c>
      <c r="B88" s="4" t="s">
        <v>200</v>
      </c>
      <c r="C88" s="4">
        <v>1</v>
      </c>
      <c r="D88" s="5">
        <v>37.4</v>
      </c>
      <c r="E88" s="5">
        <v>39.5</v>
      </c>
      <c r="F88" s="5">
        <v>41</v>
      </c>
      <c r="G88" s="5">
        <v>41</v>
      </c>
      <c r="H88" s="4" t="s">
        <v>36</v>
      </c>
      <c r="I88" s="4"/>
    </row>
    <row r="89" spans="1:9" ht="15.75" customHeight="1">
      <c r="A89" s="4" t="s">
        <v>79</v>
      </c>
      <c r="B89" s="4" t="s">
        <v>201</v>
      </c>
      <c r="C89" s="4">
        <v>1</v>
      </c>
      <c r="D89" s="5">
        <v>60</v>
      </c>
      <c r="E89" s="5"/>
      <c r="F89" s="5">
        <v>70</v>
      </c>
      <c r="G89" s="5">
        <v>70</v>
      </c>
      <c r="H89" s="4" t="s">
        <v>36</v>
      </c>
      <c r="I89" s="4"/>
    </row>
    <row r="90" spans="1:9" ht="15.75" customHeight="1">
      <c r="A90" s="4" t="s">
        <v>79</v>
      </c>
      <c r="B90" s="4" t="s">
        <v>202</v>
      </c>
      <c r="C90" s="4">
        <v>1</v>
      </c>
      <c r="D90" s="5">
        <v>250</v>
      </c>
      <c r="E90" s="5"/>
      <c r="F90" s="5">
        <v>310</v>
      </c>
      <c r="G90" s="5">
        <v>310</v>
      </c>
      <c r="H90" s="4" t="s">
        <v>36</v>
      </c>
      <c r="I90" s="4"/>
    </row>
    <row r="91" spans="1:9" ht="15.75" customHeight="1">
      <c r="A91" s="4" t="s">
        <v>79</v>
      </c>
      <c r="B91" s="4" t="s">
        <v>203</v>
      </c>
      <c r="C91" s="4">
        <v>1</v>
      </c>
      <c r="D91" s="5">
        <v>105</v>
      </c>
      <c r="E91" s="5"/>
      <c r="F91" s="5"/>
      <c r="G91" s="5">
        <v>120</v>
      </c>
      <c r="H91" s="4" t="s">
        <v>36</v>
      </c>
      <c r="I91" s="4"/>
    </row>
    <row r="92" spans="1:9" ht="15.75" customHeight="1">
      <c r="A92" s="4" t="s">
        <v>79</v>
      </c>
      <c r="B92" s="4" t="s">
        <v>204</v>
      </c>
      <c r="C92" s="4">
        <v>1</v>
      </c>
      <c r="D92" s="5">
        <v>55</v>
      </c>
      <c r="E92" s="5"/>
      <c r="F92" s="5">
        <v>65</v>
      </c>
      <c r="G92" s="5">
        <v>65</v>
      </c>
      <c r="H92" s="4" t="s">
        <v>36</v>
      </c>
      <c r="I92" s="4"/>
    </row>
    <row r="93" spans="1:9" ht="15.75" customHeight="1">
      <c r="A93" s="4" t="s">
        <v>79</v>
      </c>
      <c r="B93" s="4" t="s">
        <v>206</v>
      </c>
      <c r="C93" s="4">
        <v>1</v>
      </c>
      <c r="D93" s="5">
        <v>49</v>
      </c>
      <c r="E93" s="5"/>
      <c r="F93" s="5">
        <v>56</v>
      </c>
      <c r="G93" s="5">
        <v>56</v>
      </c>
      <c r="H93" s="4" t="s">
        <v>36</v>
      </c>
      <c r="I93" s="4"/>
    </row>
    <row r="94" spans="1:9" ht="15.75" customHeight="1">
      <c r="A94" s="4" t="s">
        <v>79</v>
      </c>
      <c r="B94" s="4" t="s">
        <v>207</v>
      </c>
      <c r="C94" s="4">
        <v>1</v>
      </c>
      <c r="D94" s="5">
        <v>57</v>
      </c>
      <c r="E94" s="5"/>
      <c r="F94" s="5">
        <v>70</v>
      </c>
      <c r="G94" s="5">
        <v>70</v>
      </c>
      <c r="H94" s="4" t="s">
        <v>36</v>
      </c>
      <c r="I94" s="4"/>
    </row>
    <row r="95" spans="1:9" ht="15.75" customHeight="1">
      <c r="A95" s="4" t="s">
        <v>79</v>
      </c>
      <c r="B95" s="4" t="s">
        <v>209</v>
      </c>
      <c r="C95" s="4">
        <v>1</v>
      </c>
      <c r="D95" s="5">
        <v>230</v>
      </c>
      <c r="E95" s="5"/>
      <c r="F95" s="5">
        <v>290</v>
      </c>
      <c r="G95" s="5">
        <v>290</v>
      </c>
      <c r="H95" s="4" t="s">
        <v>36</v>
      </c>
      <c r="I95" s="4"/>
    </row>
    <row r="96" spans="1:9" ht="15.75" customHeight="1">
      <c r="A96" s="4" t="s">
        <v>79</v>
      </c>
      <c r="B96" s="4" t="s">
        <v>211</v>
      </c>
      <c r="C96" s="4">
        <v>1</v>
      </c>
      <c r="D96" s="5">
        <v>250</v>
      </c>
      <c r="E96" s="5"/>
      <c r="F96" s="5">
        <v>290</v>
      </c>
      <c r="G96" s="5">
        <v>290</v>
      </c>
      <c r="H96" s="4" t="s">
        <v>36</v>
      </c>
      <c r="I96" s="4"/>
    </row>
    <row r="97" spans="1:9" ht="15.75" customHeight="1">
      <c r="A97" s="4" t="s">
        <v>79</v>
      </c>
      <c r="B97" s="4" t="s">
        <v>212</v>
      </c>
      <c r="C97" s="4">
        <v>1</v>
      </c>
      <c r="D97" s="5">
        <v>245</v>
      </c>
      <c r="E97" s="5"/>
      <c r="F97" s="5">
        <v>290</v>
      </c>
      <c r="G97" s="5">
        <v>290</v>
      </c>
      <c r="H97" s="4" t="s">
        <v>36</v>
      </c>
      <c r="I97" s="4"/>
    </row>
    <row r="98" spans="1:9" ht="15.75" customHeight="1">
      <c r="A98" s="4" t="s">
        <v>79</v>
      </c>
      <c r="B98" s="4" t="s">
        <v>215</v>
      </c>
      <c r="C98" s="4">
        <v>1</v>
      </c>
      <c r="D98" s="5">
        <v>140</v>
      </c>
      <c r="E98" s="5"/>
      <c r="F98" s="5">
        <v>170</v>
      </c>
      <c r="G98" s="5">
        <v>170</v>
      </c>
      <c r="H98" s="4" t="s">
        <v>36</v>
      </c>
      <c r="I98" s="4"/>
    </row>
    <row r="99" spans="1:9" ht="15.75" customHeight="1">
      <c r="A99" s="4" t="s">
        <v>79</v>
      </c>
      <c r="B99" s="4" t="s">
        <v>216</v>
      </c>
      <c r="C99" s="4">
        <v>1</v>
      </c>
      <c r="D99" s="5">
        <v>37.200000000000003</v>
      </c>
      <c r="E99" s="5">
        <v>41</v>
      </c>
      <c r="F99" s="5">
        <v>45</v>
      </c>
      <c r="G99" s="5">
        <v>45</v>
      </c>
      <c r="H99" s="4" t="s">
        <v>36</v>
      </c>
      <c r="I99" s="4"/>
    </row>
    <row r="100" spans="1:9" ht="15.75" customHeight="1">
      <c r="A100" s="4" t="s">
        <v>79</v>
      </c>
      <c r="B100" s="4" t="s">
        <v>218</v>
      </c>
      <c r="C100" s="4">
        <v>1</v>
      </c>
      <c r="D100" s="5">
        <v>37.200000000000003</v>
      </c>
      <c r="E100" s="5"/>
      <c r="F100" s="5"/>
      <c r="G100" s="5">
        <v>49</v>
      </c>
      <c r="H100" s="4" t="s">
        <v>36</v>
      </c>
      <c r="I100" s="4"/>
    </row>
    <row r="101" spans="1:9" ht="15.75" customHeight="1">
      <c r="A101" s="4" t="s">
        <v>79</v>
      </c>
      <c r="B101" s="4" t="s">
        <v>84</v>
      </c>
      <c r="C101" s="4">
        <v>1</v>
      </c>
      <c r="D101" s="5">
        <v>65</v>
      </c>
      <c r="E101" s="5">
        <v>80</v>
      </c>
      <c r="F101" s="5">
        <v>90</v>
      </c>
      <c r="G101" s="5">
        <v>88</v>
      </c>
      <c r="H101" s="4" t="s">
        <v>36</v>
      </c>
      <c r="I101" s="4">
        <v>74</v>
      </c>
    </row>
    <row r="102" spans="1:9" ht="15.75" customHeight="1">
      <c r="A102" s="4" t="s">
        <v>79</v>
      </c>
      <c r="B102" s="4" t="s">
        <v>220</v>
      </c>
      <c r="C102" s="4">
        <v>1</v>
      </c>
      <c r="D102" s="5">
        <v>60</v>
      </c>
      <c r="E102" s="5">
        <v>78</v>
      </c>
      <c r="F102" s="5">
        <v>80</v>
      </c>
      <c r="G102" s="5">
        <v>85</v>
      </c>
      <c r="H102" s="4" t="s">
        <v>36</v>
      </c>
      <c r="I102" s="4">
        <v>40</v>
      </c>
    </row>
    <row r="103" spans="1:9" ht="15.75" customHeight="1">
      <c r="A103" s="4" t="s">
        <v>79</v>
      </c>
      <c r="B103" s="4" t="s">
        <v>221</v>
      </c>
      <c r="C103" s="4">
        <v>1</v>
      </c>
      <c r="D103" s="5">
        <v>30.1</v>
      </c>
      <c r="E103" s="5">
        <v>33</v>
      </c>
      <c r="F103" s="5"/>
      <c r="G103" s="5">
        <v>35</v>
      </c>
      <c r="H103" s="4" t="s">
        <v>36</v>
      </c>
      <c r="I103" s="4"/>
    </row>
    <row r="104" spans="1:9" ht="15.75" customHeight="1">
      <c r="A104" s="4" t="s">
        <v>79</v>
      </c>
      <c r="B104" s="4" t="s">
        <v>224</v>
      </c>
      <c r="C104" s="4">
        <v>1</v>
      </c>
      <c r="D104" s="5">
        <v>91.4</v>
      </c>
      <c r="E104" s="5"/>
      <c r="F104" s="5">
        <v>103</v>
      </c>
      <c r="G104" s="5">
        <v>103</v>
      </c>
      <c r="H104" s="4" t="s">
        <v>36</v>
      </c>
      <c r="I104" s="4"/>
    </row>
    <row r="105" spans="1:9" ht="15.75" customHeight="1">
      <c r="A105" s="4" t="s">
        <v>79</v>
      </c>
      <c r="B105" s="4" t="s">
        <v>225</v>
      </c>
      <c r="C105" s="4">
        <v>1</v>
      </c>
      <c r="D105" s="5">
        <v>29.3</v>
      </c>
      <c r="E105" s="5">
        <v>31.5</v>
      </c>
      <c r="F105" s="5">
        <v>35</v>
      </c>
      <c r="G105" s="5">
        <v>32</v>
      </c>
      <c r="H105" s="4" t="s">
        <v>36</v>
      </c>
      <c r="I105" s="4"/>
    </row>
    <row r="106" spans="1:9" ht="15.75" customHeight="1">
      <c r="A106" s="4" t="s">
        <v>79</v>
      </c>
      <c r="B106" s="4" t="s">
        <v>227</v>
      </c>
      <c r="C106" s="4">
        <v>1</v>
      </c>
      <c r="D106" s="5">
        <v>27.9</v>
      </c>
      <c r="E106" s="5">
        <v>32.5</v>
      </c>
      <c r="F106" s="5">
        <v>35</v>
      </c>
      <c r="G106" s="5">
        <v>35</v>
      </c>
      <c r="H106" s="4" t="s">
        <v>36</v>
      </c>
      <c r="I106" s="4"/>
    </row>
    <row r="107" spans="1:9" ht="15.75" customHeight="1">
      <c r="A107" s="4" t="s">
        <v>133</v>
      </c>
      <c r="B107" s="4" t="s">
        <v>228</v>
      </c>
      <c r="C107" s="4">
        <v>1</v>
      </c>
      <c r="D107" s="5">
        <v>90</v>
      </c>
      <c r="E107" s="5"/>
      <c r="F107" s="5"/>
      <c r="G107" s="5">
        <v>140</v>
      </c>
      <c r="H107" s="4" t="s">
        <v>36</v>
      </c>
      <c r="I107" s="4"/>
    </row>
    <row r="108" spans="1:9" ht="15.75" customHeight="1">
      <c r="A108" s="4" t="s">
        <v>133</v>
      </c>
      <c r="B108" s="4" t="s">
        <v>229</v>
      </c>
      <c r="C108" s="4">
        <v>1</v>
      </c>
      <c r="D108" s="5">
        <v>150</v>
      </c>
      <c r="E108" s="5"/>
      <c r="F108" s="5"/>
      <c r="G108" s="5">
        <v>220</v>
      </c>
      <c r="H108" s="4" t="s">
        <v>36</v>
      </c>
      <c r="I108" s="4"/>
    </row>
    <row r="109" spans="1:9" ht="15.75" customHeight="1">
      <c r="A109" s="4" t="s">
        <v>133</v>
      </c>
      <c r="B109" s="4" t="s">
        <v>132</v>
      </c>
      <c r="C109" s="4">
        <v>1</v>
      </c>
      <c r="D109" s="5">
        <v>175</v>
      </c>
      <c r="E109" s="5">
        <v>260</v>
      </c>
      <c r="F109" s="5">
        <v>280</v>
      </c>
      <c r="G109" s="5">
        <v>280</v>
      </c>
      <c r="H109" s="4" t="s">
        <v>36</v>
      </c>
      <c r="I109" s="4">
        <v>22</v>
      </c>
    </row>
    <row r="110" spans="1:9" ht="15.75" customHeight="1">
      <c r="A110" s="4" t="s">
        <v>133</v>
      </c>
      <c r="B110" s="4" t="s">
        <v>139</v>
      </c>
      <c r="C110" s="4">
        <v>1</v>
      </c>
      <c r="D110" s="5">
        <v>185</v>
      </c>
      <c r="E110" s="5">
        <v>260</v>
      </c>
      <c r="F110" s="5">
        <v>260</v>
      </c>
      <c r="G110" s="5">
        <v>280</v>
      </c>
      <c r="H110" s="4" t="s">
        <v>36</v>
      </c>
      <c r="I110" s="4">
        <v>24</v>
      </c>
    </row>
    <row r="111" spans="1:9" ht="15.75" customHeight="1">
      <c r="A111" s="4" t="s">
        <v>133</v>
      </c>
      <c r="B111" s="4" t="s">
        <v>231</v>
      </c>
      <c r="C111" s="4">
        <v>1</v>
      </c>
      <c r="D111" s="5">
        <v>250</v>
      </c>
      <c r="E111" s="5">
        <v>295</v>
      </c>
      <c r="F111" s="5">
        <v>310</v>
      </c>
      <c r="G111" s="5">
        <v>310</v>
      </c>
      <c r="H111" s="4" t="s">
        <v>36</v>
      </c>
      <c r="I111" s="4"/>
    </row>
    <row r="112" spans="1:9" ht="15.75" customHeight="1">
      <c r="A112" s="4" t="s">
        <v>133</v>
      </c>
      <c r="B112" s="4" t="s">
        <v>233</v>
      </c>
      <c r="C112" s="4">
        <v>1</v>
      </c>
      <c r="D112" s="5">
        <v>300</v>
      </c>
      <c r="E112" s="5">
        <v>350</v>
      </c>
      <c r="F112" s="5">
        <v>360</v>
      </c>
      <c r="G112" s="5">
        <v>360</v>
      </c>
      <c r="H112" s="4" t="s">
        <v>36</v>
      </c>
      <c r="I112" s="4"/>
    </row>
    <row r="113" spans="1:9" ht="15.75" customHeight="1">
      <c r="A113" s="4" t="s">
        <v>133</v>
      </c>
      <c r="B113" s="4" t="s">
        <v>234</v>
      </c>
      <c r="C113" s="4">
        <v>1</v>
      </c>
      <c r="D113" s="5">
        <v>244</v>
      </c>
      <c r="E113" s="5"/>
      <c r="F113" s="5"/>
      <c r="G113" s="5">
        <v>290</v>
      </c>
      <c r="H113" s="4" t="s">
        <v>36</v>
      </c>
      <c r="I113" s="4"/>
    </row>
    <row r="114" spans="1:9" ht="15.75" customHeight="1">
      <c r="A114" s="4" t="s">
        <v>133</v>
      </c>
      <c r="B114" s="4" t="s">
        <v>235</v>
      </c>
      <c r="C114" s="4">
        <v>1</v>
      </c>
      <c r="D114" s="5">
        <v>180</v>
      </c>
      <c r="E114" s="5">
        <v>220</v>
      </c>
      <c r="F114" s="5">
        <v>250</v>
      </c>
      <c r="G114" s="5">
        <v>260</v>
      </c>
      <c r="H114" s="4" t="s">
        <v>36</v>
      </c>
      <c r="I114" s="4"/>
    </row>
    <row r="115" spans="1:9" ht="15.75" customHeight="1">
      <c r="A115" s="4" t="s">
        <v>133</v>
      </c>
      <c r="B115" s="4" t="s">
        <v>238</v>
      </c>
      <c r="C115" s="4">
        <v>1</v>
      </c>
      <c r="D115" s="5">
        <v>420</v>
      </c>
      <c r="E115" s="5">
        <v>470</v>
      </c>
      <c r="F115" s="5">
        <v>490</v>
      </c>
      <c r="G115" s="5">
        <v>490</v>
      </c>
      <c r="H115" s="4" t="s">
        <v>36</v>
      </c>
      <c r="I115" s="4"/>
    </row>
    <row r="116" spans="1:9" ht="15.75" customHeight="1">
      <c r="A116" s="4" t="s">
        <v>173</v>
      </c>
      <c r="B116" s="4" t="s">
        <v>239</v>
      </c>
      <c r="C116" s="4">
        <v>1</v>
      </c>
      <c r="D116" s="5">
        <v>5.5</v>
      </c>
      <c r="E116" s="5">
        <v>8</v>
      </c>
      <c r="F116" s="5">
        <v>12</v>
      </c>
      <c r="G116" s="5">
        <v>12</v>
      </c>
      <c r="H116" s="4" t="s">
        <v>36</v>
      </c>
      <c r="I116" s="4"/>
    </row>
    <row r="117" spans="1:9" ht="15.75" customHeight="1">
      <c r="A117" s="4" t="s">
        <v>173</v>
      </c>
      <c r="B117" s="4" t="s">
        <v>240</v>
      </c>
      <c r="C117" s="4">
        <v>1</v>
      </c>
      <c r="D117" s="5">
        <v>15.21</v>
      </c>
      <c r="E117" s="5">
        <v>27.5</v>
      </c>
      <c r="F117" s="5">
        <v>35</v>
      </c>
      <c r="G117" s="5">
        <v>35</v>
      </c>
      <c r="H117" s="4" t="s">
        <v>36</v>
      </c>
      <c r="I117" s="4"/>
    </row>
    <row r="118" spans="1:9" ht="15.75" customHeight="1">
      <c r="A118" s="4" t="s">
        <v>173</v>
      </c>
      <c r="B118" s="4" t="s">
        <v>242</v>
      </c>
      <c r="C118" s="4">
        <v>1</v>
      </c>
      <c r="D118" s="5">
        <v>81.75</v>
      </c>
      <c r="E118" s="5">
        <v>91</v>
      </c>
      <c r="F118" s="5">
        <v>110</v>
      </c>
      <c r="G118" s="5">
        <v>110</v>
      </c>
      <c r="H118" s="4" t="s">
        <v>36</v>
      </c>
      <c r="I118" s="4"/>
    </row>
    <row r="119" spans="1:9" ht="15.75" customHeight="1">
      <c r="A119" s="4" t="s">
        <v>173</v>
      </c>
      <c r="B119" s="4" t="s">
        <v>243</v>
      </c>
      <c r="C119" s="4">
        <v>1</v>
      </c>
      <c r="D119" s="5">
        <v>81.75</v>
      </c>
      <c r="E119" s="5">
        <v>91</v>
      </c>
      <c r="F119" s="5"/>
      <c r="G119" s="5">
        <v>110</v>
      </c>
      <c r="H119" s="4" t="s">
        <v>36</v>
      </c>
      <c r="I119" s="4"/>
    </row>
    <row r="120" spans="1:9" ht="15.75" customHeight="1">
      <c r="A120" s="4" t="s">
        <v>173</v>
      </c>
      <c r="B120" s="4" t="s">
        <v>245</v>
      </c>
      <c r="C120" s="4">
        <v>1</v>
      </c>
      <c r="D120" s="5">
        <v>321.75</v>
      </c>
      <c r="E120" s="5">
        <v>361</v>
      </c>
      <c r="F120" s="5">
        <v>430</v>
      </c>
      <c r="G120" s="5">
        <v>430</v>
      </c>
      <c r="H120" s="4" t="s">
        <v>36</v>
      </c>
      <c r="I120" s="4"/>
    </row>
    <row r="121" spans="1:9" ht="15.75" customHeight="1">
      <c r="A121" s="4" t="s">
        <v>173</v>
      </c>
      <c r="B121" s="4" t="s">
        <v>246</v>
      </c>
      <c r="C121" s="4">
        <v>1</v>
      </c>
      <c r="D121" s="5">
        <v>749.25</v>
      </c>
      <c r="E121" s="5">
        <v>849</v>
      </c>
      <c r="F121" s="5">
        <v>1000</v>
      </c>
      <c r="G121" s="5">
        <v>1000</v>
      </c>
      <c r="H121" s="4" t="s">
        <v>36</v>
      </c>
      <c r="I121" s="4"/>
    </row>
    <row r="122" spans="1:9" ht="15.75" customHeight="1">
      <c r="A122" s="4" t="s">
        <v>173</v>
      </c>
      <c r="B122" s="4" t="s">
        <v>249</v>
      </c>
      <c r="C122" s="4">
        <v>1</v>
      </c>
      <c r="D122" s="5">
        <v>21</v>
      </c>
      <c r="E122" s="5"/>
      <c r="F122" s="5"/>
      <c r="G122" s="5">
        <v>35</v>
      </c>
      <c r="H122" s="4" t="s">
        <v>36</v>
      </c>
      <c r="I122" s="4"/>
    </row>
    <row r="123" spans="1:9" ht="15.75" customHeight="1">
      <c r="A123" s="4" t="s">
        <v>173</v>
      </c>
      <c r="B123" s="4" t="s">
        <v>250</v>
      </c>
      <c r="C123" s="4">
        <v>1</v>
      </c>
      <c r="D123" s="5">
        <v>130</v>
      </c>
      <c r="E123" s="5">
        <v>165</v>
      </c>
      <c r="F123" s="5">
        <v>175</v>
      </c>
      <c r="G123" s="5">
        <v>175</v>
      </c>
      <c r="H123" s="4" t="s">
        <v>36</v>
      </c>
      <c r="I123" s="4"/>
    </row>
    <row r="124" spans="1:9" ht="15.75" customHeight="1">
      <c r="A124" s="4" t="s">
        <v>173</v>
      </c>
      <c r="B124" s="4" t="s">
        <v>251</v>
      </c>
      <c r="C124" s="4">
        <v>1</v>
      </c>
      <c r="D124" s="5">
        <v>110</v>
      </c>
      <c r="E124" s="5">
        <v>135</v>
      </c>
      <c r="F124" s="5">
        <v>150</v>
      </c>
      <c r="G124" s="5">
        <v>150</v>
      </c>
      <c r="H124" s="4" t="s">
        <v>36</v>
      </c>
      <c r="I124" s="4"/>
    </row>
    <row r="125" spans="1:9" ht="15.75" customHeight="1">
      <c r="A125" s="4" t="s">
        <v>173</v>
      </c>
      <c r="B125" s="4" t="s">
        <v>252</v>
      </c>
      <c r="C125" s="4">
        <v>1</v>
      </c>
      <c r="D125" s="5">
        <v>115</v>
      </c>
      <c r="E125" s="5">
        <v>135</v>
      </c>
      <c r="F125" s="5">
        <v>155</v>
      </c>
      <c r="G125" s="5">
        <v>155</v>
      </c>
      <c r="H125" s="4" t="s">
        <v>36</v>
      </c>
      <c r="I125" s="4"/>
    </row>
    <row r="126" spans="1:9" ht="15.75" customHeight="1">
      <c r="A126" s="4" t="s">
        <v>173</v>
      </c>
      <c r="B126" s="4" t="s">
        <v>253</v>
      </c>
      <c r="C126" s="4">
        <v>1</v>
      </c>
      <c r="D126" s="5">
        <v>120</v>
      </c>
      <c r="E126" s="5">
        <v>145</v>
      </c>
      <c r="F126" s="5">
        <v>165</v>
      </c>
      <c r="G126" s="5">
        <v>165</v>
      </c>
      <c r="H126" s="4" t="s">
        <v>36</v>
      </c>
      <c r="I126" s="4"/>
    </row>
    <row r="127" spans="1:9" ht="15.75" customHeight="1">
      <c r="A127" s="4" t="s">
        <v>173</v>
      </c>
      <c r="B127" s="4" t="s">
        <v>254</v>
      </c>
      <c r="C127" s="4">
        <v>1</v>
      </c>
      <c r="D127" s="5">
        <v>78.45</v>
      </c>
      <c r="E127" s="5">
        <v>90</v>
      </c>
      <c r="F127" s="5"/>
      <c r="G127" s="5">
        <v>98</v>
      </c>
      <c r="H127" s="4" t="s">
        <v>36</v>
      </c>
      <c r="I127" s="4"/>
    </row>
    <row r="128" spans="1:9" ht="15.75" customHeight="1">
      <c r="A128" s="4" t="s">
        <v>173</v>
      </c>
      <c r="B128" s="4" t="s">
        <v>257</v>
      </c>
      <c r="C128" s="4">
        <v>1</v>
      </c>
      <c r="D128" s="5">
        <v>163.65</v>
      </c>
      <c r="E128" s="5"/>
      <c r="F128" s="5"/>
      <c r="G128" s="5">
        <v>200</v>
      </c>
      <c r="H128" s="4" t="s">
        <v>36</v>
      </c>
      <c r="I128" s="4"/>
    </row>
    <row r="129" spans="1:9" ht="15.75" customHeight="1">
      <c r="A129" s="4" t="s">
        <v>173</v>
      </c>
      <c r="B129" s="4" t="s">
        <v>258</v>
      </c>
      <c r="C129" s="4">
        <v>1</v>
      </c>
      <c r="D129" s="5">
        <v>88</v>
      </c>
      <c r="E129" s="5"/>
      <c r="F129" s="5"/>
      <c r="G129" s="5">
        <v>95</v>
      </c>
      <c r="H129" s="4" t="s">
        <v>36</v>
      </c>
      <c r="I129" s="4"/>
    </row>
    <row r="130" spans="1:9" ht="15.75" customHeight="1">
      <c r="A130" s="4" t="s">
        <v>173</v>
      </c>
      <c r="B130" s="4" t="s">
        <v>260</v>
      </c>
      <c r="C130" s="4">
        <v>1</v>
      </c>
      <c r="D130" s="5">
        <v>67</v>
      </c>
      <c r="E130" s="5">
        <v>77</v>
      </c>
      <c r="F130" s="5"/>
      <c r="G130" s="5">
        <v>80</v>
      </c>
      <c r="H130" s="4" t="s">
        <v>36</v>
      </c>
      <c r="I130" s="4"/>
    </row>
    <row r="131" spans="1:9" ht="15.75" customHeight="1">
      <c r="A131" s="4" t="s">
        <v>173</v>
      </c>
      <c r="B131" s="4" t="s">
        <v>262</v>
      </c>
      <c r="C131" s="4">
        <v>1</v>
      </c>
      <c r="D131" s="5">
        <v>72</v>
      </c>
      <c r="E131" s="5"/>
      <c r="F131" s="5"/>
      <c r="G131" s="5">
        <v>85</v>
      </c>
      <c r="H131" s="4" t="s">
        <v>36</v>
      </c>
      <c r="I131" s="4"/>
    </row>
    <row r="132" spans="1:9" ht="15.75" customHeight="1">
      <c r="A132" s="4" t="s">
        <v>173</v>
      </c>
      <c r="B132" s="4" t="s">
        <v>264</v>
      </c>
      <c r="C132" s="4">
        <v>1</v>
      </c>
      <c r="D132" s="5">
        <v>73</v>
      </c>
      <c r="E132" s="5"/>
      <c r="F132" s="5"/>
      <c r="G132" s="5">
        <v>85</v>
      </c>
      <c r="H132" s="4" t="s">
        <v>36</v>
      </c>
      <c r="I132" s="4"/>
    </row>
    <row r="133" spans="1:9" ht="15.75" customHeight="1">
      <c r="A133" s="4" t="s">
        <v>173</v>
      </c>
      <c r="B133" s="4" t="s">
        <v>266</v>
      </c>
      <c r="C133" s="4">
        <v>1</v>
      </c>
      <c r="D133" s="5">
        <v>47.5</v>
      </c>
      <c r="E133" s="5">
        <v>58</v>
      </c>
      <c r="F133" s="5"/>
      <c r="G133" s="5">
        <v>65</v>
      </c>
      <c r="H133" s="4" t="s">
        <v>36</v>
      </c>
      <c r="I133" s="4"/>
    </row>
    <row r="134" spans="1:9" ht="15.75" customHeight="1">
      <c r="A134" s="4" t="s">
        <v>173</v>
      </c>
      <c r="B134" s="4" t="s">
        <v>268</v>
      </c>
      <c r="C134" s="4">
        <v>1</v>
      </c>
      <c r="D134" s="5">
        <v>93.5</v>
      </c>
      <c r="E134" s="5"/>
      <c r="F134" s="5"/>
      <c r="G134" s="5">
        <v>115</v>
      </c>
      <c r="H134" s="4" t="s">
        <v>36</v>
      </c>
      <c r="I134" s="4"/>
    </row>
    <row r="135" spans="1:9" ht="15.75" customHeight="1">
      <c r="A135" s="4" t="s">
        <v>173</v>
      </c>
      <c r="B135" s="4" t="s">
        <v>269</v>
      </c>
      <c r="C135" s="4">
        <v>1</v>
      </c>
      <c r="D135" s="5">
        <v>73</v>
      </c>
      <c r="E135" s="5"/>
      <c r="F135" s="5">
        <v>85</v>
      </c>
      <c r="G135" s="5">
        <v>85</v>
      </c>
      <c r="H135" s="4" t="s">
        <v>36</v>
      </c>
      <c r="I135" s="4"/>
    </row>
    <row r="136" spans="1:9" ht="15.75" customHeight="1">
      <c r="A136" s="4" t="s">
        <v>173</v>
      </c>
      <c r="B136" s="4" t="s">
        <v>271</v>
      </c>
      <c r="C136" s="4">
        <v>1</v>
      </c>
      <c r="D136" s="5">
        <v>120</v>
      </c>
      <c r="E136" s="5">
        <v>135</v>
      </c>
      <c r="F136" s="5">
        <v>150</v>
      </c>
      <c r="G136" s="5">
        <v>150</v>
      </c>
      <c r="H136" s="4" t="s">
        <v>36</v>
      </c>
      <c r="I136" s="4"/>
    </row>
    <row r="137" spans="1:9" ht="15.75" customHeight="1">
      <c r="A137" s="4" t="s">
        <v>173</v>
      </c>
      <c r="B137" s="4" t="s">
        <v>273</v>
      </c>
      <c r="C137" s="4">
        <v>1</v>
      </c>
      <c r="D137" s="5">
        <v>65</v>
      </c>
      <c r="E137" s="5">
        <v>75</v>
      </c>
      <c r="F137" s="5">
        <v>95</v>
      </c>
      <c r="G137" s="5">
        <v>95</v>
      </c>
      <c r="H137" s="4" t="s">
        <v>36</v>
      </c>
      <c r="I137" s="4"/>
    </row>
    <row r="138" spans="1:9" ht="15.75" customHeight="1">
      <c r="A138" s="4" t="s">
        <v>173</v>
      </c>
      <c r="B138" s="4" t="s">
        <v>274</v>
      </c>
      <c r="C138" s="4">
        <v>1</v>
      </c>
      <c r="D138" s="5">
        <v>140</v>
      </c>
      <c r="E138" s="5">
        <v>155</v>
      </c>
      <c r="F138" s="5">
        <v>180</v>
      </c>
      <c r="G138" s="5">
        <v>180</v>
      </c>
      <c r="H138" s="4" t="s">
        <v>36</v>
      </c>
      <c r="I138" s="4">
        <v>15</v>
      </c>
    </row>
    <row r="139" spans="1:9" ht="15.75" customHeight="1">
      <c r="A139" s="4" t="s">
        <v>173</v>
      </c>
      <c r="B139" s="4" t="s">
        <v>277</v>
      </c>
      <c r="C139" s="4">
        <v>1</v>
      </c>
      <c r="D139" s="5">
        <v>55</v>
      </c>
      <c r="E139" s="5"/>
      <c r="F139" s="5"/>
      <c r="G139" s="5">
        <v>95</v>
      </c>
      <c r="H139" s="4" t="s">
        <v>36</v>
      </c>
      <c r="I139" s="4"/>
    </row>
    <row r="140" spans="1:9" ht="15.75" customHeight="1">
      <c r="A140" s="4" t="s">
        <v>173</v>
      </c>
      <c r="B140" s="4" t="s">
        <v>280</v>
      </c>
      <c r="C140" s="4">
        <v>1</v>
      </c>
      <c r="D140" s="5">
        <v>90.5</v>
      </c>
      <c r="E140" s="5">
        <v>98</v>
      </c>
      <c r="F140" s="5">
        <v>105</v>
      </c>
      <c r="G140" s="5">
        <v>105</v>
      </c>
      <c r="H140" s="4" t="s">
        <v>36</v>
      </c>
      <c r="I140" s="4"/>
    </row>
    <row r="141" spans="1:9" ht="15.75" customHeight="1">
      <c r="A141" s="4" t="s">
        <v>173</v>
      </c>
      <c r="B141" s="4" t="s">
        <v>281</v>
      </c>
      <c r="C141" s="4">
        <v>1</v>
      </c>
      <c r="D141" s="5">
        <v>60</v>
      </c>
      <c r="E141" s="5">
        <v>85</v>
      </c>
      <c r="F141" s="5">
        <v>90</v>
      </c>
      <c r="G141" s="5">
        <v>90</v>
      </c>
      <c r="H141" s="4" t="s">
        <v>36</v>
      </c>
      <c r="I141" s="4">
        <v>5</v>
      </c>
    </row>
    <row r="142" spans="1:9" ht="15.75" customHeight="1">
      <c r="A142" s="4" t="s">
        <v>173</v>
      </c>
      <c r="B142" s="4" t="s">
        <v>283</v>
      </c>
      <c r="C142" s="4">
        <v>1</v>
      </c>
      <c r="D142" s="5">
        <v>110</v>
      </c>
      <c r="E142" s="5">
        <v>135</v>
      </c>
      <c r="F142" s="5">
        <v>150</v>
      </c>
      <c r="G142" s="5">
        <v>140</v>
      </c>
      <c r="H142" s="4" t="s">
        <v>36</v>
      </c>
      <c r="I142" s="4">
        <v>5</v>
      </c>
    </row>
    <row r="143" spans="1:9" ht="15.75" customHeight="1">
      <c r="A143" s="4" t="s">
        <v>173</v>
      </c>
      <c r="B143" s="4" t="s">
        <v>285</v>
      </c>
      <c r="C143" s="4">
        <v>1</v>
      </c>
      <c r="D143" s="5">
        <v>60</v>
      </c>
      <c r="E143" s="5">
        <v>85</v>
      </c>
      <c r="F143" s="5">
        <v>90</v>
      </c>
      <c r="G143" s="5">
        <v>90</v>
      </c>
      <c r="H143" s="4" t="s">
        <v>36</v>
      </c>
      <c r="I143" s="4">
        <v>4</v>
      </c>
    </row>
    <row r="144" spans="1:9" ht="15.75" customHeight="1">
      <c r="A144" s="4" t="s">
        <v>173</v>
      </c>
      <c r="B144" s="4" t="s">
        <v>286</v>
      </c>
      <c r="C144" s="4">
        <v>1</v>
      </c>
      <c r="D144" s="5">
        <v>110</v>
      </c>
      <c r="E144" s="5">
        <v>140</v>
      </c>
      <c r="F144" s="5">
        <v>150</v>
      </c>
      <c r="G144" s="5">
        <v>150</v>
      </c>
      <c r="H144" s="4" t="s">
        <v>36</v>
      </c>
      <c r="I144" s="4">
        <v>7</v>
      </c>
    </row>
    <row r="145" spans="1:9" ht="15.75" customHeight="1">
      <c r="A145" s="4" t="s">
        <v>173</v>
      </c>
      <c r="B145" s="4" t="s">
        <v>288</v>
      </c>
      <c r="C145" s="4">
        <v>1</v>
      </c>
      <c r="D145" s="5">
        <v>110</v>
      </c>
      <c r="E145" s="5"/>
      <c r="F145" s="5">
        <v>140</v>
      </c>
      <c r="G145" s="5">
        <v>140</v>
      </c>
      <c r="H145" s="4" t="s">
        <v>36</v>
      </c>
      <c r="I145" s="4"/>
    </row>
    <row r="146" spans="1:9" ht="15.75" customHeight="1">
      <c r="A146" s="4" t="s">
        <v>173</v>
      </c>
      <c r="B146" s="4" t="s">
        <v>289</v>
      </c>
      <c r="C146" s="4">
        <v>1</v>
      </c>
      <c r="D146" s="5">
        <v>87.2</v>
      </c>
      <c r="E146" s="5">
        <v>100</v>
      </c>
      <c r="F146" s="5">
        <v>110</v>
      </c>
      <c r="G146" s="5">
        <v>110</v>
      </c>
      <c r="H146" s="4" t="s">
        <v>36</v>
      </c>
      <c r="I146" s="4"/>
    </row>
    <row r="147" spans="1:9" ht="15.75" customHeight="1">
      <c r="A147" s="4" t="s">
        <v>173</v>
      </c>
      <c r="B147" s="4" t="s">
        <v>172</v>
      </c>
      <c r="C147" s="4">
        <v>1</v>
      </c>
      <c r="D147" s="5">
        <v>75</v>
      </c>
      <c r="E147" s="5"/>
      <c r="F147" s="5"/>
      <c r="G147" s="5">
        <v>100</v>
      </c>
      <c r="H147" s="4" t="s">
        <v>36</v>
      </c>
      <c r="I147" s="4">
        <v>33</v>
      </c>
    </row>
    <row r="148" spans="1:9" ht="15.75" customHeight="1">
      <c r="A148" s="4" t="s">
        <v>173</v>
      </c>
      <c r="B148" s="4" t="s">
        <v>291</v>
      </c>
      <c r="C148" s="4">
        <v>1</v>
      </c>
      <c r="D148" s="5">
        <v>24.35</v>
      </c>
      <c r="E148" s="5"/>
      <c r="F148" s="5"/>
      <c r="G148" s="5">
        <v>33</v>
      </c>
      <c r="H148" s="4" t="s">
        <v>36</v>
      </c>
      <c r="I148" s="4"/>
    </row>
    <row r="149" spans="1:9" ht="15.75" customHeight="1">
      <c r="A149" s="4" t="s">
        <v>173</v>
      </c>
      <c r="B149" s="4" t="s">
        <v>293</v>
      </c>
      <c r="C149" s="4">
        <v>1</v>
      </c>
      <c r="D149" s="5">
        <v>75</v>
      </c>
      <c r="E149" s="5"/>
      <c r="F149" s="5">
        <v>95</v>
      </c>
      <c r="G149" s="5">
        <v>95</v>
      </c>
      <c r="H149" s="4" t="s">
        <v>36</v>
      </c>
      <c r="I149" s="4"/>
    </row>
    <row r="150" spans="1:9" ht="15.75" customHeight="1">
      <c r="A150" s="4" t="s">
        <v>173</v>
      </c>
      <c r="B150" s="4" t="s">
        <v>295</v>
      </c>
      <c r="C150" s="4">
        <v>30</v>
      </c>
      <c r="D150" s="5">
        <v>80</v>
      </c>
      <c r="E150" s="5"/>
      <c r="F150" s="5">
        <v>130</v>
      </c>
      <c r="G150" s="5">
        <v>6</v>
      </c>
      <c r="H150" s="4" t="s">
        <v>36</v>
      </c>
      <c r="I150" s="4">
        <v>54</v>
      </c>
    </row>
    <row r="151" spans="1:9" ht="15.75" customHeight="1">
      <c r="A151" s="4" t="s">
        <v>173</v>
      </c>
      <c r="B151" s="4" t="s">
        <v>296</v>
      </c>
      <c r="C151" s="4">
        <v>1</v>
      </c>
      <c r="D151" s="5">
        <v>110</v>
      </c>
      <c r="E151" s="5">
        <v>135</v>
      </c>
      <c r="F151" s="5">
        <v>150</v>
      </c>
      <c r="G151" s="5">
        <v>150</v>
      </c>
      <c r="H151" s="4" t="s">
        <v>36</v>
      </c>
      <c r="I151" s="4"/>
    </row>
    <row r="152" spans="1:9" ht="15.75" customHeight="1">
      <c r="A152" s="4" t="s">
        <v>47</v>
      </c>
      <c r="B152" s="4" t="s">
        <v>256</v>
      </c>
      <c r="C152" s="4">
        <v>25</v>
      </c>
      <c r="D152" s="5">
        <v>945</v>
      </c>
      <c r="E152" s="5">
        <v>950</v>
      </c>
      <c r="F152" s="5">
        <v>995</v>
      </c>
      <c r="G152" s="5">
        <v>42</v>
      </c>
      <c r="H152" s="4" t="s">
        <v>48</v>
      </c>
      <c r="I152" s="4">
        <v>-59</v>
      </c>
    </row>
    <row r="153" spans="1:9" ht="15.75" customHeight="1">
      <c r="A153" s="4" t="s">
        <v>47</v>
      </c>
      <c r="B153" s="4" t="s">
        <v>298</v>
      </c>
      <c r="C153" s="4">
        <v>24</v>
      </c>
      <c r="D153" s="5">
        <v>955</v>
      </c>
      <c r="E153" s="5">
        <v>955</v>
      </c>
      <c r="F153" s="5">
        <v>1035</v>
      </c>
      <c r="G153" s="5">
        <v>46</v>
      </c>
      <c r="H153" s="4" t="s">
        <v>48</v>
      </c>
      <c r="I153" s="4">
        <v>51</v>
      </c>
    </row>
    <row r="154" spans="1:9" ht="15.75" customHeight="1">
      <c r="A154" s="4" t="s">
        <v>47</v>
      </c>
      <c r="B154" s="4" t="s">
        <v>214</v>
      </c>
      <c r="C154" s="4">
        <v>50</v>
      </c>
      <c r="D154" s="5">
        <v>1748</v>
      </c>
      <c r="E154" s="5">
        <v>1940</v>
      </c>
      <c r="F154" s="5">
        <v>1900</v>
      </c>
      <c r="G154" s="5">
        <v>41</v>
      </c>
      <c r="H154" s="4" t="s">
        <v>48</v>
      </c>
      <c r="I154" s="4">
        <v>16.5</v>
      </c>
    </row>
    <row r="155" spans="1:9" ht="15.75" customHeight="1">
      <c r="A155" s="4" t="s">
        <v>47</v>
      </c>
      <c r="B155" s="4" t="s">
        <v>120</v>
      </c>
      <c r="C155" s="4">
        <v>50</v>
      </c>
      <c r="D155" s="5">
        <v>1673</v>
      </c>
      <c r="E155" s="5">
        <v>1890</v>
      </c>
      <c r="F155" s="5">
        <v>1800</v>
      </c>
      <c r="G155" s="5">
        <v>40</v>
      </c>
      <c r="H155" s="4" t="s">
        <v>48</v>
      </c>
      <c r="I155" s="4">
        <v>-44.7</v>
      </c>
    </row>
    <row r="156" spans="1:9" ht="15.75" customHeight="1">
      <c r="A156" s="4" t="s">
        <v>47</v>
      </c>
      <c r="B156" s="4" t="s">
        <v>95</v>
      </c>
      <c r="C156" s="4">
        <v>50</v>
      </c>
      <c r="D156" s="5">
        <v>1523</v>
      </c>
      <c r="E156" s="5">
        <v>1740</v>
      </c>
      <c r="F156" s="5">
        <v>1680</v>
      </c>
      <c r="G156" s="5">
        <v>37</v>
      </c>
      <c r="H156" s="4" t="s">
        <v>48</v>
      </c>
      <c r="I156" s="4">
        <v>-7</v>
      </c>
    </row>
    <row r="157" spans="1:9" ht="15.75" customHeight="1">
      <c r="A157" s="4" t="s">
        <v>47</v>
      </c>
      <c r="B157" s="4" t="s">
        <v>61</v>
      </c>
      <c r="C157" s="4">
        <v>50</v>
      </c>
      <c r="D157" s="5">
        <v>1523</v>
      </c>
      <c r="E157" s="5">
        <v>1740</v>
      </c>
      <c r="F157" s="5">
        <v>1680</v>
      </c>
      <c r="G157" s="5">
        <v>37</v>
      </c>
      <c r="H157" s="4" t="s">
        <v>48</v>
      </c>
      <c r="I157" s="4">
        <v>62</v>
      </c>
    </row>
    <row r="158" spans="1:9" ht="15.75" customHeight="1">
      <c r="A158" s="4" t="s">
        <v>47</v>
      </c>
      <c r="B158" s="4" t="s">
        <v>109</v>
      </c>
      <c r="C158" s="4">
        <v>50</v>
      </c>
      <c r="D158" s="5">
        <v>1623</v>
      </c>
      <c r="E158" s="5"/>
      <c r="F158" s="5">
        <v>1860</v>
      </c>
      <c r="G158" s="5">
        <v>40</v>
      </c>
      <c r="H158" s="4" t="s">
        <v>48</v>
      </c>
      <c r="I158" s="4">
        <v>115.5</v>
      </c>
    </row>
    <row r="159" spans="1:9" ht="15.75" customHeight="1">
      <c r="A159" s="4" t="s">
        <v>47</v>
      </c>
      <c r="B159" s="4" t="s">
        <v>223</v>
      </c>
      <c r="C159" s="4">
        <v>24</v>
      </c>
      <c r="D159" s="5">
        <v>1395</v>
      </c>
      <c r="E159" s="5">
        <v>1390</v>
      </c>
      <c r="F159" s="5">
        <v>1400</v>
      </c>
      <c r="G159" s="5">
        <v>61</v>
      </c>
      <c r="H159" s="4" t="s">
        <v>48</v>
      </c>
      <c r="I159" s="4">
        <v>43</v>
      </c>
    </row>
    <row r="160" spans="1:9" ht="15.75" customHeight="1">
      <c r="A160" s="4" t="s">
        <v>47</v>
      </c>
      <c r="B160" s="4" t="s">
        <v>248</v>
      </c>
      <c r="C160" s="4">
        <v>24</v>
      </c>
      <c r="D160" s="5">
        <v>1130</v>
      </c>
      <c r="E160" s="5">
        <v>1130</v>
      </c>
      <c r="F160" s="5">
        <v>1140</v>
      </c>
      <c r="G160" s="5">
        <v>53</v>
      </c>
      <c r="H160" s="4" t="s">
        <v>48</v>
      </c>
      <c r="I160" s="4">
        <v>47</v>
      </c>
    </row>
    <row r="161" spans="1:9" ht="15.75" customHeight="1">
      <c r="A161" s="4" t="s">
        <v>47</v>
      </c>
      <c r="B161" s="4" t="s">
        <v>117</v>
      </c>
      <c r="C161" s="4">
        <v>24</v>
      </c>
      <c r="D161" s="5">
        <v>1000</v>
      </c>
      <c r="E161" s="5"/>
      <c r="F161" s="5">
        <v>1055</v>
      </c>
      <c r="G161" s="5">
        <v>47</v>
      </c>
      <c r="H161" s="4" t="s">
        <v>48</v>
      </c>
      <c r="I161" s="4">
        <v>8</v>
      </c>
    </row>
    <row r="162" spans="1:9" ht="15.75" customHeight="1">
      <c r="A162" s="4" t="s">
        <v>47</v>
      </c>
      <c r="B162" s="4" t="s">
        <v>302</v>
      </c>
      <c r="C162" s="4">
        <v>25</v>
      </c>
      <c r="D162" s="5">
        <v>980</v>
      </c>
      <c r="E162" s="5">
        <v>990</v>
      </c>
      <c r="F162" s="5">
        <v>1020</v>
      </c>
      <c r="G162" s="5">
        <v>44</v>
      </c>
      <c r="H162" s="4" t="s">
        <v>48</v>
      </c>
      <c r="I162" s="4">
        <v>36</v>
      </c>
    </row>
    <row r="163" spans="1:9" ht="15.75" customHeight="1">
      <c r="A163" s="4" t="s">
        <v>47</v>
      </c>
      <c r="B163" s="4" t="s">
        <v>276</v>
      </c>
      <c r="C163" s="4">
        <v>24</v>
      </c>
      <c r="D163" s="5">
        <v>1110</v>
      </c>
      <c r="E163" s="5">
        <v>1110</v>
      </c>
      <c r="F163" s="5">
        <v>1170</v>
      </c>
      <c r="G163" s="5">
        <v>52</v>
      </c>
      <c r="H163" s="4" t="s">
        <v>48</v>
      </c>
      <c r="I163" s="4">
        <v>33</v>
      </c>
    </row>
    <row r="164" spans="1:9" ht="15.75" customHeight="1">
      <c r="A164" s="4" t="s">
        <v>47</v>
      </c>
      <c r="B164" s="4" t="s">
        <v>303</v>
      </c>
      <c r="C164" s="4">
        <v>25</v>
      </c>
      <c r="D164" s="5">
        <v>1060</v>
      </c>
      <c r="E164" s="5">
        <v>1070</v>
      </c>
      <c r="F164" s="5">
        <v>1130</v>
      </c>
      <c r="G164" s="5">
        <v>47</v>
      </c>
      <c r="H164" s="4" t="s">
        <v>48</v>
      </c>
      <c r="I164" s="4">
        <v>54.5</v>
      </c>
    </row>
    <row r="165" spans="1:9" ht="15.75" customHeight="1">
      <c r="A165" s="4" t="s">
        <v>47</v>
      </c>
      <c r="B165" s="4" t="s">
        <v>307</v>
      </c>
      <c r="C165" s="4">
        <v>24</v>
      </c>
      <c r="D165" s="5">
        <v>985</v>
      </c>
      <c r="E165" s="5">
        <v>980</v>
      </c>
      <c r="F165" s="5">
        <v>1035</v>
      </c>
      <c r="G165" s="5">
        <v>46</v>
      </c>
      <c r="H165" s="4" t="s">
        <v>48</v>
      </c>
      <c r="I165" s="4">
        <v>10</v>
      </c>
    </row>
    <row r="166" spans="1:9" ht="15.75" customHeight="1">
      <c r="A166" s="4" t="s">
        <v>47</v>
      </c>
      <c r="B166" s="4" t="s">
        <v>310</v>
      </c>
      <c r="C166" s="4">
        <v>50</v>
      </c>
      <c r="D166" s="5">
        <v>1920</v>
      </c>
      <c r="E166" s="5">
        <v>1990</v>
      </c>
      <c r="F166" s="5">
        <v>2160</v>
      </c>
      <c r="G166" s="5">
        <v>44</v>
      </c>
      <c r="H166" s="4" t="s">
        <v>48</v>
      </c>
      <c r="I166" s="4"/>
    </row>
    <row r="167" spans="1:9" ht="15.75" customHeight="1">
      <c r="A167" s="4" t="s">
        <v>47</v>
      </c>
      <c r="B167" s="4" t="s">
        <v>50</v>
      </c>
      <c r="C167" s="4">
        <v>50</v>
      </c>
      <c r="D167" s="5">
        <v>1980</v>
      </c>
      <c r="E167" s="5">
        <v>1940</v>
      </c>
      <c r="F167" s="5">
        <v>2010</v>
      </c>
      <c r="G167" s="5">
        <v>43</v>
      </c>
      <c r="H167" s="4" t="s">
        <v>48</v>
      </c>
      <c r="I167" s="4">
        <v>57.25</v>
      </c>
    </row>
    <row r="168" spans="1:9" ht="15.75" customHeight="1">
      <c r="A168" s="4" t="s">
        <v>47</v>
      </c>
      <c r="B168" s="4" t="s">
        <v>237</v>
      </c>
      <c r="C168" s="4">
        <v>50</v>
      </c>
      <c r="D168" s="5">
        <v>1685</v>
      </c>
      <c r="E168" s="5"/>
      <c r="F168" s="5">
        <v>1850</v>
      </c>
      <c r="G168" s="5">
        <v>41</v>
      </c>
      <c r="H168" s="4" t="s">
        <v>48</v>
      </c>
      <c r="I168" s="4">
        <v>8</v>
      </c>
    </row>
    <row r="169" spans="1:9" ht="15.75" customHeight="1">
      <c r="A169" s="4" t="s">
        <v>47</v>
      </c>
      <c r="B169" s="4" t="s">
        <v>45</v>
      </c>
      <c r="C169" s="4">
        <v>50</v>
      </c>
      <c r="D169" s="5">
        <v>1830</v>
      </c>
      <c r="E169" s="5"/>
      <c r="F169" s="5">
        <v>2010</v>
      </c>
      <c r="G169" s="5">
        <v>43</v>
      </c>
      <c r="H169" s="4" t="s">
        <v>48</v>
      </c>
      <c r="I169" s="4">
        <v>26</v>
      </c>
    </row>
    <row r="170" spans="1:9" ht="15.75" customHeight="1">
      <c r="A170" s="4" t="s">
        <v>47</v>
      </c>
      <c r="B170" s="4" t="s">
        <v>312</v>
      </c>
      <c r="C170" s="4">
        <v>50</v>
      </c>
      <c r="D170" s="5">
        <v>1845</v>
      </c>
      <c r="E170" s="5">
        <v>1940</v>
      </c>
      <c r="F170" s="5">
        <v>2010</v>
      </c>
      <c r="G170" s="5">
        <v>43</v>
      </c>
      <c r="H170" s="4" t="s">
        <v>48</v>
      </c>
      <c r="I170" s="4">
        <v>35.5</v>
      </c>
    </row>
    <row r="171" spans="1:9" ht="15.75" customHeight="1">
      <c r="A171" s="4" t="s">
        <v>47</v>
      </c>
      <c r="B171" s="4" t="s">
        <v>181</v>
      </c>
      <c r="C171" s="4">
        <v>50</v>
      </c>
      <c r="D171" s="5">
        <v>1790</v>
      </c>
      <c r="E171" s="5">
        <v>1860</v>
      </c>
      <c r="F171" s="5">
        <v>1960</v>
      </c>
      <c r="G171" s="5">
        <v>42</v>
      </c>
      <c r="H171" s="4" t="s">
        <v>48</v>
      </c>
      <c r="I171" s="4">
        <v>22.5</v>
      </c>
    </row>
    <row r="172" spans="1:9" ht="15.75" customHeight="1">
      <c r="A172" s="4" t="s">
        <v>47</v>
      </c>
      <c r="B172" s="4" t="s">
        <v>71</v>
      </c>
      <c r="C172" s="4">
        <v>25</v>
      </c>
      <c r="D172" s="5">
        <v>1150</v>
      </c>
      <c r="E172" s="5">
        <v>1550</v>
      </c>
      <c r="F172" s="5">
        <v>1400</v>
      </c>
      <c r="G172" s="5">
        <v>70</v>
      </c>
      <c r="H172" s="4" t="s">
        <v>48</v>
      </c>
      <c r="I172" s="4">
        <v>42.25</v>
      </c>
    </row>
    <row r="173" spans="1:9" ht="15.75" customHeight="1">
      <c r="A173" s="4" t="s">
        <v>47</v>
      </c>
      <c r="B173" s="4" t="s">
        <v>315</v>
      </c>
      <c r="C173" s="4">
        <v>1</v>
      </c>
      <c r="D173" s="5">
        <v>24</v>
      </c>
      <c r="E173" s="5"/>
      <c r="F173" s="5"/>
      <c r="G173" s="5">
        <v>50</v>
      </c>
      <c r="H173" s="4" t="s">
        <v>48</v>
      </c>
      <c r="I173" s="4"/>
    </row>
    <row r="174" spans="1:9" ht="15.75" customHeight="1">
      <c r="A174" s="4" t="s">
        <v>47</v>
      </c>
      <c r="B174" s="4" t="s">
        <v>317</v>
      </c>
      <c r="C174" s="4">
        <v>1</v>
      </c>
      <c r="D174" s="5">
        <v>126</v>
      </c>
      <c r="E174" s="5"/>
      <c r="F174" s="5">
        <v>170</v>
      </c>
      <c r="G174" s="5">
        <v>180</v>
      </c>
      <c r="H174" s="4" t="s">
        <v>48</v>
      </c>
      <c r="I174" s="4"/>
    </row>
    <row r="175" spans="1:9" ht="15.75" customHeight="1">
      <c r="A175" s="4" t="s">
        <v>47</v>
      </c>
      <c r="B175" s="4" t="s">
        <v>106</v>
      </c>
      <c r="C175" s="4">
        <v>25</v>
      </c>
      <c r="D175" s="5">
        <v>1450</v>
      </c>
      <c r="E175" s="5">
        <v>1550</v>
      </c>
      <c r="F175" s="5">
        <v>1570</v>
      </c>
      <c r="G175" s="5">
        <v>70</v>
      </c>
      <c r="H175" s="4" t="s">
        <v>48</v>
      </c>
      <c r="I175" s="4">
        <v>15.7</v>
      </c>
    </row>
    <row r="176" spans="1:9" ht="15.75" customHeight="1">
      <c r="A176" s="4" t="s">
        <v>47</v>
      </c>
      <c r="B176" s="4" t="s">
        <v>163</v>
      </c>
      <c r="C176" s="4">
        <v>25</v>
      </c>
      <c r="D176" s="5">
        <v>1850</v>
      </c>
      <c r="E176" s="5"/>
      <c r="F176" s="5">
        <v>1950</v>
      </c>
      <c r="G176" s="5">
        <v>98</v>
      </c>
      <c r="H176" s="4" t="s">
        <v>48</v>
      </c>
      <c r="I176" s="4">
        <v>-2</v>
      </c>
    </row>
    <row r="177" spans="1:9" ht="15.75" customHeight="1">
      <c r="A177" s="4" t="s">
        <v>47</v>
      </c>
      <c r="B177" s="4" t="s">
        <v>321</v>
      </c>
      <c r="C177" s="4">
        <v>1</v>
      </c>
      <c r="D177" s="5">
        <v>220</v>
      </c>
      <c r="E177" s="5"/>
      <c r="F177" s="5">
        <v>300</v>
      </c>
      <c r="G177" s="5">
        <v>300</v>
      </c>
      <c r="H177" s="4" t="s">
        <v>48</v>
      </c>
      <c r="I177" s="4"/>
    </row>
    <row r="178" spans="1:9" ht="15.75" customHeight="1">
      <c r="A178" s="4" t="s">
        <v>47</v>
      </c>
      <c r="B178" s="4" t="s">
        <v>99</v>
      </c>
      <c r="C178" s="4">
        <v>25</v>
      </c>
      <c r="D178" s="5">
        <v>670</v>
      </c>
      <c r="E178" s="5"/>
      <c r="F178" s="5">
        <v>750</v>
      </c>
      <c r="G178" s="5">
        <v>32</v>
      </c>
      <c r="H178" s="4" t="s">
        <v>48</v>
      </c>
      <c r="I178" s="4">
        <v>14</v>
      </c>
    </row>
    <row r="179" spans="1:9" ht="15.75" customHeight="1">
      <c r="A179" s="4" t="s">
        <v>47</v>
      </c>
      <c r="B179" s="4" t="s">
        <v>323</v>
      </c>
      <c r="C179" s="4">
        <v>30</v>
      </c>
      <c r="D179" s="5">
        <v>1160</v>
      </c>
      <c r="E179" s="5"/>
      <c r="F179" s="5"/>
      <c r="G179" s="5">
        <v>45</v>
      </c>
      <c r="H179" s="4" t="s">
        <v>48</v>
      </c>
      <c r="I179" s="4">
        <v>43</v>
      </c>
    </row>
    <row r="180" spans="1:9" ht="15.75" customHeight="1">
      <c r="A180" s="4" t="s">
        <v>47</v>
      </c>
      <c r="B180" s="4" t="s">
        <v>325</v>
      </c>
      <c r="C180" s="4">
        <v>25</v>
      </c>
      <c r="D180" s="5">
        <v>918</v>
      </c>
      <c r="E180" s="5"/>
      <c r="F180" s="5">
        <v>970</v>
      </c>
      <c r="G180" s="5">
        <v>41</v>
      </c>
      <c r="H180" s="4" t="s">
        <v>48</v>
      </c>
      <c r="I180" s="4"/>
    </row>
    <row r="181" spans="1:9" ht="15.75" customHeight="1">
      <c r="A181" s="4" t="s">
        <v>47</v>
      </c>
      <c r="B181" s="4" t="s">
        <v>327</v>
      </c>
      <c r="C181" s="4">
        <v>25</v>
      </c>
      <c r="D181" s="5">
        <v>973</v>
      </c>
      <c r="E181" s="5"/>
      <c r="F181" s="5">
        <v>1038</v>
      </c>
      <c r="G181" s="5">
        <v>44</v>
      </c>
      <c r="H181" s="4" t="s">
        <v>48</v>
      </c>
      <c r="I181" s="4"/>
    </row>
    <row r="182" spans="1:9" ht="15.75" customHeight="1">
      <c r="A182" s="4" t="s">
        <v>47</v>
      </c>
      <c r="B182" s="4" t="s">
        <v>328</v>
      </c>
      <c r="C182" s="4">
        <v>30</v>
      </c>
      <c r="D182" s="5">
        <v>975</v>
      </c>
      <c r="E182" s="5"/>
      <c r="F182" s="5">
        <v>1030</v>
      </c>
      <c r="G182" s="5">
        <v>39</v>
      </c>
      <c r="H182" s="4" t="s">
        <v>48</v>
      </c>
      <c r="I182" s="4"/>
    </row>
    <row r="183" spans="1:9" ht="15.75" customHeight="1">
      <c r="A183" s="4" t="s">
        <v>47</v>
      </c>
      <c r="B183" s="4" t="s">
        <v>313</v>
      </c>
      <c r="C183" s="4">
        <v>40</v>
      </c>
      <c r="D183" s="5">
        <v>1400</v>
      </c>
      <c r="E183" s="5"/>
      <c r="F183" s="5">
        <v>1270</v>
      </c>
      <c r="G183" s="5">
        <v>44</v>
      </c>
      <c r="H183" s="4" t="s">
        <v>48</v>
      </c>
      <c r="I183" s="4">
        <v>33</v>
      </c>
    </row>
    <row r="184" spans="1:9" ht="15.75" customHeight="1">
      <c r="A184" s="4" t="s">
        <v>47</v>
      </c>
      <c r="B184" s="4" t="s">
        <v>96</v>
      </c>
      <c r="C184" s="4">
        <v>20</v>
      </c>
      <c r="D184" s="5">
        <v>780</v>
      </c>
      <c r="E184" s="5">
        <v>820</v>
      </c>
      <c r="F184" s="5">
        <v>830</v>
      </c>
      <c r="G184" s="5">
        <v>44</v>
      </c>
      <c r="H184" s="4" t="s">
        <v>48</v>
      </c>
      <c r="I184" s="4">
        <v>3.7770000000000001</v>
      </c>
    </row>
    <row r="185" spans="1:9" ht="15.75" customHeight="1">
      <c r="A185" s="4" t="s">
        <v>47</v>
      </c>
      <c r="B185" s="4" t="s">
        <v>331</v>
      </c>
      <c r="C185" s="4">
        <v>50</v>
      </c>
      <c r="D185" s="5">
        <v>1680</v>
      </c>
      <c r="E185" s="5"/>
      <c r="F185" s="5"/>
      <c r="G185" s="5">
        <v>39</v>
      </c>
      <c r="H185" s="4" t="s">
        <v>48</v>
      </c>
      <c r="I185" s="4"/>
    </row>
    <row r="186" spans="1:9" ht="15.75" customHeight="1">
      <c r="A186" s="4" t="s">
        <v>47</v>
      </c>
      <c r="B186" s="4" t="s">
        <v>332</v>
      </c>
      <c r="C186" s="4">
        <v>1</v>
      </c>
      <c r="D186" s="5">
        <v>85</v>
      </c>
      <c r="E186" s="5"/>
      <c r="F186" s="5">
        <v>120</v>
      </c>
      <c r="G186" s="5">
        <v>120</v>
      </c>
      <c r="H186" s="4" t="s">
        <v>48</v>
      </c>
      <c r="I186" s="4"/>
    </row>
    <row r="187" spans="1:9" ht="15.75" customHeight="1">
      <c r="A187" s="4" t="s">
        <v>47</v>
      </c>
      <c r="B187" s="4" t="s">
        <v>334</v>
      </c>
      <c r="C187" s="4">
        <v>1</v>
      </c>
      <c r="D187" s="5">
        <v>120</v>
      </c>
      <c r="E187" s="5"/>
      <c r="F187" s="5"/>
      <c r="G187" s="5">
        <v>180</v>
      </c>
      <c r="H187" s="4" t="s">
        <v>48</v>
      </c>
      <c r="I187" s="4"/>
    </row>
    <row r="188" spans="1:9" ht="15.75" customHeight="1">
      <c r="A188" s="4" t="s">
        <v>47</v>
      </c>
      <c r="B188" s="4" t="s">
        <v>337</v>
      </c>
      <c r="C188" s="4">
        <v>1</v>
      </c>
      <c r="D188" s="5">
        <v>35</v>
      </c>
      <c r="E188" s="5"/>
      <c r="F188" s="5"/>
      <c r="G188" s="5">
        <v>60</v>
      </c>
      <c r="H188" s="4" t="s">
        <v>48</v>
      </c>
      <c r="I188" s="4"/>
    </row>
    <row r="189" spans="1:9" ht="15.75" customHeight="1">
      <c r="A189" s="4" t="s">
        <v>47</v>
      </c>
      <c r="B189" s="4" t="s">
        <v>93</v>
      </c>
      <c r="C189" s="4">
        <v>25</v>
      </c>
      <c r="D189" s="5">
        <v>1160</v>
      </c>
      <c r="E189" s="5">
        <v>1220</v>
      </c>
      <c r="F189" s="5">
        <v>1220</v>
      </c>
      <c r="G189" s="5">
        <v>52</v>
      </c>
      <c r="H189" s="4" t="s">
        <v>48</v>
      </c>
      <c r="I189" s="4">
        <v>21.25</v>
      </c>
    </row>
    <row r="190" spans="1:9" ht="15.75" customHeight="1">
      <c r="A190" s="4" t="s">
        <v>47</v>
      </c>
      <c r="B190" s="4" t="s">
        <v>338</v>
      </c>
      <c r="C190" s="4">
        <v>25</v>
      </c>
      <c r="D190" s="5">
        <v>950</v>
      </c>
      <c r="E190" s="5">
        <v>990</v>
      </c>
      <c r="F190" s="5">
        <v>995</v>
      </c>
      <c r="G190" s="5">
        <v>42</v>
      </c>
      <c r="H190" s="4" t="s">
        <v>48</v>
      </c>
      <c r="I190" s="4">
        <v>9</v>
      </c>
    </row>
    <row r="191" spans="1:9" ht="15.75" customHeight="1">
      <c r="A191" s="4" t="s">
        <v>47</v>
      </c>
      <c r="B191" s="4" t="s">
        <v>340</v>
      </c>
      <c r="C191" s="4">
        <v>25</v>
      </c>
      <c r="D191" s="5">
        <v>950</v>
      </c>
      <c r="E191" s="5">
        <v>990</v>
      </c>
      <c r="F191" s="5">
        <v>995</v>
      </c>
      <c r="G191" s="5">
        <v>42</v>
      </c>
      <c r="H191" s="4" t="s">
        <v>48</v>
      </c>
      <c r="I191" s="4">
        <v>44.462000000000003</v>
      </c>
    </row>
    <row r="192" spans="1:9" ht="15.75" customHeight="1">
      <c r="A192" s="4" t="s">
        <v>47</v>
      </c>
      <c r="B192" s="4" t="s">
        <v>210</v>
      </c>
      <c r="C192" s="4">
        <v>25</v>
      </c>
      <c r="D192" s="5">
        <v>860</v>
      </c>
      <c r="E192" s="5">
        <v>910</v>
      </c>
      <c r="F192" s="5">
        <v>920</v>
      </c>
      <c r="G192" s="5">
        <v>39</v>
      </c>
      <c r="H192" s="4" t="s">
        <v>48</v>
      </c>
      <c r="I192" s="4">
        <v>7.6660000000000004</v>
      </c>
    </row>
    <row r="193" spans="1:9" ht="15.75" customHeight="1">
      <c r="A193" s="4" t="s">
        <v>47</v>
      </c>
      <c r="B193" s="4" t="s">
        <v>341</v>
      </c>
      <c r="C193" s="4">
        <v>25</v>
      </c>
      <c r="D193" s="5">
        <v>880</v>
      </c>
      <c r="E193" s="5">
        <v>930</v>
      </c>
      <c r="F193" s="5">
        <v>950</v>
      </c>
      <c r="G193" s="5">
        <v>40</v>
      </c>
      <c r="H193" s="4" t="s">
        <v>48</v>
      </c>
      <c r="I193" s="4">
        <v>-31.625</v>
      </c>
    </row>
    <row r="194" spans="1:9" ht="15.75" customHeight="1">
      <c r="A194" s="4" t="s">
        <v>47</v>
      </c>
      <c r="B194" s="4" t="s">
        <v>343</v>
      </c>
      <c r="C194" s="4">
        <v>25</v>
      </c>
      <c r="D194" s="5">
        <v>900</v>
      </c>
      <c r="E194" s="5">
        <v>957</v>
      </c>
      <c r="F194" s="5">
        <v>970</v>
      </c>
      <c r="G194" s="5">
        <v>41</v>
      </c>
      <c r="H194" s="4" t="s">
        <v>48</v>
      </c>
      <c r="I194" s="4">
        <v>10</v>
      </c>
    </row>
    <row r="195" spans="1:9" ht="15.75" customHeight="1">
      <c r="A195" s="4" t="s">
        <v>47</v>
      </c>
      <c r="B195" s="4" t="s">
        <v>230</v>
      </c>
      <c r="C195" s="4">
        <v>25</v>
      </c>
      <c r="D195" s="5">
        <v>910</v>
      </c>
      <c r="E195" s="5"/>
      <c r="F195" s="5"/>
      <c r="G195" s="5">
        <v>43</v>
      </c>
      <c r="H195" s="4" t="s">
        <v>48</v>
      </c>
      <c r="I195" s="4">
        <v>7</v>
      </c>
    </row>
    <row r="196" spans="1:9" ht="15.75" customHeight="1">
      <c r="A196" s="4" t="s">
        <v>47</v>
      </c>
      <c r="B196" s="4" t="s">
        <v>345</v>
      </c>
      <c r="C196" s="4">
        <v>25</v>
      </c>
      <c r="D196" s="5">
        <v>620</v>
      </c>
      <c r="E196" s="5"/>
      <c r="F196" s="5">
        <v>660</v>
      </c>
      <c r="G196" s="5">
        <v>29</v>
      </c>
      <c r="H196" s="4" t="s">
        <v>48</v>
      </c>
      <c r="I196" s="4"/>
    </row>
    <row r="197" spans="1:9" ht="15.75" customHeight="1">
      <c r="A197" s="4" t="s">
        <v>47</v>
      </c>
      <c r="B197" s="4" t="s">
        <v>346</v>
      </c>
      <c r="C197" s="4">
        <v>1</v>
      </c>
      <c r="D197" s="5">
        <v>86</v>
      </c>
      <c r="E197" s="5"/>
      <c r="F197" s="5"/>
      <c r="G197" s="5">
        <v>100</v>
      </c>
      <c r="H197" s="4" t="s">
        <v>48</v>
      </c>
      <c r="I197" s="4"/>
    </row>
    <row r="198" spans="1:9" ht="15.75" customHeight="1">
      <c r="A198" s="4" t="s">
        <v>47</v>
      </c>
      <c r="B198" s="4" t="s">
        <v>348</v>
      </c>
      <c r="C198" s="4">
        <v>20</v>
      </c>
      <c r="D198" s="5">
        <v>950</v>
      </c>
      <c r="E198" s="5"/>
      <c r="F198" s="5">
        <v>1020</v>
      </c>
      <c r="G198" s="5">
        <v>57</v>
      </c>
      <c r="H198" s="4" t="s">
        <v>48</v>
      </c>
      <c r="I198" s="4">
        <v>28</v>
      </c>
    </row>
    <row r="199" spans="1:9" ht="15.75" customHeight="1">
      <c r="A199" s="4" t="s">
        <v>47</v>
      </c>
      <c r="B199" s="4" t="s">
        <v>350</v>
      </c>
      <c r="C199" s="4">
        <v>1</v>
      </c>
      <c r="D199" s="5">
        <v>20</v>
      </c>
      <c r="E199" s="5"/>
      <c r="F199" s="5">
        <v>35</v>
      </c>
      <c r="G199" s="5">
        <v>35</v>
      </c>
      <c r="H199" s="4" t="s">
        <v>48</v>
      </c>
      <c r="I199" s="4"/>
    </row>
    <row r="200" spans="1:9" ht="15.75" customHeight="1">
      <c r="A200" s="4" t="s">
        <v>47</v>
      </c>
      <c r="B200" s="4" t="s">
        <v>351</v>
      </c>
      <c r="C200" s="4">
        <v>25</v>
      </c>
      <c r="D200" s="5">
        <v>998</v>
      </c>
      <c r="E200" s="5"/>
      <c r="F200" s="5">
        <v>1040</v>
      </c>
      <c r="G200" s="5">
        <v>44</v>
      </c>
      <c r="H200" s="4" t="s">
        <v>48</v>
      </c>
      <c r="I200" s="4"/>
    </row>
    <row r="201" spans="1:9" ht="15.75" customHeight="1">
      <c r="A201" s="4" t="s">
        <v>47</v>
      </c>
      <c r="B201" s="4" t="s">
        <v>353</v>
      </c>
      <c r="C201" s="4">
        <v>25</v>
      </c>
      <c r="D201" s="5">
        <v>993</v>
      </c>
      <c r="E201" s="5"/>
      <c r="F201" s="5">
        <v>1040</v>
      </c>
      <c r="G201" s="5">
        <v>44</v>
      </c>
      <c r="H201" s="4" t="s">
        <v>48</v>
      </c>
      <c r="I201" s="4"/>
    </row>
    <row r="202" spans="1:9" ht="15.75" customHeight="1">
      <c r="A202" s="4" t="s">
        <v>47</v>
      </c>
      <c r="B202" s="4" t="s">
        <v>355</v>
      </c>
      <c r="C202" s="4">
        <v>25</v>
      </c>
      <c r="D202" s="5">
        <v>1150</v>
      </c>
      <c r="E202" s="5"/>
      <c r="F202" s="5">
        <v>1210</v>
      </c>
      <c r="G202" s="5">
        <v>51</v>
      </c>
      <c r="H202" s="4" t="s">
        <v>48</v>
      </c>
      <c r="I202" s="4"/>
    </row>
    <row r="203" spans="1:9" ht="15.75" customHeight="1">
      <c r="A203" s="4" t="s">
        <v>47</v>
      </c>
      <c r="B203" s="4" t="s">
        <v>357</v>
      </c>
      <c r="C203" s="4">
        <v>1</v>
      </c>
      <c r="D203" s="5">
        <v>120</v>
      </c>
      <c r="E203" s="5"/>
      <c r="F203" s="5">
        <v>200</v>
      </c>
      <c r="G203" s="5">
        <v>200</v>
      </c>
      <c r="H203" s="4" t="s">
        <v>48</v>
      </c>
      <c r="I203" s="4"/>
    </row>
    <row r="204" spans="1:9" ht="15.75" customHeight="1">
      <c r="A204" s="4" t="s">
        <v>47</v>
      </c>
      <c r="B204" s="4" t="s">
        <v>358</v>
      </c>
      <c r="C204" s="4">
        <v>1</v>
      </c>
      <c r="D204" s="5">
        <v>710</v>
      </c>
      <c r="E204" s="5"/>
      <c r="F204" s="5"/>
      <c r="G204" s="5">
        <v>880</v>
      </c>
      <c r="H204" s="4" t="s">
        <v>48</v>
      </c>
      <c r="I204" s="4"/>
    </row>
    <row r="205" spans="1:9" ht="15.75" customHeight="1">
      <c r="A205" s="4" t="s">
        <v>47</v>
      </c>
      <c r="B205" s="4" t="s">
        <v>359</v>
      </c>
      <c r="C205" s="4">
        <v>25</v>
      </c>
      <c r="D205" s="5">
        <v>800</v>
      </c>
      <c r="E205" s="5"/>
      <c r="F205" s="5">
        <v>850</v>
      </c>
      <c r="G205" s="5">
        <v>38</v>
      </c>
      <c r="H205" s="4" t="s">
        <v>48</v>
      </c>
      <c r="I205" s="4"/>
    </row>
    <row r="206" spans="1:9" ht="15.75" customHeight="1">
      <c r="A206" s="4" t="s">
        <v>47</v>
      </c>
      <c r="B206" s="4" t="s">
        <v>360</v>
      </c>
      <c r="C206" s="4">
        <v>1</v>
      </c>
      <c r="D206" s="5">
        <v>180</v>
      </c>
      <c r="E206" s="5"/>
      <c r="F206" s="5">
        <v>220</v>
      </c>
      <c r="G206" s="5">
        <v>220</v>
      </c>
      <c r="H206" s="4" t="s">
        <v>48</v>
      </c>
      <c r="I206" s="4"/>
    </row>
    <row r="207" spans="1:9" ht="15.75" customHeight="1">
      <c r="A207" s="4" t="s">
        <v>47</v>
      </c>
      <c r="B207" s="4" t="s">
        <v>361</v>
      </c>
      <c r="C207" s="4">
        <v>1</v>
      </c>
      <c r="D207" s="5">
        <v>90</v>
      </c>
      <c r="E207" s="5"/>
      <c r="F207" s="5">
        <v>145</v>
      </c>
      <c r="G207" s="5">
        <v>145</v>
      </c>
      <c r="H207" s="4" t="s">
        <v>48</v>
      </c>
      <c r="I207" s="4"/>
    </row>
    <row r="208" spans="1:9" ht="15.75" customHeight="1">
      <c r="A208" s="4" t="s">
        <v>47</v>
      </c>
      <c r="B208" s="4" t="s">
        <v>362</v>
      </c>
      <c r="C208" s="4">
        <v>25</v>
      </c>
      <c r="D208" s="5">
        <v>1010</v>
      </c>
      <c r="E208" s="5">
        <v>1075</v>
      </c>
      <c r="F208" s="5">
        <v>1090</v>
      </c>
      <c r="G208" s="5">
        <v>45</v>
      </c>
      <c r="H208" s="4" t="s">
        <v>48</v>
      </c>
      <c r="I208" s="4"/>
    </row>
    <row r="209" spans="1:9" ht="15.75" customHeight="1">
      <c r="A209" s="4" t="s">
        <v>47</v>
      </c>
      <c r="B209" s="4" t="s">
        <v>364</v>
      </c>
      <c r="C209" s="4">
        <v>25</v>
      </c>
      <c r="D209" s="5">
        <v>960</v>
      </c>
      <c r="E209" s="5">
        <v>1015</v>
      </c>
      <c r="F209" s="5">
        <v>1025</v>
      </c>
      <c r="G209" s="5">
        <v>43</v>
      </c>
      <c r="H209" s="4" t="s">
        <v>48</v>
      </c>
      <c r="I209" s="4"/>
    </row>
    <row r="210" spans="1:9" ht="15.75" customHeight="1">
      <c r="A210" s="4" t="s">
        <v>47</v>
      </c>
      <c r="B210" s="4" t="s">
        <v>189</v>
      </c>
      <c r="C210" s="4">
        <v>25</v>
      </c>
      <c r="D210" s="5">
        <v>1750</v>
      </c>
      <c r="E210" s="5"/>
      <c r="F210" s="5"/>
      <c r="G210" s="5">
        <v>78</v>
      </c>
      <c r="H210" s="4" t="s">
        <v>48</v>
      </c>
      <c r="I210" s="4">
        <v>9.25</v>
      </c>
    </row>
    <row r="211" spans="1:9" ht="15.75" customHeight="1">
      <c r="A211" s="4" t="s">
        <v>47</v>
      </c>
      <c r="B211" s="4" t="s">
        <v>365</v>
      </c>
      <c r="C211" s="4">
        <v>1</v>
      </c>
      <c r="D211" s="5">
        <v>16</v>
      </c>
      <c r="E211" s="5"/>
      <c r="F211" s="5">
        <v>25</v>
      </c>
      <c r="G211" s="5">
        <v>25</v>
      </c>
      <c r="H211" s="4" t="s">
        <v>48</v>
      </c>
      <c r="I211" s="4"/>
    </row>
    <row r="212" spans="1:9" ht="15.75" customHeight="1">
      <c r="A212" s="4" t="s">
        <v>47</v>
      </c>
      <c r="B212" s="4" t="s">
        <v>366</v>
      </c>
      <c r="C212" s="4">
        <v>4.5</v>
      </c>
      <c r="D212" s="5">
        <v>400</v>
      </c>
      <c r="E212" s="5"/>
      <c r="F212" s="5"/>
      <c r="G212" s="5">
        <v>150</v>
      </c>
      <c r="H212" s="4" t="s">
        <v>48</v>
      </c>
      <c r="I212" s="4"/>
    </row>
    <row r="213" spans="1:9" ht="15.75" customHeight="1">
      <c r="A213" s="4" t="s">
        <v>47</v>
      </c>
      <c r="B213" s="4" t="s">
        <v>367</v>
      </c>
      <c r="C213" s="4">
        <v>4.5</v>
      </c>
      <c r="D213" s="5">
        <v>400</v>
      </c>
      <c r="E213" s="5"/>
      <c r="F213" s="5">
        <v>550</v>
      </c>
      <c r="G213" s="5">
        <v>150</v>
      </c>
      <c r="H213" s="4" t="s">
        <v>48</v>
      </c>
      <c r="I213" s="4"/>
    </row>
    <row r="214" spans="1:9" ht="15.75" customHeight="1">
      <c r="A214" s="4" t="s">
        <v>47</v>
      </c>
      <c r="B214" s="4" t="s">
        <v>368</v>
      </c>
      <c r="C214" s="4">
        <v>1</v>
      </c>
      <c r="D214" s="5">
        <v>65</v>
      </c>
      <c r="E214" s="5"/>
      <c r="F214" s="5">
        <v>100</v>
      </c>
      <c r="G214" s="5">
        <v>100</v>
      </c>
      <c r="H214" s="4" t="s">
        <v>48</v>
      </c>
      <c r="I214" s="4"/>
    </row>
    <row r="215" spans="1:9" ht="15.75" customHeight="1">
      <c r="A215" s="4" t="s">
        <v>47</v>
      </c>
      <c r="B215" s="4" t="s">
        <v>370</v>
      </c>
      <c r="C215" s="4">
        <v>25</v>
      </c>
      <c r="D215" s="5">
        <v>850</v>
      </c>
      <c r="E215" s="5">
        <v>915</v>
      </c>
      <c r="F215" s="5">
        <v>920</v>
      </c>
      <c r="G215" s="5">
        <v>39</v>
      </c>
      <c r="H215" s="4" t="s">
        <v>48</v>
      </c>
      <c r="I215" s="4"/>
    </row>
    <row r="216" spans="1:9" ht="15.75" customHeight="1">
      <c r="A216" s="4" t="s">
        <v>47</v>
      </c>
      <c r="B216" s="4" t="s">
        <v>372</v>
      </c>
      <c r="C216" s="4">
        <v>25</v>
      </c>
      <c r="D216" s="5">
        <v>900</v>
      </c>
      <c r="E216" s="5">
        <v>930</v>
      </c>
      <c r="F216" s="5">
        <v>940</v>
      </c>
      <c r="G216" s="5">
        <v>40</v>
      </c>
      <c r="H216" s="4" t="s">
        <v>48</v>
      </c>
      <c r="I216" s="4"/>
    </row>
    <row r="217" spans="1:9" ht="15.75" customHeight="1">
      <c r="A217" s="4" t="s">
        <v>47</v>
      </c>
      <c r="B217" s="4" t="s">
        <v>374</v>
      </c>
      <c r="C217" s="4">
        <v>25</v>
      </c>
      <c r="D217" s="5">
        <v>850</v>
      </c>
      <c r="E217" s="5"/>
      <c r="F217" s="5">
        <v>850</v>
      </c>
      <c r="G217" s="5">
        <v>39</v>
      </c>
      <c r="H217" s="4" t="s">
        <v>48</v>
      </c>
      <c r="I217" s="4">
        <v>-7.1539999999999999</v>
      </c>
    </row>
    <row r="218" spans="1:9" ht="15.75" customHeight="1">
      <c r="A218" s="4" t="s">
        <v>47</v>
      </c>
      <c r="B218" s="4" t="s">
        <v>375</v>
      </c>
      <c r="C218" s="4">
        <v>1</v>
      </c>
      <c r="D218" s="5">
        <v>52</v>
      </c>
      <c r="E218" s="5"/>
      <c r="F218" s="5">
        <v>80</v>
      </c>
      <c r="G218" s="5">
        <v>80</v>
      </c>
      <c r="H218" s="4" t="s">
        <v>48</v>
      </c>
      <c r="I218" s="4"/>
    </row>
    <row r="219" spans="1:9" ht="15.75" customHeight="1">
      <c r="A219" s="4" t="s">
        <v>47</v>
      </c>
      <c r="B219" s="4" t="s">
        <v>376</v>
      </c>
      <c r="C219" s="4">
        <v>25</v>
      </c>
      <c r="D219" s="5">
        <v>1950</v>
      </c>
      <c r="E219" s="5"/>
      <c r="F219" s="5"/>
      <c r="G219" s="5">
        <v>85</v>
      </c>
      <c r="H219" s="4" t="s">
        <v>48</v>
      </c>
      <c r="I219" s="4">
        <v>20</v>
      </c>
    </row>
    <row r="220" spans="1:9" ht="15.75" customHeight="1">
      <c r="A220" s="4" t="s">
        <v>47</v>
      </c>
      <c r="B220" s="4" t="s">
        <v>378</v>
      </c>
      <c r="C220" s="4">
        <v>1</v>
      </c>
      <c r="D220" s="5">
        <v>100</v>
      </c>
      <c r="E220" s="5"/>
      <c r="F220" s="5">
        <v>55</v>
      </c>
      <c r="G220" s="5">
        <v>150</v>
      </c>
      <c r="H220" s="4" t="s">
        <v>48</v>
      </c>
      <c r="I220" s="4">
        <v>2</v>
      </c>
    </row>
    <row r="221" spans="1:9" ht="15.75" customHeight="1">
      <c r="A221" s="4" t="s">
        <v>47</v>
      </c>
      <c r="B221" s="4" t="s">
        <v>379</v>
      </c>
      <c r="C221" s="4">
        <v>1</v>
      </c>
      <c r="D221" s="5">
        <v>16</v>
      </c>
      <c r="E221" s="5"/>
      <c r="F221" s="5"/>
      <c r="G221" s="5">
        <v>30</v>
      </c>
      <c r="H221" s="4" t="s">
        <v>48</v>
      </c>
      <c r="I221" s="4"/>
    </row>
    <row r="222" spans="1:9" ht="15.75" customHeight="1">
      <c r="A222" s="4" t="s">
        <v>47</v>
      </c>
      <c r="B222" s="4" t="s">
        <v>380</v>
      </c>
      <c r="C222" s="4">
        <v>25</v>
      </c>
      <c r="D222" s="5">
        <v>950</v>
      </c>
      <c r="E222" s="5">
        <v>1030</v>
      </c>
      <c r="F222" s="5">
        <v>1040</v>
      </c>
      <c r="G222" s="5">
        <v>44</v>
      </c>
      <c r="H222" s="4" t="s">
        <v>48</v>
      </c>
      <c r="I222" s="4"/>
    </row>
    <row r="223" spans="1:9" ht="15.75" customHeight="1">
      <c r="A223" s="4" t="s">
        <v>47</v>
      </c>
      <c r="B223" s="4" t="s">
        <v>381</v>
      </c>
      <c r="C223" s="4">
        <v>25</v>
      </c>
      <c r="D223" s="5">
        <v>1000</v>
      </c>
      <c r="E223" s="5">
        <v>1030</v>
      </c>
      <c r="F223" s="5">
        <v>1040</v>
      </c>
      <c r="G223" s="5">
        <v>44</v>
      </c>
      <c r="H223" s="4" t="s">
        <v>48</v>
      </c>
      <c r="I223" s="4"/>
    </row>
    <row r="224" spans="1:9" ht="15.75" customHeight="1">
      <c r="A224" s="4" t="s">
        <v>47</v>
      </c>
      <c r="B224" s="4" t="s">
        <v>383</v>
      </c>
      <c r="C224" s="4">
        <v>3</v>
      </c>
      <c r="D224" s="5">
        <v>440</v>
      </c>
      <c r="E224" s="5"/>
      <c r="F224" s="5">
        <v>480</v>
      </c>
      <c r="G224" s="5">
        <v>180</v>
      </c>
      <c r="H224" s="4" t="s">
        <v>48</v>
      </c>
      <c r="I224" s="4"/>
    </row>
    <row r="225" spans="1:9" ht="15.75" customHeight="1">
      <c r="A225" s="4" t="s">
        <v>47</v>
      </c>
      <c r="B225" s="4" t="s">
        <v>384</v>
      </c>
      <c r="C225" s="4">
        <v>1</v>
      </c>
      <c r="D225" s="5">
        <v>43</v>
      </c>
      <c r="E225" s="5"/>
      <c r="F225" s="5"/>
      <c r="G225" s="5">
        <v>50</v>
      </c>
      <c r="H225" s="4" t="s">
        <v>48</v>
      </c>
      <c r="I225" s="4"/>
    </row>
    <row r="226" spans="1:9" ht="15.75" customHeight="1">
      <c r="A226" s="4" t="s">
        <v>47</v>
      </c>
      <c r="B226" s="4" t="s">
        <v>386</v>
      </c>
      <c r="C226" s="4">
        <v>20</v>
      </c>
      <c r="D226" s="5">
        <v>790</v>
      </c>
      <c r="E226" s="5">
        <v>820</v>
      </c>
      <c r="F226" s="5">
        <v>830</v>
      </c>
      <c r="G226" s="5">
        <v>44</v>
      </c>
      <c r="H226" s="4" t="s">
        <v>48</v>
      </c>
      <c r="I226" s="4">
        <v>3</v>
      </c>
    </row>
    <row r="227" spans="1:9" ht="15.75" customHeight="1">
      <c r="A227" s="4" t="s">
        <v>47</v>
      </c>
      <c r="B227" s="4" t="s">
        <v>388</v>
      </c>
      <c r="C227" s="4">
        <v>20</v>
      </c>
      <c r="D227" s="5">
        <v>1070</v>
      </c>
      <c r="E227" s="5"/>
      <c r="F227" s="5">
        <v>1250</v>
      </c>
      <c r="G227" s="5">
        <v>70</v>
      </c>
      <c r="H227" s="4" t="s">
        <v>48</v>
      </c>
      <c r="I227" s="4"/>
    </row>
    <row r="228" spans="1:9" ht="15.75" customHeight="1">
      <c r="A228" s="4" t="s">
        <v>47</v>
      </c>
      <c r="B228" s="4" t="s">
        <v>89</v>
      </c>
      <c r="C228" s="4">
        <v>30</v>
      </c>
      <c r="D228" s="5">
        <v>2050</v>
      </c>
      <c r="E228" s="5"/>
      <c r="F228" s="5">
        <v>2100</v>
      </c>
      <c r="G228" s="5">
        <v>75</v>
      </c>
      <c r="H228" s="4" t="s">
        <v>48</v>
      </c>
      <c r="I228" s="4">
        <v>16.5</v>
      </c>
    </row>
    <row r="229" spans="1:9" ht="15.75" customHeight="1">
      <c r="A229" s="4" t="s">
        <v>47</v>
      </c>
      <c r="B229" s="4" t="s">
        <v>390</v>
      </c>
      <c r="C229" s="4">
        <v>20</v>
      </c>
      <c r="D229" s="5">
        <v>1850</v>
      </c>
      <c r="E229" s="5"/>
      <c r="F229" s="5"/>
      <c r="G229" s="5">
        <v>103</v>
      </c>
      <c r="H229" s="4" t="s">
        <v>48</v>
      </c>
      <c r="I229" s="4">
        <v>3.9319999999999999</v>
      </c>
    </row>
    <row r="230" spans="1:9" ht="15.75" customHeight="1">
      <c r="A230" s="4" t="s">
        <v>47</v>
      </c>
      <c r="B230" s="4" t="s">
        <v>391</v>
      </c>
      <c r="C230" s="4">
        <v>25</v>
      </c>
      <c r="D230" s="5">
        <v>825</v>
      </c>
      <c r="E230" s="5">
        <v>860</v>
      </c>
      <c r="F230" s="5">
        <v>870</v>
      </c>
      <c r="G230" s="5">
        <v>37</v>
      </c>
      <c r="H230" s="4" t="s">
        <v>48</v>
      </c>
      <c r="I230" s="4"/>
    </row>
    <row r="231" spans="1:9" ht="15.75" customHeight="1">
      <c r="A231" s="4" t="s">
        <v>47</v>
      </c>
      <c r="B231" s="4" t="s">
        <v>393</v>
      </c>
      <c r="C231" s="4">
        <v>25</v>
      </c>
      <c r="D231" s="5">
        <v>770</v>
      </c>
      <c r="E231" s="5">
        <v>810</v>
      </c>
      <c r="F231" s="5">
        <v>820</v>
      </c>
      <c r="G231" s="5">
        <v>35</v>
      </c>
      <c r="H231" s="4" t="s">
        <v>48</v>
      </c>
      <c r="I231" s="4"/>
    </row>
    <row r="232" spans="1:9" ht="15.75" customHeight="1">
      <c r="A232" s="4" t="s">
        <v>47</v>
      </c>
      <c r="B232" s="4" t="s">
        <v>74</v>
      </c>
      <c r="C232" s="4">
        <v>25</v>
      </c>
      <c r="D232" s="5">
        <v>990</v>
      </c>
      <c r="E232" s="5"/>
      <c r="F232" s="5">
        <v>1150</v>
      </c>
      <c r="G232" s="5">
        <v>50</v>
      </c>
      <c r="H232" s="4" t="s">
        <v>48</v>
      </c>
      <c r="I232" s="4">
        <v>25</v>
      </c>
    </row>
    <row r="233" spans="1:9" ht="15.75" customHeight="1">
      <c r="A233" s="4" t="s">
        <v>47</v>
      </c>
      <c r="B233" s="4" t="s">
        <v>395</v>
      </c>
      <c r="C233" s="4">
        <v>1</v>
      </c>
      <c r="D233" s="5">
        <v>30</v>
      </c>
      <c r="E233" s="5"/>
      <c r="F233" s="5">
        <v>50</v>
      </c>
      <c r="G233" s="5">
        <v>50</v>
      </c>
      <c r="H233" s="4" t="s">
        <v>48</v>
      </c>
      <c r="I233" s="4">
        <v>22</v>
      </c>
    </row>
    <row r="234" spans="1:9" ht="15.75" customHeight="1">
      <c r="A234" s="4" t="s">
        <v>47</v>
      </c>
      <c r="B234" s="4" t="s">
        <v>397</v>
      </c>
      <c r="C234" s="4">
        <v>1</v>
      </c>
      <c r="D234" s="5">
        <v>58</v>
      </c>
      <c r="E234" s="5"/>
      <c r="F234" s="5"/>
      <c r="G234" s="5">
        <v>90</v>
      </c>
      <c r="H234" s="4" t="s">
        <v>48</v>
      </c>
      <c r="I234" s="4"/>
    </row>
    <row r="235" spans="1:9" ht="15.75" customHeight="1">
      <c r="A235" s="4" t="s">
        <v>47</v>
      </c>
      <c r="B235" s="4" t="s">
        <v>160</v>
      </c>
      <c r="C235" s="4">
        <v>25</v>
      </c>
      <c r="D235" s="5">
        <v>1050</v>
      </c>
      <c r="E235" s="5"/>
      <c r="F235" s="5">
        <v>1470</v>
      </c>
      <c r="G235" s="5">
        <v>65</v>
      </c>
      <c r="H235" s="4" t="s">
        <v>48</v>
      </c>
      <c r="I235" s="4">
        <v>16</v>
      </c>
    </row>
    <row r="236" spans="1:9" ht="15.75" customHeight="1">
      <c r="A236" s="4" t="s">
        <v>47</v>
      </c>
      <c r="B236" s="4" t="s">
        <v>399</v>
      </c>
      <c r="C236" s="4">
        <v>24</v>
      </c>
      <c r="D236" s="5">
        <v>1155</v>
      </c>
      <c r="E236" s="5"/>
      <c r="F236" s="5">
        <v>1200</v>
      </c>
      <c r="G236" s="5">
        <v>55</v>
      </c>
      <c r="H236" s="4" t="s">
        <v>48</v>
      </c>
      <c r="I236" s="4"/>
    </row>
    <row r="237" spans="1:9" ht="15.75" customHeight="1">
      <c r="A237" s="4" t="s">
        <v>47</v>
      </c>
      <c r="B237" s="4" t="s">
        <v>400</v>
      </c>
      <c r="C237" s="4">
        <v>24</v>
      </c>
      <c r="D237" s="5">
        <v>1056</v>
      </c>
      <c r="E237" s="5"/>
      <c r="F237" s="5">
        <v>1110</v>
      </c>
      <c r="G237" s="5">
        <v>50</v>
      </c>
      <c r="H237" s="4" t="s">
        <v>48</v>
      </c>
      <c r="I237" s="4"/>
    </row>
    <row r="238" spans="1:9" ht="15.75" customHeight="1">
      <c r="A238" s="4" t="s">
        <v>47</v>
      </c>
      <c r="B238" s="4" t="s">
        <v>401</v>
      </c>
      <c r="C238" s="4">
        <v>24</v>
      </c>
      <c r="D238" s="5">
        <v>1056</v>
      </c>
      <c r="E238" s="5"/>
      <c r="F238" s="5">
        <v>1120</v>
      </c>
      <c r="G238" s="5">
        <v>49</v>
      </c>
      <c r="H238" s="4" t="s">
        <v>48</v>
      </c>
      <c r="I238" s="4">
        <v>12</v>
      </c>
    </row>
    <row r="239" spans="1:9" ht="15.75" customHeight="1">
      <c r="A239" s="4" t="s">
        <v>47</v>
      </c>
      <c r="B239" s="4" t="s">
        <v>402</v>
      </c>
      <c r="C239" s="4">
        <v>24</v>
      </c>
      <c r="D239" s="5">
        <v>850</v>
      </c>
      <c r="E239" s="5"/>
      <c r="F239" s="5">
        <v>900</v>
      </c>
      <c r="G239" s="5">
        <v>38</v>
      </c>
      <c r="H239" s="4" t="s">
        <v>48</v>
      </c>
      <c r="I239" s="4"/>
    </row>
    <row r="240" spans="1:9" ht="15.75" customHeight="1">
      <c r="A240" s="4" t="s">
        <v>47</v>
      </c>
      <c r="B240" s="4" t="s">
        <v>403</v>
      </c>
      <c r="C240" s="4">
        <v>24</v>
      </c>
      <c r="D240" s="5">
        <v>960</v>
      </c>
      <c r="E240" s="5"/>
      <c r="F240" s="5">
        <v>1010</v>
      </c>
      <c r="G240" s="5">
        <v>44</v>
      </c>
      <c r="H240" s="4" t="s">
        <v>48</v>
      </c>
      <c r="I240" s="4">
        <v>22</v>
      </c>
    </row>
    <row r="241" spans="1:9" ht="15.75" customHeight="1">
      <c r="A241" s="4" t="s">
        <v>47</v>
      </c>
      <c r="B241" s="4" t="s">
        <v>405</v>
      </c>
      <c r="C241" s="4">
        <v>24</v>
      </c>
      <c r="D241" s="5">
        <v>1214</v>
      </c>
      <c r="E241" s="5"/>
      <c r="F241" s="5">
        <v>1260</v>
      </c>
      <c r="G241" s="5">
        <v>54</v>
      </c>
      <c r="H241" s="4" t="s">
        <v>48</v>
      </c>
      <c r="I241" s="4"/>
    </row>
    <row r="242" spans="1:9" ht="15.75" customHeight="1">
      <c r="A242" s="4" t="s">
        <v>47</v>
      </c>
      <c r="B242" s="4" t="s">
        <v>406</v>
      </c>
      <c r="C242" s="4">
        <v>24</v>
      </c>
      <c r="D242" s="5">
        <v>1150</v>
      </c>
      <c r="E242" s="5"/>
      <c r="F242" s="5">
        <v>1160</v>
      </c>
      <c r="G242" s="5">
        <v>54</v>
      </c>
      <c r="H242" s="4" t="s">
        <v>48</v>
      </c>
      <c r="I242" s="4">
        <v>23</v>
      </c>
    </row>
    <row r="243" spans="1:9" ht="15.75" customHeight="1">
      <c r="A243" s="4" t="s">
        <v>54</v>
      </c>
      <c r="B243" s="4" t="s">
        <v>407</v>
      </c>
      <c r="C243" s="4">
        <v>1</v>
      </c>
      <c r="D243" s="5">
        <v>14</v>
      </c>
      <c r="E243" s="5"/>
      <c r="F243" s="5"/>
      <c r="G243" s="5">
        <v>18</v>
      </c>
      <c r="H243" s="4" t="s">
        <v>48</v>
      </c>
      <c r="I243" s="4">
        <v>3</v>
      </c>
    </row>
    <row r="244" spans="1:9" ht="15.75" customHeight="1">
      <c r="A244" s="4" t="s">
        <v>54</v>
      </c>
      <c r="B244" s="4" t="s">
        <v>409</v>
      </c>
      <c r="C244" s="4">
        <v>1</v>
      </c>
      <c r="D244" s="5">
        <v>480</v>
      </c>
      <c r="E244" s="5"/>
      <c r="F244" s="5"/>
      <c r="G244" s="5">
        <v>550</v>
      </c>
      <c r="H244" s="4" t="s">
        <v>48</v>
      </c>
      <c r="I244" s="4"/>
    </row>
    <row r="245" spans="1:9" ht="15.75" customHeight="1">
      <c r="A245" s="4" t="s">
        <v>54</v>
      </c>
      <c r="B245" s="4" t="s">
        <v>410</v>
      </c>
      <c r="C245" s="4">
        <v>1</v>
      </c>
      <c r="D245" s="5">
        <v>65</v>
      </c>
      <c r="E245" s="5"/>
      <c r="F245" s="5"/>
      <c r="G245" s="5">
        <v>100</v>
      </c>
      <c r="H245" s="4" t="s">
        <v>48</v>
      </c>
      <c r="I245" s="4"/>
    </row>
    <row r="246" spans="1:9" ht="15.75" customHeight="1">
      <c r="A246" s="4" t="s">
        <v>54</v>
      </c>
      <c r="B246" s="4" t="s">
        <v>412</v>
      </c>
      <c r="C246" s="4">
        <v>1</v>
      </c>
      <c r="D246" s="5">
        <v>110</v>
      </c>
      <c r="E246" s="5"/>
      <c r="F246" s="5"/>
      <c r="G246" s="5">
        <v>200</v>
      </c>
      <c r="H246" s="4" t="s">
        <v>48</v>
      </c>
      <c r="I246" s="4"/>
    </row>
    <row r="247" spans="1:9" ht="15.75" customHeight="1">
      <c r="A247" s="4" t="s">
        <v>54</v>
      </c>
      <c r="B247" s="4" t="s">
        <v>413</v>
      </c>
      <c r="C247" s="4">
        <v>1</v>
      </c>
      <c r="D247" s="5">
        <v>30</v>
      </c>
      <c r="E247" s="5"/>
      <c r="F247" s="5">
        <v>1585</v>
      </c>
      <c r="G247" s="5">
        <v>35</v>
      </c>
      <c r="H247" s="4" t="s">
        <v>48</v>
      </c>
      <c r="I247" s="4">
        <v>67</v>
      </c>
    </row>
    <row r="248" spans="1:9" ht="15.75" customHeight="1">
      <c r="A248" s="4" t="s">
        <v>54</v>
      </c>
      <c r="B248" s="4" t="s">
        <v>414</v>
      </c>
      <c r="C248" s="4">
        <v>1</v>
      </c>
      <c r="D248" s="5">
        <v>380</v>
      </c>
      <c r="E248" s="5"/>
      <c r="F248" s="5"/>
      <c r="G248" s="5">
        <v>450</v>
      </c>
      <c r="H248" s="4" t="s">
        <v>48</v>
      </c>
      <c r="I248" s="4">
        <v>3</v>
      </c>
    </row>
    <row r="249" spans="1:9" ht="15.75" customHeight="1">
      <c r="A249" s="4" t="s">
        <v>54</v>
      </c>
      <c r="B249" s="4" t="s">
        <v>415</v>
      </c>
      <c r="C249" s="4">
        <v>1</v>
      </c>
      <c r="D249" s="5">
        <v>1050</v>
      </c>
      <c r="E249" s="5"/>
      <c r="F249" s="5"/>
      <c r="G249" s="5">
        <v>1300</v>
      </c>
      <c r="H249" s="4" t="s">
        <v>48</v>
      </c>
      <c r="I249" s="4"/>
    </row>
    <row r="250" spans="1:9" ht="15.75" customHeight="1">
      <c r="A250" s="4" t="s">
        <v>54</v>
      </c>
      <c r="B250" s="4" t="s">
        <v>416</v>
      </c>
      <c r="C250" s="4">
        <v>1</v>
      </c>
      <c r="D250" s="5">
        <v>135</v>
      </c>
      <c r="E250" s="5"/>
      <c r="F250" s="5"/>
      <c r="G250" s="5">
        <v>200</v>
      </c>
      <c r="H250" s="4" t="s">
        <v>48</v>
      </c>
      <c r="I250" s="4">
        <v>1</v>
      </c>
    </row>
    <row r="251" spans="1:9" ht="15.75" customHeight="1">
      <c r="A251" s="4" t="s">
        <v>54</v>
      </c>
      <c r="B251" s="4" t="s">
        <v>417</v>
      </c>
      <c r="C251" s="4">
        <v>1</v>
      </c>
      <c r="D251" s="5">
        <v>11</v>
      </c>
      <c r="E251" s="5"/>
      <c r="F251" s="5"/>
      <c r="G251" s="5">
        <v>15</v>
      </c>
      <c r="H251" s="4" t="s">
        <v>48</v>
      </c>
      <c r="I251" s="4">
        <v>60</v>
      </c>
    </row>
    <row r="252" spans="1:9" ht="15.75" customHeight="1">
      <c r="A252" s="4" t="s">
        <v>54</v>
      </c>
      <c r="B252" s="4" t="s">
        <v>419</v>
      </c>
      <c r="C252" s="4">
        <v>48</v>
      </c>
      <c r="D252" s="5">
        <v>860</v>
      </c>
      <c r="E252" s="5"/>
      <c r="F252" s="5"/>
      <c r="G252" s="5">
        <v>22</v>
      </c>
      <c r="H252" s="4" t="s">
        <v>48</v>
      </c>
      <c r="I252" s="4"/>
    </row>
    <row r="253" spans="1:9" ht="15.75" customHeight="1">
      <c r="A253" s="4" t="s">
        <v>54</v>
      </c>
      <c r="B253" s="4" t="s">
        <v>421</v>
      </c>
      <c r="C253" s="4">
        <v>1</v>
      </c>
      <c r="D253" s="5">
        <v>3</v>
      </c>
      <c r="E253" s="5"/>
      <c r="F253" s="5"/>
      <c r="G253" s="5">
        <v>5</v>
      </c>
      <c r="H253" s="4" t="s">
        <v>48</v>
      </c>
      <c r="I253" s="4">
        <v>30</v>
      </c>
    </row>
    <row r="254" spans="1:9" ht="15.75" customHeight="1">
      <c r="A254" s="4" t="s">
        <v>54</v>
      </c>
      <c r="B254" s="4" t="s">
        <v>423</v>
      </c>
      <c r="C254" s="4">
        <v>48</v>
      </c>
      <c r="D254" s="5">
        <v>960</v>
      </c>
      <c r="E254" s="5"/>
      <c r="F254" s="5"/>
      <c r="G254" s="5">
        <v>35</v>
      </c>
      <c r="H254" s="4" t="s">
        <v>48</v>
      </c>
      <c r="I254" s="4"/>
    </row>
    <row r="255" spans="1:9" ht="15.75" customHeight="1">
      <c r="A255" s="4" t="s">
        <v>54</v>
      </c>
      <c r="B255" s="4" t="s">
        <v>424</v>
      </c>
      <c r="C255" s="4">
        <v>1</v>
      </c>
      <c r="D255" s="5">
        <v>15</v>
      </c>
      <c r="E255" s="5"/>
      <c r="F255" s="5"/>
      <c r="G255" s="5">
        <v>25</v>
      </c>
      <c r="H255" s="4" t="s">
        <v>48</v>
      </c>
      <c r="I255" s="4"/>
    </row>
    <row r="256" spans="1:9" ht="15.75" customHeight="1">
      <c r="A256" s="4" t="s">
        <v>54</v>
      </c>
      <c r="B256" s="4" t="s">
        <v>112</v>
      </c>
      <c r="C256" s="4">
        <v>1</v>
      </c>
      <c r="D256" s="5">
        <v>13</v>
      </c>
      <c r="E256" s="5"/>
      <c r="F256" s="5"/>
      <c r="G256" s="5">
        <v>18</v>
      </c>
      <c r="H256" s="4" t="s">
        <v>48</v>
      </c>
      <c r="I256" s="4">
        <v>29</v>
      </c>
    </row>
    <row r="257" spans="1:9" ht="15.75" customHeight="1">
      <c r="A257" s="4" t="s">
        <v>54</v>
      </c>
      <c r="B257" s="4" t="s">
        <v>427</v>
      </c>
      <c r="C257" s="4">
        <v>1</v>
      </c>
      <c r="D257" s="5">
        <v>6.5</v>
      </c>
      <c r="E257" s="5"/>
      <c r="F257" s="5">
        <v>780</v>
      </c>
      <c r="G257" s="5">
        <v>8</v>
      </c>
      <c r="H257" s="4" t="s">
        <v>48</v>
      </c>
      <c r="I257" s="4">
        <v>62</v>
      </c>
    </row>
    <row r="258" spans="1:9" ht="15.75" customHeight="1">
      <c r="A258" s="4" t="s">
        <v>54</v>
      </c>
      <c r="B258" s="4" t="s">
        <v>428</v>
      </c>
      <c r="C258" s="4">
        <v>1</v>
      </c>
      <c r="D258" s="5">
        <v>5</v>
      </c>
      <c r="E258" s="5"/>
      <c r="F258" s="5">
        <v>225</v>
      </c>
      <c r="G258" s="5">
        <v>9</v>
      </c>
      <c r="H258" s="4" t="s">
        <v>48</v>
      </c>
      <c r="I258" s="4">
        <v>30</v>
      </c>
    </row>
    <row r="259" spans="1:9" ht="15.75" customHeight="1">
      <c r="A259" s="4" t="s">
        <v>54</v>
      </c>
      <c r="B259" s="4" t="s">
        <v>430</v>
      </c>
      <c r="C259" s="4">
        <v>1</v>
      </c>
      <c r="D259" s="5">
        <v>11.25</v>
      </c>
      <c r="E259" s="5"/>
      <c r="F259" s="5"/>
      <c r="G259" s="5">
        <v>15</v>
      </c>
      <c r="H259" s="4" t="s">
        <v>48</v>
      </c>
      <c r="I259" s="4"/>
    </row>
    <row r="260" spans="1:9" ht="15.75" customHeight="1">
      <c r="A260" s="4" t="s">
        <v>54</v>
      </c>
      <c r="B260" s="4" t="s">
        <v>432</v>
      </c>
      <c r="C260" s="4">
        <v>1</v>
      </c>
      <c r="D260" s="5">
        <v>350</v>
      </c>
      <c r="E260" s="5"/>
      <c r="F260" s="5"/>
      <c r="G260" s="5">
        <v>495</v>
      </c>
      <c r="H260" s="4" t="s">
        <v>48</v>
      </c>
      <c r="I260" s="4"/>
    </row>
    <row r="261" spans="1:9" ht="15.75" customHeight="1">
      <c r="A261" s="4" t="s">
        <v>54</v>
      </c>
      <c r="B261" s="4" t="s">
        <v>433</v>
      </c>
      <c r="C261" s="4">
        <v>24</v>
      </c>
      <c r="D261" s="5">
        <v>432</v>
      </c>
      <c r="E261" s="5"/>
      <c r="F261" s="5"/>
      <c r="G261" s="5">
        <v>25</v>
      </c>
      <c r="H261" s="4" t="s">
        <v>48</v>
      </c>
      <c r="I261" s="4">
        <v>11</v>
      </c>
    </row>
    <row r="262" spans="1:9" ht="15.75" customHeight="1">
      <c r="A262" s="4" t="s">
        <v>54</v>
      </c>
      <c r="B262" s="4" t="s">
        <v>434</v>
      </c>
      <c r="C262" s="4">
        <v>1</v>
      </c>
      <c r="D262" s="5">
        <v>55</v>
      </c>
      <c r="E262" s="5"/>
      <c r="F262" s="5"/>
      <c r="G262" s="5">
        <v>85</v>
      </c>
      <c r="H262" s="4" t="s">
        <v>48</v>
      </c>
      <c r="I262" s="4">
        <v>28</v>
      </c>
    </row>
    <row r="263" spans="1:9" ht="15.75" customHeight="1">
      <c r="A263" s="4" t="s">
        <v>54</v>
      </c>
      <c r="B263" s="4" t="s">
        <v>436</v>
      </c>
      <c r="C263" s="4">
        <v>1</v>
      </c>
      <c r="D263" s="5">
        <v>280</v>
      </c>
      <c r="E263" s="5"/>
      <c r="F263" s="5"/>
      <c r="G263" s="5">
        <v>350</v>
      </c>
      <c r="H263" s="4" t="s">
        <v>48</v>
      </c>
      <c r="I263" s="4">
        <v>1</v>
      </c>
    </row>
    <row r="264" spans="1:9" ht="15.75" customHeight="1">
      <c r="A264" s="4" t="s">
        <v>54</v>
      </c>
      <c r="B264" s="4" t="s">
        <v>438</v>
      </c>
      <c r="C264" s="4">
        <v>1</v>
      </c>
      <c r="D264" s="5">
        <v>550</v>
      </c>
      <c r="E264" s="5"/>
      <c r="F264" s="5"/>
      <c r="G264" s="5">
        <v>750</v>
      </c>
      <c r="H264" s="4" t="s">
        <v>48</v>
      </c>
      <c r="I264" s="4"/>
    </row>
    <row r="265" spans="1:9" ht="15.75" customHeight="1">
      <c r="A265" s="4" t="s">
        <v>54</v>
      </c>
      <c r="B265" s="4" t="s">
        <v>336</v>
      </c>
      <c r="C265" s="4">
        <v>1</v>
      </c>
      <c r="D265" s="5">
        <v>4.5</v>
      </c>
      <c r="E265" s="5"/>
      <c r="F265" s="5"/>
      <c r="G265" s="5">
        <v>6</v>
      </c>
      <c r="H265" s="4" t="s">
        <v>48</v>
      </c>
      <c r="I265" s="4">
        <v>209</v>
      </c>
    </row>
    <row r="266" spans="1:9" ht="15.75" customHeight="1">
      <c r="A266" s="4" t="s">
        <v>54</v>
      </c>
      <c r="B266" s="4" t="s">
        <v>441</v>
      </c>
      <c r="C266" s="4">
        <v>1</v>
      </c>
      <c r="D266" s="5">
        <v>620</v>
      </c>
      <c r="E266" s="5"/>
      <c r="F266" s="5"/>
      <c r="G266" s="5">
        <v>800</v>
      </c>
      <c r="H266" s="4" t="s">
        <v>48</v>
      </c>
      <c r="I266" s="4">
        <v>1</v>
      </c>
    </row>
    <row r="267" spans="1:9" ht="15.75" customHeight="1">
      <c r="A267" s="4" t="s">
        <v>54</v>
      </c>
      <c r="B267" s="4" t="s">
        <v>443</v>
      </c>
      <c r="C267" s="4">
        <v>1</v>
      </c>
      <c r="D267" s="5">
        <v>5.5</v>
      </c>
      <c r="E267" s="5"/>
      <c r="F267" s="5">
        <v>1400</v>
      </c>
      <c r="G267" s="5">
        <v>8</v>
      </c>
      <c r="H267" s="4" t="s">
        <v>48</v>
      </c>
      <c r="I267" s="4">
        <v>221</v>
      </c>
    </row>
    <row r="268" spans="1:9" ht="15.75" customHeight="1">
      <c r="A268" s="4" t="s">
        <v>54</v>
      </c>
      <c r="B268" s="4" t="s">
        <v>445</v>
      </c>
      <c r="C268" s="4">
        <v>1</v>
      </c>
      <c r="D268" s="5">
        <v>190</v>
      </c>
      <c r="E268" s="5"/>
      <c r="F268" s="5"/>
      <c r="G268" s="5">
        <v>230</v>
      </c>
      <c r="H268" s="4" t="s">
        <v>48</v>
      </c>
      <c r="I268" s="4">
        <v>2</v>
      </c>
    </row>
    <row r="269" spans="1:9" ht="15.75" customHeight="1">
      <c r="A269" s="4" t="s">
        <v>54</v>
      </c>
      <c r="B269" s="4" t="s">
        <v>148</v>
      </c>
      <c r="C269" s="4">
        <v>1</v>
      </c>
      <c r="D269" s="5">
        <v>15</v>
      </c>
      <c r="E269" s="5"/>
      <c r="F269" s="5"/>
      <c r="G269" s="5">
        <v>20</v>
      </c>
      <c r="H269" s="4" t="s">
        <v>48</v>
      </c>
      <c r="I269" s="4">
        <v>41</v>
      </c>
    </row>
    <row r="270" spans="1:9" ht="15.75" customHeight="1">
      <c r="A270" s="4" t="s">
        <v>54</v>
      </c>
      <c r="B270" s="4" t="s">
        <v>446</v>
      </c>
      <c r="C270" s="4">
        <v>1</v>
      </c>
      <c r="D270" s="5">
        <v>15</v>
      </c>
      <c r="E270" s="5"/>
      <c r="F270" s="5"/>
      <c r="G270" s="5">
        <v>25</v>
      </c>
      <c r="H270" s="4" t="s">
        <v>48</v>
      </c>
      <c r="I270" s="4"/>
    </row>
    <row r="271" spans="1:9" ht="15.75" customHeight="1">
      <c r="A271" s="4" t="s">
        <v>54</v>
      </c>
      <c r="B271" s="4" t="s">
        <v>448</v>
      </c>
      <c r="C271" s="4">
        <v>1</v>
      </c>
      <c r="D271" s="5">
        <v>15</v>
      </c>
      <c r="E271" s="5"/>
      <c r="F271" s="5"/>
      <c r="G271" s="5">
        <v>25</v>
      </c>
      <c r="H271" s="4" t="s">
        <v>48</v>
      </c>
      <c r="I271" s="4"/>
    </row>
    <row r="272" spans="1:9" ht="15.75" customHeight="1">
      <c r="A272" s="4" t="s">
        <v>54</v>
      </c>
      <c r="B272" s="4" t="s">
        <v>450</v>
      </c>
      <c r="C272" s="4">
        <v>1</v>
      </c>
      <c r="D272" s="5">
        <v>4.8</v>
      </c>
      <c r="E272" s="5"/>
      <c r="F272" s="5"/>
      <c r="G272" s="5">
        <v>8</v>
      </c>
      <c r="H272" s="4" t="s">
        <v>48</v>
      </c>
      <c r="I272" s="4">
        <v>231</v>
      </c>
    </row>
    <row r="273" spans="1:9" ht="15.75" customHeight="1">
      <c r="A273" s="4" t="s">
        <v>54</v>
      </c>
      <c r="B273" s="4" t="s">
        <v>451</v>
      </c>
      <c r="C273" s="4">
        <v>1</v>
      </c>
      <c r="D273" s="5">
        <v>330</v>
      </c>
      <c r="E273" s="5"/>
      <c r="F273" s="5"/>
      <c r="G273" s="5">
        <v>400</v>
      </c>
      <c r="H273" s="4" t="s">
        <v>48</v>
      </c>
      <c r="I273" s="4"/>
    </row>
    <row r="274" spans="1:9" ht="15.75" customHeight="1">
      <c r="A274" s="4" t="s">
        <v>54</v>
      </c>
      <c r="B274" s="4" t="s">
        <v>452</v>
      </c>
      <c r="C274" s="4">
        <v>1</v>
      </c>
      <c r="D274" s="5">
        <v>1650</v>
      </c>
      <c r="E274" s="5"/>
      <c r="F274" s="5"/>
      <c r="G274" s="5">
        <v>1800</v>
      </c>
      <c r="H274" s="4" t="s">
        <v>48</v>
      </c>
      <c r="I274" s="4">
        <v>1</v>
      </c>
    </row>
    <row r="275" spans="1:9" ht="15.75" customHeight="1">
      <c r="A275" s="4" t="s">
        <v>54</v>
      </c>
      <c r="B275" s="4" t="s">
        <v>454</v>
      </c>
      <c r="C275" s="4">
        <v>1</v>
      </c>
      <c r="D275" s="5">
        <v>1050</v>
      </c>
      <c r="E275" s="5"/>
      <c r="F275" s="5"/>
      <c r="G275" s="5">
        <v>1150</v>
      </c>
      <c r="H275" s="4" t="s">
        <v>48</v>
      </c>
      <c r="I275" s="4"/>
    </row>
    <row r="276" spans="1:9" ht="15.75" customHeight="1">
      <c r="A276" s="4" t="s">
        <v>54</v>
      </c>
      <c r="B276" s="4" t="s">
        <v>456</v>
      </c>
      <c r="C276" s="4">
        <v>1</v>
      </c>
      <c r="D276" s="5">
        <v>205</v>
      </c>
      <c r="E276" s="5"/>
      <c r="F276" s="5"/>
      <c r="G276" s="5">
        <v>265</v>
      </c>
      <c r="H276" s="4" t="s">
        <v>48</v>
      </c>
      <c r="I276" s="4">
        <v>9</v>
      </c>
    </row>
    <row r="277" spans="1:9" ht="15.75" customHeight="1">
      <c r="A277" s="4" t="s">
        <v>54</v>
      </c>
      <c r="B277" s="4" t="s">
        <v>457</v>
      </c>
      <c r="C277" s="4">
        <v>1</v>
      </c>
      <c r="D277" s="5">
        <v>311</v>
      </c>
      <c r="E277" s="5"/>
      <c r="F277" s="5"/>
      <c r="G277" s="5">
        <v>400</v>
      </c>
      <c r="H277" s="4" t="s">
        <v>48</v>
      </c>
      <c r="I277" s="4"/>
    </row>
    <row r="278" spans="1:9" ht="15.75" customHeight="1">
      <c r="A278" s="4" t="s">
        <v>54</v>
      </c>
      <c r="B278" s="4" t="s">
        <v>458</v>
      </c>
      <c r="C278" s="4">
        <v>1</v>
      </c>
      <c r="D278" s="5">
        <v>510</v>
      </c>
      <c r="E278" s="5"/>
      <c r="F278" s="5"/>
      <c r="G278" s="5">
        <v>750</v>
      </c>
      <c r="H278" s="4" t="s">
        <v>48</v>
      </c>
      <c r="I278" s="4"/>
    </row>
    <row r="279" spans="1:9" ht="15.75" customHeight="1">
      <c r="A279" s="4" t="s">
        <v>54</v>
      </c>
      <c r="B279" s="4" t="s">
        <v>460</v>
      </c>
      <c r="C279" s="4">
        <v>1</v>
      </c>
      <c r="D279" s="5">
        <v>4</v>
      </c>
      <c r="E279" s="5"/>
      <c r="F279" s="5"/>
      <c r="G279" s="5">
        <v>6</v>
      </c>
      <c r="H279" s="4" t="s">
        <v>48</v>
      </c>
      <c r="I279" s="4"/>
    </row>
    <row r="280" spans="1:9" ht="15.75" customHeight="1">
      <c r="A280" s="4" t="s">
        <v>54</v>
      </c>
      <c r="B280" s="4" t="s">
        <v>462</v>
      </c>
      <c r="C280" s="4">
        <v>1</v>
      </c>
      <c r="D280" s="5">
        <v>830</v>
      </c>
      <c r="E280" s="5"/>
      <c r="F280" s="5"/>
      <c r="G280" s="5">
        <v>1200</v>
      </c>
      <c r="H280" s="4" t="s">
        <v>48</v>
      </c>
      <c r="I280" s="4">
        <v>2</v>
      </c>
    </row>
    <row r="281" spans="1:9" ht="15.75" customHeight="1">
      <c r="A281" s="4" t="s">
        <v>54</v>
      </c>
      <c r="B281" s="4" t="s">
        <v>463</v>
      </c>
      <c r="C281" s="4">
        <v>1</v>
      </c>
      <c r="D281" s="5">
        <v>175</v>
      </c>
      <c r="E281" s="5"/>
      <c r="F281" s="5"/>
      <c r="G281" s="5">
        <v>210</v>
      </c>
      <c r="H281" s="4" t="s">
        <v>48</v>
      </c>
      <c r="I281" s="4">
        <v>5</v>
      </c>
    </row>
    <row r="282" spans="1:9" ht="15.75" customHeight="1">
      <c r="A282" s="4" t="s">
        <v>54</v>
      </c>
      <c r="B282" s="4" t="s">
        <v>464</v>
      </c>
      <c r="C282" s="4">
        <v>1</v>
      </c>
      <c r="D282" s="5">
        <v>275</v>
      </c>
      <c r="E282" s="5"/>
      <c r="F282" s="5"/>
      <c r="G282" s="5">
        <v>370</v>
      </c>
      <c r="H282" s="4" t="s">
        <v>48</v>
      </c>
      <c r="I282" s="4"/>
    </row>
    <row r="283" spans="1:9" ht="15.75" customHeight="1">
      <c r="A283" s="4" t="s">
        <v>54</v>
      </c>
      <c r="B283" s="4" t="s">
        <v>465</v>
      </c>
      <c r="C283" s="4">
        <v>1</v>
      </c>
      <c r="D283" s="5">
        <v>320</v>
      </c>
      <c r="E283" s="5"/>
      <c r="F283" s="5"/>
      <c r="G283" s="5">
        <v>400</v>
      </c>
      <c r="H283" s="4" t="s">
        <v>48</v>
      </c>
      <c r="I283" s="4">
        <v>1</v>
      </c>
    </row>
    <row r="284" spans="1:9" ht="15.75" customHeight="1">
      <c r="A284" s="4" t="s">
        <v>54</v>
      </c>
      <c r="B284" s="4" t="s">
        <v>466</v>
      </c>
      <c r="C284" s="4">
        <v>1</v>
      </c>
      <c r="D284" s="5">
        <v>1440</v>
      </c>
      <c r="E284" s="5"/>
      <c r="F284" s="5"/>
      <c r="G284" s="5">
        <v>1800</v>
      </c>
      <c r="H284" s="4" t="s">
        <v>48</v>
      </c>
      <c r="I284" s="4"/>
    </row>
    <row r="285" spans="1:9" ht="15.75" customHeight="1">
      <c r="A285" s="4" t="s">
        <v>54</v>
      </c>
      <c r="B285" s="4" t="s">
        <v>468</v>
      </c>
      <c r="C285" s="4">
        <v>1</v>
      </c>
      <c r="D285" s="5">
        <v>15</v>
      </c>
      <c r="E285" s="5"/>
      <c r="F285" s="5">
        <v>920</v>
      </c>
      <c r="G285" s="5">
        <v>20</v>
      </c>
      <c r="H285" s="4" t="s">
        <v>48</v>
      </c>
      <c r="I285" s="4">
        <v>22</v>
      </c>
    </row>
    <row r="286" spans="1:9" ht="15.75" customHeight="1">
      <c r="A286" s="4" t="s">
        <v>54</v>
      </c>
      <c r="B286" s="4" t="s">
        <v>470</v>
      </c>
      <c r="C286" s="4">
        <v>1</v>
      </c>
      <c r="D286" s="5">
        <v>704</v>
      </c>
      <c r="E286" s="5"/>
      <c r="F286" s="5"/>
      <c r="G286" s="5">
        <v>900</v>
      </c>
      <c r="H286" s="4" t="s">
        <v>48</v>
      </c>
      <c r="I286" s="4"/>
    </row>
    <row r="287" spans="1:9" ht="15.75" customHeight="1">
      <c r="A287" s="4" t="s">
        <v>54</v>
      </c>
      <c r="B287" s="4" t="s">
        <v>471</v>
      </c>
      <c r="C287" s="4">
        <v>1</v>
      </c>
      <c r="D287" s="5">
        <v>275</v>
      </c>
      <c r="E287" s="5"/>
      <c r="F287" s="5"/>
      <c r="G287" s="5">
        <v>400</v>
      </c>
      <c r="H287" s="4" t="s">
        <v>48</v>
      </c>
      <c r="I287" s="4"/>
    </row>
    <row r="288" spans="1:9" ht="15.75" customHeight="1">
      <c r="A288" s="4" t="s">
        <v>54</v>
      </c>
      <c r="B288" s="4" t="s">
        <v>299</v>
      </c>
      <c r="C288" s="4">
        <v>1</v>
      </c>
      <c r="D288" s="5">
        <v>40</v>
      </c>
      <c r="E288" s="5"/>
      <c r="F288" s="5"/>
      <c r="G288" s="5">
        <v>50</v>
      </c>
      <c r="H288" s="4" t="s">
        <v>48</v>
      </c>
      <c r="I288" s="4">
        <v>12</v>
      </c>
    </row>
    <row r="289" spans="1:9" ht="15.75" customHeight="1">
      <c r="A289" s="4" t="s">
        <v>54</v>
      </c>
      <c r="B289" s="4" t="s">
        <v>473</v>
      </c>
      <c r="C289" s="4">
        <v>1</v>
      </c>
      <c r="D289" s="5">
        <v>3.5</v>
      </c>
      <c r="E289" s="5"/>
      <c r="F289" s="5"/>
      <c r="G289" s="5">
        <v>6</v>
      </c>
      <c r="H289" s="4" t="s">
        <v>48</v>
      </c>
      <c r="I289" s="4">
        <v>141</v>
      </c>
    </row>
    <row r="290" spans="1:9" ht="15.75" customHeight="1">
      <c r="A290" s="4" t="s">
        <v>54</v>
      </c>
      <c r="B290" s="4" t="s">
        <v>474</v>
      </c>
      <c r="C290" s="4">
        <v>1</v>
      </c>
      <c r="D290" s="5">
        <v>6.5</v>
      </c>
      <c r="E290" s="5"/>
      <c r="F290" s="5">
        <v>225</v>
      </c>
      <c r="G290" s="5">
        <v>9</v>
      </c>
      <c r="H290" s="4" t="s">
        <v>48</v>
      </c>
      <c r="I290" s="4"/>
    </row>
    <row r="291" spans="1:9" ht="15.75" customHeight="1">
      <c r="A291" s="4" t="s">
        <v>54</v>
      </c>
      <c r="B291" s="4" t="s">
        <v>475</v>
      </c>
      <c r="C291" s="4">
        <v>1</v>
      </c>
      <c r="D291" s="5">
        <v>12</v>
      </c>
      <c r="E291" s="5"/>
      <c r="F291" s="5"/>
      <c r="G291" s="5">
        <v>16</v>
      </c>
      <c r="H291" s="4" t="s">
        <v>48</v>
      </c>
      <c r="I291" s="4">
        <v>100</v>
      </c>
    </row>
    <row r="292" spans="1:9" ht="15.75" customHeight="1">
      <c r="A292" s="4" t="s">
        <v>54</v>
      </c>
      <c r="B292" s="4" t="s">
        <v>476</v>
      </c>
      <c r="C292" s="4">
        <v>325</v>
      </c>
      <c r="D292" s="5">
        <v>1550</v>
      </c>
      <c r="E292" s="5"/>
      <c r="F292" s="5"/>
      <c r="G292" s="5">
        <v>9</v>
      </c>
      <c r="H292" s="4" t="s">
        <v>48</v>
      </c>
      <c r="I292" s="4">
        <v>53</v>
      </c>
    </row>
    <row r="293" spans="1:9" ht="15.75" customHeight="1">
      <c r="A293" s="4" t="s">
        <v>54</v>
      </c>
      <c r="B293" s="4" t="s">
        <v>478</v>
      </c>
      <c r="C293" s="4">
        <v>1</v>
      </c>
      <c r="D293" s="5">
        <v>4.5</v>
      </c>
      <c r="E293" s="5"/>
      <c r="F293" s="5"/>
      <c r="G293" s="5">
        <v>7</v>
      </c>
      <c r="H293" s="4" t="s">
        <v>48</v>
      </c>
      <c r="I293" s="4"/>
    </row>
    <row r="294" spans="1:9" ht="15.75" customHeight="1">
      <c r="A294" s="4" t="s">
        <v>54</v>
      </c>
      <c r="B294" s="4" t="s">
        <v>479</v>
      </c>
      <c r="C294" s="4">
        <v>1</v>
      </c>
      <c r="D294" s="5">
        <v>20</v>
      </c>
      <c r="E294" s="5"/>
      <c r="F294" s="5"/>
      <c r="G294" s="5">
        <v>25</v>
      </c>
      <c r="H294" s="4" t="s">
        <v>48</v>
      </c>
      <c r="I294" s="4"/>
    </row>
    <row r="295" spans="1:9" ht="15.75" customHeight="1">
      <c r="A295" s="4" t="s">
        <v>54</v>
      </c>
      <c r="B295" s="4" t="s">
        <v>483</v>
      </c>
      <c r="C295" s="4">
        <v>100</v>
      </c>
      <c r="D295" s="5">
        <v>1100</v>
      </c>
      <c r="E295" s="5"/>
      <c r="F295" s="5"/>
      <c r="G295" s="5">
        <v>15</v>
      </c>
      <c r="H295" s="4" t="s">
        <v>48</v>
      </c>
      <c r="I295" s="4"/>
    </row>
    <row r="296" spans="1:9" ht="15.75" customHeight="1">
      <c r="A296" s="4" t="s">
        <v>54</v>
      </c>
      <c r="B296" s="4" t="s">
        <v>486</v>
      </c>
      <c r="C296" s="4">
        <v>1</v>
      </c>
      <c r="D296" s="5">
        <v>10.5</v>
      </c>
      <c r="E296" s="5"/>
      <c r="F296" s="5"/>
      <c r="G296" s="5">
        <v>14</v>
      </c>
      <c r="H296" s="4" t="s">
        <v>48</v>
      </c>
      <c r="I296" s="4"/>
    </row>
    <row r="297" spans="1:9" ht="15.75" customHeight="1">
      <c r="A297" s="4" t="s">
        <v>54</v>
      </c>
      <c r="B297" s="4" t="s">
        <v>488</v>
      </c>
      <c r="C297" s="4">
        <v>1</v>
      </c>
      <c r="D297" s="5">
        <v>85</v>
      </c>
      <c r="E297" s="5"/>
      <c r="F297" s="5"/>
      <c r="G297" s="5">
        <v>95</v>
      </c>
      <c r="H297" s="4" t="s">
        <v>48</v>
      </c>
      <c r="I297" s="4"/>
    </row>
    <row r="298" spans="1:9" ht="15.75" customHeight="1">
      <c r="A298" s="4" t="s">
        <v>54</v>
      </c>
      <c r="B298" s="4" t="s">
        <v>489</v>
      </c>
      <c r="C298" s="4">
        <v>1</v>
      </c>
      <c r="D298" s="5">
        <v>135</v>
      </c>
      <c r="E298" s="5"/>
      <c r="F298" s="5"/>
      <c r="G298" s="5">
        <v>200</v>
      </c>
      <c r="H298" s="4" t="s">
        <v>48</v>
      </c>
      <c r="I298" s="4"/>
    </row>
    <row r="299" spans="1:9" ht="15.75" customHeight="1">
      <c r="A299" s="4" t="s">
        <v>54</v>
      </c>
      <c r="B299" s="4" t="s">
        <v>491</v>
      </c>
      <c r="C299" s="4">
        <v>1</v>
      </c>
      <c r="D299" s="5">
        <v>10.34</v>
      </c>
      <c r="E299" s="5"/>
      <c r="F299" s="5"/>
      <c r="G299" s="5">
        <v>15</v>
      </c>
      <c r="H299" s="4" t="s">
        <v>48</v>
      </c>
      <c r="I299" s="4">
        <v>28</v>
      </c>
    </row>
    <row r="300" spans="1:9" ht="15.75" customHeight="1">
      <c r="A300" s="4" t="s">
        <v>54</v>
      </c>
      <c r="B300" s="4" t="s">
        <v>493</v>
      </c>
      <c r="C300" s="4">
        <v>1</v>
      </c>
      <c r="D300" s="5">
        <v>4.5</v>
      </c>
      <c r="E300" s="5"/>
      <c r="F300" s="5"/>
      <c r="G300" s="5">
        <v>8</v>
      </c>
      <c r="H300" s="4" t="s">
        <v>48</v>
      </c>
      <c r="I300" s="4">
        <v>50</v>
      </c>
    </row>
    <row r="301" spans="1:9" ht="15.75" customHeight="1">
      <c r="A301" s="4" t="s">
        <v>54</v>
      </c>
      <c r="B301" s="4" t="s">
        <v>495</v>
      </c>
      <c r="C301" s="4">
        <v>1</v>
      </c>
      <c r="D301" s="5">
        <v>39</v>
      </c>
      <c r="E301" s="5"/>
      <c r="F301" s="5"/>
      <c r="G301" s="5">
        <v>50</v>
      </c>
      <c r="H301" s="4" t="s">
        <v>48</v>
      </c>
      <c r="I301" s="4"/>
    </row>
    <row r="302" spans="1:9" ht="15.75" customHeight="1">
      <c r="A302" s="4" t="s">
        <v>54</v>
      </c>
      <c r="B302" s="4" t="s">
        <v>497</v>
      </c>
      <c r="C302" s="4">
        <v>1</v>
      </c>
      <c r="D302" s="5">
        <v>120</v>
      </c>
      <c r="E302" s="5"/>
      <c r="F302" s="5"/>
      <c r="G302" s="5">
        <v>150</v>
      </c>
      <c r="H302" s="4" t="s">
        <v>48</v>
      </c>
      <c r="I302" s="4"/>
    </row>
    <row r="303" spans="1:9" ht="15.75" customHeight="1">
      <c r="A303" s="4" t="s">
        <v>54</v>
      </c>
      <c r="B303" s="4" t="s">
        <v>498</v>
      </c>
      <c r="C303" s="4">
        <v>1</v>
      </c>
      <c r="D303" s="5">
        <v>4</v>
      </c>
      <c r="E303" s="5"/>
      <c r="F303" s="5"/>
      <c r="G303" s="5">
        <v>7</v>
      </c>
      <c r="H303" s="4" t="s">
        <v>48</v>
      </c>
      <c r="I303" s="4"/>
    </row>
    <row r="304" spans="1:9" ht="15.75" customHeight="1">
      <c r="A304" s="4" t="s">
        <v>54</v>
      </c>
      <c r="B304" s="4" t="s">
        <v>499</v>
      </c>
      <c r="C304" s="4">
        <v>1</v>
      </c>
      <c r="D304" s="5">
        <v>13.333</v>
      </c>
      <c r="E304" s="5"/>
      <c r="F304" s="5"/>
      <c r="G304" s="5">
        <v>18</v>
      </c>
      <c r="H304" s="4" t="s">
        <v>48</v>
      </c>
      <c r="I304" s="4"/>
    </row>
    <row r="305" spans="1:9" ht="15.75" customHeight="1">
      <c r="A305" s="4" t="s">
        <v>54</v>
      </c>
      <c r="B305" s="4" t="s">
        <v>500</v>
      </c>
      <c r="C305" s="4">
        <v>1</v>
      </c>
      <c r="D305" s="5">
        <v>40</v>
      </c>
      <c r="E305" s="5"/>
      <c r="F305" s="5"/>
      <c r="G305" s="5">
        <v>60</v>
      </c>
      <c r="H305" s="4" t="s">
        <v>48</v>
      </c>
      <c r="I305" s="4">
        <v>18</v>
      </c>
    </row>
    <row r="306" spans="1:9" ht="15.75" customHeight="1">
      <c r="A306" s="4" t="s">
        <v>54</v>
      </c>
      <c r="B306" s="4" t="s">
        <v>501</v>
      </c>
      <c r="C306" s="4">
        <v>1</v>
      </c>
      <c r="D306" s="5">
        <v>150</v>
      </c>
      <c r="E306" s="5"/>
      <c r="F306" s="5"/>
      <c r="G306" s="5">
        <v>180</v>
      </c>
      <c r="H306" s="4" t="s">
        <v>48</v>
      </c>
      <c r="I306" s="4">
        <v>10</v>
      </c>
    </row>
    <row r="307" spans="1:9" ht="15.75" customHeight="1">
      <c r="A307" s="4" t="s">
        <v>54</v>
      </c>
      <c r="B307" s="4" t="s">
        <v>57</v>
      </c>
      <c r="C307" s="4">
        <v>1</v>
      </c>
      <c r="D307" s="5">
        <v>60</v>
      </c>
      <c r="E307" s="5"/>
      <c r="F307" s="5"/>
      <c r="G307" s="5">
        <v>90</v>
      </c>
      <c r="H307" s="4" t="s">
        <v>48</v>
      </c>
      <c r="I307" s="4">
        <v>8</v>
      </c>
    </row>
    <row r="308" spans="1:9" ht="15.75" customHeight="1">
      <c r="A308" s="4" t="s">
        <v>54</v>
      </c>
      <c r="B308" s="4" t="s">
        <v>145</v>
      </c>
      <c r="C308" s="4">
        <v>1</v>
      </c>
      <c r="D308" s="5">
        <v>6.4</v>
      </c>
      <c r="E308" s="5"/>
      <c r="F308" s="5"/>
      <c r="G308" s="5">
        <v>11</v>
      </c>
      <c r="H308" s="4" t="s">
        <v>48</v>
      </c>
      <c r="I308" s="4">
        <v>152</v>
      </c>
    </row>
    <row r="309" spans="1:9" ht="15.75" customHeight="1">
      <c r="A309" s="4" t="s">
        <v>54</v>
      </c>
      <c r="B309" s="4" t="s">
        <v>504</v>
      </c>
      <c r="C309" s="4">
        <v>1</v>
      </c>
      <c r="D309" s="5">
        <v>23</v>
      </c>
      <c r="E309" s="5"/>
      <c r="F309" s="5"/>
      <c r="G309" s="5">
        <v>35</v>
      </c>
      <c r="H309" s="4" t="s">
        <v>48</v>
      </c>
      <c r="I309" s="4">
        <v>37</v>
      </c>
    </row>
    <row r="310" spans="1:9" ht="15.75" customHeight="1">
      <c r="A310" s="4" t="s">
        <v>54</v>
      </c>
      <c r="B310" s="4" t="s">
        <v>506</v>
      </c>
      <c r="C310" s="4">
        <v>1</v>
      </c>
      <c r="D310" s="5">
        <v>6.5</v>
      </c>
      <c r="E310" s="5"/>
      <c r="F310" s="5">
        <v>250</v>
      </c>
      <c r="G310" s="5">
        <v>9</v>
      </c>
      <c r="H310" s="4" t="s">
        <v>48</v>
      </c>
      <c r="I310" s="4"/>
    </row>
    <row r="311" spans="1:9" ht="15.75" customHeight="1">
      <c r="A311" s="4" t="s">
        <v>54</v>
      </c>
      <c r="B311" s="4" t="s">
        <v>507</v>
      </c>
      <c r="C311" s="4">
        <v>1</v>
      </c>
      <c r="D311" s="5">
        <v>150</v>
      </c>
      <c r="E311" s="5"/>
      <c r="F311" s="5"/>
      <c r="G311" s="5">
        <v>190</v>
      </c>
      <c r="H311" s="4" t="s">
        <v>48</v>
      </c>
      <c r="I311" s="4">
        <v>1</v>
      </c>
    </row>
    <row r="312" spans="1:9" ht="15.75" customHeight="1">
      <c r="A312" s="4" t="s">
        <v>54</v>
      </c>
      <c r="B312" s="4" t="s">
        <v>508</v>
      </c>
      <c r="C312" s="4">
        <v>1</v>
      </c>
      <c r="D312" s="5">
        <v>20</v>
      </c>
      <c r="E312" s="5"/>
      <c r="F312" s="5"/>
      <c r="G312" s="5">
        <v>25</v>
      </c>
      <c r="H312" s="4" t="s">
        <v>48</v>
      </c>
      <c r="I312" s="4">
        <v>23</v>
      </c>
    </row>
    <row r="313" spans="1:9" ht="15.75" customHeight="1">
      <c r="A313" s="4" t="s">
        <v>54</v>
      </c>
      <c r="B313" s="4" t="s">
        <v>509</v>
      </c>
      <c r="C313" s="4">
        <v>1</v>
      </c>
      <c r="D313" s="5">
        <v>430</v>
      </c>
      <c r="E313" s="5"/>
      <c r="F313" s="5"/>
      <c r="G313" s="5">
        <v>550</v>
      </c>
      <c r="H313" s="4" t="s">
        <v>48</v>
      </c>
      <c r="I313" s="4"/>
    </row>
    <row r="314" spans="1:9" ht="15.75" customHeight="1">
      <c r="A314" s="4" t="s">
        <v>54</v>
      </c>
      <c r="B314" s="4" t="s">
        <v>165</v>
      </c>
      <c r="C314" s="4">
        <v>1</v>
      </c>
      <c r="D314" s="5">
        <v>14.58</v>
      </c>
      <c r="E314" s="5"/>
      <c r="F314" s="5"/>
      <c r="G314" s="5">
        <v>18</v>
      </c>
      <c r="H314" s="4" t="s">
        <v>48</v>
      </c>
      <c r="I314" s="4">
        <v>35</v>
      </c>
    </row>
    <row r="315" spans="1:9" ht="15.75" customHeight="1">
      <c r="A315" s="4" t="s">
        <v>54</v>
      </c>
      <c r="B315" s="4" t="s">
        <v>510</v>
      </c>
      <c r="C315" s="4">
        <v>1</v>
      </c>
      <c r="D315" s="5">
        <v>8.125</v>
      </c>
      <c r="E315" s="5"/>
      <c r="F315" s="5"/>
      <c r="G315" s="5">
        <v>9</v>
      </c>
      <c r="H315" s="4" t="s">
        <v>48</v>
      </c>
      <c r="I315" s="4"/>
    </row>
    <row r="316" spans="1:9" ht="15.75" customHeight="1">
      <c r="A316" s="4" t="s">
        <v>54</v>
      </c>
      <c r="B316" s="4" t="s">
        <v>511</v>
      </c>
      <c r="C316" s="4">
        <v>1</v>
      </c>
      <c r="D316" s="5">
        <v>720</v>
      </c>
      <c r="E316" s="5"/>
      <c r="F316" s="5"/>
      <c r="G316" s="5">
        <v>780</v>
      </c>
      <c r="H316" s="4" t="s">
        <v>48</v>
      </c>
      <c r="I316" s="4">
        <v>1</v>
      </c>
    </row>
    <row r="317" spans="1:9" ht="15.75" customHeight="1">
      <c r="A317" s="4" t="s">
        <v>54</v>
      </c>
      <c r="B317" s="4" t="s">
        <v>513</v>
      </c>
      <c r="C317" s="4">
        <v>1</v>
      </c>
      <c r="D317" s="5">
        <v>10.5</v>
      </c>
      <c r="E317" s="5"/>
      <c r="F317" s="5"/>
      <c r="G317" s="5">
        <v>14</v>
      </c>
      <c r="H317" s="4" t="s">
        <v>48</v>
      </c>
      <c r="I317" s="4">
        <v>23</v>
      </c>
    </row>
    <row r="318" spans="1:9" ht="15.75" customHeight="1">
      <c r="A318" s="4" t="s">
        <v>54</v>
      </c>
      <c r="B318" s="4" t="s">
        <v>515</v>
      </c>
      <c r="C318" s="4">
        <v>1</v>
      </c>
      <c r="D318" s="5">
        <v>292</v>
      </c>
      <c r="E318" s="5"/>
      <c r="F318" s="5"/>
      <c r="G318" s="5">
        <v>395</v>
      </c>
      <c r="H318" s="4" t="s">
        <v>48</v>
      </c>
      <c r="I318" s="4"/>
    </row>
    <row r="319" spans="1:9" ht="15.75" customHeight="1">
      <c r="A319" s="4" t="s">
        <v>54</v>
      </c>
      <c r="B319" s="4" t="s">
        <v>516</v>
      </c>
      <c r="C319" s="4">
        <v>1</v>
      </c>
      <c r="D319" s="5">
        <v>145</v>
      </c>
      <c r="E319" s="5"/>
      <c r="F319" s="5"/>
      <c r="G319" s="5">
        <v>190</v>
      </c>
      <c r="H319" s="4" t="s">
        <v>48</v>
      </c>
      <c r="I319" s="4"/>
    </row>
    <row r="320" spans="1:9" ht="15.75" customHeight="1">
      <c r="A320" s="4" t="s">
        <v>54</v>
      </c>
      <c r="B320" s="4" t="s">
        <v>519</v>
      </c>
      <c r="C320" s="4">
        <v>1</v>
      </c>
      <c r="D320" s="5">
        <v>145</v>
      </c>
      <c r="E320" s="5"/>
      <c r="F320" s="5"/>
      <c r="G320" s="5">
        <v>160</v>
      </c>
      <c r="H320" s="4" t="s">
        <v>48</v>
      </c>
      <c r="I320" s="4"/>
    </row>
    <row r="321" spans="1:9" ht="15.75" customHeight="1">
      <c r="A321" s="4" t="s">
        <v>54</v>
      </c>
      <c r="B321" s="4" t="s">
        <v>521</v>
      </c>
      <c r="C321" s="4">
        <v>1</v>
      </c>
      <c r="D321" s="5">
        <v>280</v>
      </c>
      <c r="E321" s="5"/>
      <c r="F321" s="5"/>
      <c r="G321" s="5">
        <v>350</v>
      </c>
      <c r="H321" s="4" t="s">
        <v>48</v>
      </c>
      <c r="I321" s="4"/>
    </row>
    <row r="322" spans="1:9" ht="15.75" customHeight="1">
      <c r="A322" s="4" t="s">
        <v>54</v>
      </c>
      <c r="B322" s="4" t="s">
        <v>522</v>
      </c>
      <c r="C322" s="4">
        <v>1</v>
      </c>
      <c r="D322" s="5">
        <v>15</v>
      </c>
      <c r="E322" s="5"/>
      <c r="F322" s="5"/>
      <c r="G322" s="5">
        <v>20</v>
      </c>
      <c r="H322" s="4" t="s">
        <v>48</v>
      </c>
      <c r="I322" s="4"/>
    </row>
    <row r="323" spans="1:9" ht="15.75" customHeight="1">
      <c r="A323" s="4" t="s">
        <v>54</v>
      </c>
      <c r="B323" s="4" t="s">
        <v>523</v>
      </c>
      <c r="C323" s="4">
        <v>1</v>
      </c>
      <c r="D323" s="5">
        <v>750</v>
      </c>
      <c r="E323" s="5"/>
      <c r="F323" s="5"/>
      <c r="G323" s="5">
        <v>870</v>
      </c>
      <c r="H323" s="4" t="s">
        <v>48</v>
      </c>
      <c r="I323" s="4"/>
    </row>
    <row r="324" spans="1:9" ht="15.75" customHeight="1">
      <c r="A324" s="4" t="s">
        <v>54</v>
      </c>
      <c r="B324" s="4" t="s">
        <v>525</v>
      </c>
      <c r="C324" s="4">
        <v>1</v>
      </c>
      <c r="D324" s="5">
        <v>12</v>
      </c>
      <c r="E324" s="5"/>
      <c r="F324" s="5"/>
      <c r="G324" s="5">
        <v>17</v>
      </c>
      <c r="H324" s="4" t="s">
        <v>48</v>
      </c>
      <c r="I324" s="4"/>
    </row>
    <row r="325" spans="1:9" ht="15.75" customHeight="1">
      <c r="A325" s="4" t="s">
        <v>54</v>
      </c>
      <c r="B325" s="4" t="s">
        <v>527</v>
      </c>
      <c r="C325" s="4">
        <v>1</v>
      </c>
      <c r="D325" s="5">
        <v>1260</v>
      </c>
      <c r="E325" s="5"/>
      <c r="F325" s="5"/>
      <c r="G325" s="5">
        <v>1400</v>
      </c>
      <c r="H325" s="4" t="s">
        <v>48</v>
      </c>
      <c r="I325" s="4"/>
    </row>
    <row r="326" spans="1:9" ht="15.75" customHeight="1">
      <c r="A326" s="4" t="s">
        <v>54</v>
      </c>
      <c r="B326" s="4" t="s">
        <v>528</v>
      </c>
      <c r="C326" s="4">
        <v>1</v>
      </c>
      <c r="D326" s="5">
        <v>380</v>
      </c>
      <c r="E326" s="5"/>
      <c r="F326" s="5"/>
      <c r="G326" s="5">
        <v>430</v>
      </c>
      <c r="H326" s="4" t="s">
        <v>48</v>
      </c>
      <c r="I326" s="4"/>
    </row>
    <row r="327" spans="1:9" ht="15.75" customHeight="1">
      <c r="A327" s="4" t="s">
        <v>54</v>
      </c>
      <c r="B327" s="4" t="s">
        <v>529</v>
      </c>
      <c r="C327" s="4">
        <v>1</v>
      </c>
      <c r="D327" s="5">
        <v>520</v>
      </c>
      <c r="E327" s="5"/>
      <c r="F327" s="5"/>
      <c r="G327" s="5">
        <v>600</v>
      </c>
      <c r="H327" s="4" t="s">
        <v>48</v>
      </c>
      <c r="I327" s="4"/>
    </row>
    <row r="328" spans="1:9" ht="15.75" customHeight="1">
      <c r="A328" s="4" t="s">
        <v>54</v>
      </c>
      <c r="B328" s="4" t="s">
        <v>531</v>
      </c>
      <c r="C328" s="4">
        <v>1</v>
      </c>
      <c r="D328" s="5">
        <v>8.5</v>
      </c>
      <c r="E328" s="5"/>
      <c r="F328" s="5"/>
      <c r="G328" s="5">
        <v>10</v>
      </c>
      <c r="H328" s="4" t="s">
        <v>48</v>
      </c>
      <c r="I328" s="4"/>
    </row>
    <row r="329" spans="1:9" ht="15.75" customHeight="1">
      <c r="A329" s="4" t="s">
        <v>54</v>
      </c>
      <c r="B329" s="4" t="s">
        <v>533</v>
      </c>
      <c r="C329" s="4">
        <v>1</v>
      </c>
      <c r="D329" s="5">
        <v>750</v>
      </c>
      <c r="E329" s="5"/>
      <c r="F329" s="5"/>
      <c r="G329" s="5">
        <v>880</v>
      </c>
      <c r="H329" s="4" t="s">
        <v>48</v>
      </c>
      <c r="I329" s="4"/>
    </row>
    <row r="330" spans="1:9" ht="15.75" customHeight="1">
      <c r="A330" s="4" t="s">
        <v>54</v>
      </c>
      <c r="B330" s="4" t="s">
        <v>534</v>
      </c>
      <c r="C330" s="4">
        <v>1</v>
      </c>
      <c r="D330" s="5">
        <v>265</v>
      </c>
      <c r="E330" s="5"/>
      <c r="F330" s="5"/>
      <c r="G330" s="5">
        <v>350</v>
      </c>
      <c r="H330" s="4" t="s">
        <v>48</v>
      </c>
      <c r="I330" s="4"/>
    </row>
    <row r="331" spans="1:9" ht="15.75" customHeight="1">
      <c r="A331" s="4" t="s">
        <v>54</v>
      </c>
      <c r="B331" s="4" t="s">
        <v>440</v>
      </c>
      <c r="C331" s="4">
        <v>1</v>
      </c>
      <c r="D331" s="5">
        <v>5</v>
      </c>
      <c r="E331" s="5"/>
      <c r="F331" s="5"/>
      <c r="G331" s="5">
        <v>8</v>
      </c>
      <c r="H331" s="4" t="s">
        <v>48</v>
      </c>
      <c r="I331" s="4">
        <v>184</v>
      </c>
    </row>
    <row r="332" spans="1:9" ht="15.75" customHeight="1">
      <c r="A332" s="4" t="s">
        <v>54</v>
      </c>
      <c r="B332" s="4" t="s">
        <v>537</v>
      </c>
      <c r="C332" s="4">
        <v>1</v>
      </c>
      <c r="D332" s="5">
        <v>16</v>
      </c>
      <c r="E332" s="5"/>
      <c r="F332" s="5"/>
      <c r="G332" s="5">
        <v>22</v>
      </c>
      <c r="H332" s="4" t="s">
        <v>48</v>
      </c>
      <c r="I332" s="4"/>
    </row>
    <row r="333" spans="1:9" ht="15.75" customHeight="1">
      <c r="A333" s="4" t="s">
        <v>54</v>
      </c>
      <c r="B333" s="4" t="s">
        <v>538</v>
      </c>
      <c r="C333" s="4">
        <v>1</v>
      </c>
      <c r="D333" s="5">
        <v>360</v>
      </c>
      <c r="E333" s="5"/>
      <c r="F333" s="5"/>
      <c r="G333" s="5">
        <v>420</v>
      </c>
      <c r="H333" s="4" t="s">
        <v>48</v>
      </c>
      <c r="I333" s="4">
        <v>1</v>
      </c>
    </row>
    <row r="334" spans="1:9" ht="15.75" customHeight="1">
      <c r="A334" s="4" t="s">
        <v>54</v>
      </c>
      <c r="B334" s="4" t="s">
        <v>540</v>
      </c>
      <c r="C334" s="4">
        <v>1</v>
      </c>
      <c r="D334" s="5">
        <v>6.1</v>
      </c>
      <c r="E334" s="5"/>
      <c r="F334" s="5"/>
      <c r="G334" s="5">
        <v>8</v>
      </c>
      <c r="H334" s="4" t="s">
        <v>48</v>
      </c>
      <c r="I334" s="4">
        <v>517</v>
      </c>
    </row>
    <row r="335" spans="1:9" ht="15.75" customHeight="1">
      <c r="A335" s="4" t="s">
        <v>54</v>
      </c>
      <c r="B335" s="4" t="s">
        <v>541</v>
      </c>
      <c r="C335" s="4">
        <v>1</v>
      </c>
      <c r="D335" s="5">
        <v>4.2</v>
      </c>
      <c r="E335" s="5"/>
      <c r="F335" s="5"/>
      <c r="G335" s="5">
        <v>7</v>
      </c>
      <c r="H335" s="4" t="s">
        <v>48</v>
      </c>
      <c r="I335" s="4"/>
    </row>
    <row r="336" spans="1:9" ht="15.75" customHeight="1">
      <c r="A336" s="4" t="s">
        <v>54</v>
      </c>
      <c r="B336" s="4" t="s">
        <v>543</v>
      </c>
      <c r="C336" s="4">
        <v>48</v>
      </c>
      <c r="D336" s="5">
        <v>720</v>
      </c>
      <c r="E336" s="5"/>
      <c r="F336" s="5"/>
      <c r="G336" s="5">
        <v>20</v>
      </c>
      <c r="H336" s="4" t="s">
        <v>48</v>
      </c>
      <c r="I336" s="4"/>
    </row>
    <row r="337" spans="1:9" ht="15.75" customHeight="1">
      <c r="A337" s="4" t="s">
        <v>54</v>
      </c>
      <c r="B337" s="4" t="s">
        <v>544</v>
      </c>
      <c r="C337" s="4">
        <v>1</v>
      </c>
      <c r="D337" s="5">
        <v>1.1000000000000001</v>
      </c>
      <c r="E337" s="5"/>
      <c r="F337" s="5"/>
      <c r="G337" s="5">
        <v>3</v>
      </c>
      <c r="H337" s="4" t="s">
        <v>48</v>
      </c>
      <c r="I337" s="4"/>
    </row>
    <row r="338" spans="1:9" ht="15.75" customHeight="1">
      <c r="A338" s="4" t="s">
        <v>54</v>
      </c>
      <c r="B338" s="4" t="s">
        <v>545</v>
      </c>
      <c r="C338" s="4">
        <v>1</v>
      </c>
      <c r="D338" s="5">
        <v>265</v>
      </c>
      <c r="E338" s="5"/>
      <c r="F338" s="5"/>
      <c r="G338" s="5">
        <v>300</v>
      </c>
      <c r="H338" s="4" t="s">
        <v>48</v>
      </c>
      <c r="I338" s="4"/>
    </row>
    <row r="339" spans="1:9" ht="15.75" customHeight="1">
      <c r="A339" s="4" t="s">
        <v>54</v>
      </c>
      <c r="B339" s="4" t="s">
        <v>547</v>
      </c>
      <c r="C339" s="4">
        <v>1</v>
      </c>
      <c r="D339" s="5">
        <v>850</v>
      </c>
      <c r="E339" s="5"/>
      <c r="F339" s="5"/>
      <c r="G339" s="5">
        <v>970</v>
      </c>
      <c r="H339" s="4" t="s">
        <v>48</v>
      </c>
      <c r="I339" s="4"/>
    </row>
    <row r="340" spans="1:9" ht="15.75" customHeight="1">
      <c r="A340" s="4" t="s">
        <v>54</v>
      </c>
      <c r="B340" s="4" t="s">
        <v>548</v>
      </c>
      <c r="C340" s="4">
        <v>1</v>
      </c>
      <c r="D340" s="5">
        <v>75</v>
      </c>
      <c r="E340" s="5"/>
      <c r="F340" s="5"/>
      <c r="G340" s="5">
        <v>110</v>
      </c>
      <c r="H340" s="4" t="s">
        <v>48</v>
      </c>
      <c r="I340" s="4"/>
    </row>
    <row r="341" spans="1:9" ht="15.75" customHeight="1">
      <c r="A341" s="4" t="s">
        <v>54</v>
      </c>
      <c r="B341" s="4" t="s">
        <v>550</v>
      </c>
      <c r="C341" s="4">
        <v>1</v>
      </c>
      <c r="D341" s="5">
        <v>135</v>
      </c>
      <c r="E341" s="5"/>
      <c r="F341" s="5"/>
      <c r="G341" s="5">
        <v>185</v>
      </c>
      <c r="H341" s="4" t="s">
        <v>48</v>
      </c>
      <c r="I341" s="4">
        <v>1</v>
      </c>
    </row>
    <row r="342" spans="1:9" ht="15.75" customHeight="1">
      <c r="A342" s="4" t="s">
        <v>54</v>
      </c>
      <c r="B342" s="4" t="s">
        <v>552</v>
      </c>
      <c r="C342" s="4">
        <v>1</v>
      </c>
      <c r="D342" s="5">
        <v>265</v>
      </c>
      <c r="E342" s="5"/>
      <c r="F342" s="5"/>
      <c r="G342" s="5">
        <v>325</v>
      </c>
      <c r="H342" s="4" t="s">
        <v>48</v>
      </c>
      <c r="I342" s="4">
        <v>1</v>
      </c>
    </row>
    <row r="343" spans="1:9" ht="15.75" customHeight="1">
      <c r="A343" s="4" t="s">
        <v>54</v>
      </c>
      <c r="B343" s="4" t="s">
        <v>554</v>
      </c>
      <c r="C343" s="4">
        <v>1</v>
      </c>
      <c r="D343" s="5">
        <v>15</v>
      </c>
      <c r="E343" s="5"/>
      <c r="F343" s="5"/>
      <c r="G343" s="5">
        <v>25</v>
      </c>
      <c r="H343" s="4" t="s">
        <v>48</v>
      </c>
      <c r="I343" s="4"/>
    </row>
    <row r="344" spans="1:9" ht="15.75" customHeight="1">
      <c r="A344" s="4" t="s">
        <v>54</v>
      </c>
      <c r="B344" s="4" t="s">
        <v>555</v>
      </c>
      <c r="C344" s="4">
        <v>1</v>
      </c>
      <c r="D344" s="5">
        <v>1600</v>
      </c>
      <c r="E344" s="5"/>
      <c r="F344" s="5"/>
      <c r="G344" s="5">
        <v>2000</v>
      </c>
      <c r="H344" s="4" t="s">
        <v>48</v>
      </c>
      <c r="I344" s="4"/>
    </row>
    <row r="345" spans="1:9" ht="15.75" customHeight="1">
      <c r="A345" s="4" t="s">
        <v>54</v>
      </c>
      <c r="B345" s="4" t="s">
        <v>124</v>
      </c>
      <c r="C345" s="4">
        <v>1</v>
      </c>
      <c r="D345" s="5">
        <v>275</v>
      </c>
      <c r="E345" s="5"/>
      <c r="F345" s="5"/>
      <c r="G345" s="5">
        <v>330</v>
      </c>
      <c r="H345" s="4" t="s">
        <v>48</v>
      </c>
      <c r="I345" s="4">
        <v>4</v>
      </c>
    </row>
    <row r="346" spans="1:9" ht="15.75" customHeight="1">
      <c r="A346" s="4" t="s">
        <v>54</v>
      </c>
      <c r="B346" s="4" t="s">
        <v>558</v>
      </c>
      <c r="C346" s="4">
        <v>1</v>
      </c>
      <c r="D346" s="5">
        <v>30</v>
      </c>
      <c r="E346" s="5"/>
      <c r="F346" s="5"/>
      <c r="G346" s="5">
        <v>35</v>
      </c>
      <c r="H346" s="4" t="s">
        <v>48</v>
      </c>
      <c r="I346" s="4"/>
    </row>
    <row r="347" spans="1:9" ht="15.75" customHeight="1">
      <c r="A347" s="4" t="s">
        <v>54</v>
      </c>
      <c r="B347" s="4" t="s">
        <v>559</v>
      </c>
      <c r="C347" s="4">
        <v>1</v>
      </c>
      <c r="D347" s="5">
        <v>100</v>
      </c>
      <c r="E347" s="5"/>
      <c r="F347" s="5"/>
      <c r="G347" s="5">
        <v>120</v>
      </c>
      <c r="H347" s="4" t="s">
        <v>48</v>
      </c>
      <c r="I347" s="4"/>
    </row>
    <row r="348" spans="1:9" ht="15.75" customHeight="1">
      <c r="A348" s="4" t="s">
        <v>54</v>
      </c>
      <c r="B348" s="4" t="s">
        <v>560</v>
      </c>
      <c r="C348" s="4">
        <v>1</v>
      </c>
      <c r="D348" s="5">
        <v>1008</v>
      </c>
      <c r="E348" s="5"/>
      <c r="F348" s="5"/>
      <c r="G348" s="5">
        <v>1220</v>
      </c>
      <c r="H348" s="4" t="s">
        <v>48</v>
      </c>
      <c r="I348" s="4"/>
    </row>
    <row r="349" spans="1:9" ht="15.75" customHeight="1">
      <c r="A349" s="4" t="s">
        <v>54</v>
      </c>
      <c r="B349" s="4" t="s">
        <v>561</v>
      </c>
      <c r="C349" s="4">
        <v>1</v>
      </c>
      <c r="D349" s="5">
        <v>30</v>
      </c>
      <c r="E349" s="5"/>
      <c r="F349" s="5"/>
      <c r="G349" s="5">
        <v>35</v>
      </c>
      <c r="H349" s="4" t="s">
        <v>48</v>
      </c>
      <c r="I349" s="4"/>
    </row>
    <row r="350" spans="1:9" ht="15.75" customHeight="1">
      <c r="A350" s="4" t="s">
        <v>54</v>
      </c>
      <c r="B350" s="4" t="s">
        <v>563</v>
      </c>
      <c r="C350" s="4">
        <v>1</v>
      </c>
      <c r="D350" s="5">
        <v>280</v>
      </c>
      <c r="E350" s="5"/>
      <c r="F350" s="5"/>
      <c r="G350" s="5">
        <v>350</v>
      </c>
      <c r="H350" s="4" t="s">
        <v>48</v>
      </c>
      <c r="I350" s="4"/>
    </row>
    <row r="351" spans="1:9" ht="15.75" customHeight="1">
      <c r="A351" s="4" t="s">
        <v>54</v>
      </c>
      <c r="B351" s="4" t="s">
        <v>564</v>
      </c>
      <c r="C351" s="4">
        <v>1</v>
      </c>
      <c r="D351" s="5">
        <v>4</v>
      </c>
      <c r="E351" s="5"/>
      <c r="F351" s="5"/>
      <c r="G351" s="5">
        <v>6</v>
      </c>
      <c r="H351" s="4" t="s">
        <v>48</v>
      </c>
      <c r="I351" s="4"/>
    </row>
    <row r="352" spans="1:9" ht="15.75" customHeight="1">
      <c r="A352" s="4" t="s">
        <v>54</v>
      </c>
      <c r="B352" s="4" t="s">
        <v>567</v>
      </c>
      <c r="C352" s="4">
        <v>1</v>
      </c>
      <c r="D352" s="5">
        <v>75</v>
      </c>
      <c r="E352" s="5"/>
      <c r="F352" s="5"/>
      <c r="G352" s="5">
        <v>145</v>
      </c>
      <c r="H352" s="4" t="s">
        <v>48</v>
      </c>
      <c r="I352" s="4"/>
    </row>
    <row r="353" spans="1:9" ht="15.75" customHeight="1">
      <c r="A353" s="4" t="s">
        <v>54</v>
      </c>
      <c r="B353" s="4" t="s">
        <v>569</v>
      </c>
      <c r="C353" s="4">
        <v>1</v>
      </c>
      <c r="D353" s="5">
        <v>12.96</v>
      </c>
      <c r="E353" s="5"/>
      <c r="F353" s="5">
        <v>400</v>
      </c>
      <c r="G353" s="5">
        <v>18</v>
      </c>
      <c r="H353" s="4" t="s">
        <v>48</v>
      </c>
      <c r="I353" s="4"/>
    </row>
    <row r="354" spans="1:9" ht="15.75" customHeight="1">
      <c r="A354" s="4" t="s">
        <v>54</v>
      </c>
      <c r="B354" s="4" t="s">
        <v>263</v>
      </c>
      <c r="C354" s="4">
        <v>1</v>
      </c>
      <c r="D354" s="5">
        <v>40</v>
      </c>
      <c r="E354" s="5"/>
      <c r="F354" s="5"/>
      <c r="G354" s="5">
        <v>50</v>
      </c>
      <c r="H354" s="4" t="s">
        <v>48</v>
      </c>
      <c r="I354" s="4">
        <v>13</v>
      </c>
    </row>
    <row r="355" spans="1:9" ht="15.75" customHeight="1">
      <c r="A355" s="4" t="s">
        <v>54</v>
      </c>
      <c r="B355" s="4" t="s">
        <v>570</v>
      </c>
      <c r="C355" s="4">
        <v>1</v>
      </c>
      <c r="D355" s="5">
        <v>15</v>
      </c>
      <c r="E355" s="5"/>
      <c r="F355" s="5"/>
      <c r="G355" s="5">
        <v>25</v>
      </c>
      <c r="H355" s="4" t="s">
        <v>48</v>
      </c>
      <c r="I355" s="4"/>
    </row>
    <row r="356" spans="1:9" ht="15.75" customHeight="1">
      <c r="A356" s="4" t="s">
        <v>54</v>
      </c>
      <c r="B356" s="4" t="s">
        <v>572</v>
      </c>
      <c r="C356" s="4">
        <v>1</v>
      </c>
      <c r="D356" s="5">
        <v>39</v>
      </c>
      <c r="E356" s="5"/>
      <c r="F356" s="5"/>
      <c r="G356" s="5">
        <v>50</v>
      </c>
      <c r="H356" s="4" t="s">
        <v>48</v>
      </c>
      <c r="I356" s="4"/>
    </row>
    <row r="357" spans="1:9" ht="15.75" customHeight="1">
      <c r="A357" s="4" t="s">
        <v>54</v>
      </c>
      <c r="B357" s="4" t="s">
        <v>573</v>
      </c>
      <c r="C357" s="4">
        <v>1</v>
      </c>
      <c r="D357" s="5">
        <v>10.5</v>
      </c>
      <c r="E357" s="5"/>
      <c r="F357" s="5"/>
      <c r="G357" s="5">
        <v>13</v>
      </c>
      <c r="H357" s="4" t="s">
        <v>48</v>
      </c>
      <c r="I357" s="4"/>
    </row>
    <row r="358" spans="1:9" ht="15.75" customHeight="1">
      <c r="A358" s="4" t="s">
        <v>54</v>
      </c>
      <c r="B358" s="4" t="s">
        <v>575</v>
      </c>
      <c r="C358" s="4">
        <v>1</v>
      </c>
      <c r="D358" s="5">
        <v>5.5</v>
      </c>
      <c r="E358" s="5"/>
      <c r="F358" s="5"/>
      <c r="G358" s="5">
        <v>7</v>
      </c>
      <c r="H358" s="4" t="s">
        <v>48</v>
      </c>
      <c r="I358" s="4"/>
    </row>
    <row r="359" spans="1:9" ht="15.75" customHeight="1">
      <c r="A359" s="4" t="s">
        <v>54</v>
      </c>
      <c r="B359" s="4" t="s">
        <v>577</v>
      </c>
      <c r="C359" s="4">
        <v>1</v>
      </c>
      <c r="D359" s="5">
        <v>85</v>
      </c>
      <c r="E359" s="5"/>
      <c r="F359" s="5"/>
      <c r="G359" s="5">
        <v>120</v>
      </c>
      <c r="H359" s="4" t="s">
        <v>48</v>
      </c>
      <c r="I359" s="4"/>
    </row>
    <row r="360" spans="1:9" ht="15.75" customHeight="1">
      <c r="A360" s="4" t="s">
        <v>54</v>
      </c>
      <c r="B360" s="4" t="s">
        <v>578</v>
      </c>
      <c r="C360" s="4">
        <v>1</v>
      </c>
      <c r="D360" s="5">
        <v>12</v>
      </c>
      <c r="E360" s="5"/>
      <c r="F360" s="5"/>
      <c r="G360" s="5">
        <v>25</v>
      </c>
      <c r="H360" s="4" t="s">
        <v>48</v>
      </c>
      <c r="I360" s="4">
        <v>20</v>
      </c>
    </row>
    <row r="361" spans="1:9" ht="15.75" customHeight="1">
      <c r="A361" s="4" t="s">
        <v>54</v>
      </c>
      <c r="B361" s="4" t="s">
        <v>579</v>
      </c>
      <c r="C361" s="4">
        <v>1</v>
      </c>
      <c r="D361" s="5">
        <v>150</v>
      </c>
      <c r="E361" s="5"/>
      <c r="F361" s="5"/>
      <c r="G361" s="5">
        <v>200</v>
      </c>
      <c r="H361" s="4" t="s">
        <v>48</v>
      </c>
      <c r="I361" s="4"/>
    </row>
    <row r="362" spans="1:9" ht="15.75" customHeight="1">
      <c r="A362" s="4" t="s">
        <v>54</v>
      </c>
      <c r="B362" s="4" t="s">
        <v>581</v>
      </c>
      <c r="C362" s="4">
        <v>1</v>
      </c>
      <c r="D362" s="5">
        <v>142</v>
      </c>
      <c r="E362" s="5"/>
      <c r="F362" s="5"/>
      <c r="G362" s="5">
        <v>190</v>
      </c>
      <c r="H362" s="4" t="s">
        <v>48</v>
      </c>
      <c r="I362" s="4"/>
    </row>
    <row r="363" spans="1:9" ht="15.75" customHeight="1">
      <c r="A363" s="4" t="s">
        <v>54</v>
      </c>
      <c r="B363" s="4" t="s">
        <v>583</v>
      </c>
      <c r="C363" s="4">
        <v>48</v>
      </c>
      <c r="D363" s="5">
        <v>864</v>
      </c>
      <c r="E363" s="5"/>
      <c r="F363" s="5"/>
      <c r="G363" s="5">
        <v>30</v>
      </c>
      <c r="H363" s="4" t="s">
        <v>48</v>
      </c>
      <c r="I363" s="4"/>
    </row>
    <row r="364" spans="1:9" ht="15.75" customHeight="1">
      <c r="A364" s="4" t="s">
        <v>54</v>
      </c>
      <c r="B364" s="4" t="s">
        <v>584</v>
      </c>
      <c r="C364" s="4">
        <v>1</v>
      </c>
      <c r="D364" s="5">
        <v>144</v>
      </c>
      <c r="E364" s="5"/>
      <c r="F364" s="5"/>
      <c r="G364" s="5">
        <v>190</v>
      </c>
      <c r="H364" s="4" t="s">
        <v>48</v>
      </c>
      <c r="I364" s="4">
        <v>4</v>
      </c>
    </row>
    <row r="365" spans="1:9" ht="15.75" customHeight="1">
      <c r="A365" s="4" t="s">
        <v>54</v>
      </c>
      <c r="B365" s="4" t="s">
        <v>586</v>
      </c>
      <c r="C365" s="4">
        <v>1</v>
      </c>
      <c r="D365" s="5">
        <v>5</v>
      </c>
      <c r="E365" s="5"/>
      <c r="F365" s="5"/>
      <c r="G365" s="5">
        <v>7</v>
      </c>
      <c r="H365" s="4" t="s">
        <v>48</v>
      </c>
      <c r="I365" s="4"/>
    </row>
    <row r="366" spans="1:9" ht="15.75" customHeight="1">
      <c r="A366" s="4" t="s">
        <v>54</v>
      </c>
      <c r="B366" s="4" t="s">
        <v>587</v>
      </c>
      <c r="C366" s="4">
        <v>1</v>
      </c>
      <c r="D366" s="5">
        <v>12</v>
      </c>
      <c r="E366" s="5"/>
      <c r="F366" s="5"/>
      <c r="G366" s="5">
        <v>18</v>
      </c>
      <c r="H366" s="4" t="s">
        <v>48</v>
      </c>
      <c r="I366" s="4"/>
    </row>
    <row r="367" spans="1:9" ht="15.75" customHeight="1">
      <c r="A367" s="4" t="s">
        <v>54</v>
      </c>
      <c r="B367" s="4" t="s">
        <v>589</v>
      </c>
      <c r="C367" s="4">
        <v>1</v>
      </c>
      <c r="D367" s="5">
        <v>320</v>
      </c>
      <c r="E367" s="5"/>
      <c r="F367" s="5"/>
      <c r="G367" s="5">
        <v>400</v>
      </c>
      <c r="H367" s="4" t="s">
        <v>48</v>
      </c>
      <c r="I367" s="4"/>
    </row>
    <row r="368" spans="1:9" ht="15.75" customHeight="1">
      <c r="A368" s="4" t="s">
        <v>54</v>
      </c>
      <c r="B368" s="4" t="s">
        <v>591</v>
      </c>
      <c r="C368" s="4">
        <v>1</v>
      </c>
      <c r="D368" s="5">
        <v>85</v>
      </c>
      <c r="E368" s="5"/>
      <c r="F368" s="5"/>
      <c r="G368" s="5">
        <v>140</v>
      </c>
      <c r="H368" s="4" t="s">
        <v>48</v>
      </c>
      <c r="I368" s="4"/>
    </row>
    <row r="369" spans="1:9" ht="15.75" customHeight="1">
      <c r="A369" s="4" t="s">
        <v>54</v>
      </c>
      <c r="B369" s="4" t="s">
        <v>592</v>
      </c>
      <c r="C369" s="4">
        <v>1</v>
      </c>
      <c r="D369" s="5">
        <v>10.5</v>
      </c>
      <c r="E369" s="5"/>
      <c r="F369" s="5"/>
      <c r="G369" s="5">
        <v>17</v>
      </c>
      <c r="H369" s="4" t="s">
        <v>48</v>
      </c>
      <c r="I369" s="4"/>
    </row>
    <row r="370" spans="1:9" ht="15.75" customHeight="1">
      <c r="A370" s="4" t="s">
        <v>54</v>
      </c>
      <c r="B370" s="4" t="s">
        <v>594</v>
      </c>
      <c r="C370" s="4">
        <v>4</v>
      </c>
      <c r="D370" s="5">
        <v>925</v>
      </c>
      <c r="E370" s="5"/>
      <c r="F370" s="5"/>
      <c r="G370" s="5">
        <v>260</v>
      </c>
      <c r="H370" s="4" t="s">
        <v>48</v>
      </c>
      <c r="I370" s="4"/>
    </row>
    <row r="371" spans="1:9" ht="15.75" customHeight="1">
      <c r="A371" s="4" t="s">
        <v>54</v>
      </c>
      <c r="B371" s="4" t="s">
        <v>596</v>
      </c>
      <c r="C371" s="4">
        <v>1</v>
      </c>
      <c r="D371" s="5">
        <v>155</v>
      </c>
      <c r="E371" s="5"/>
      <c r="F371" s="5"/>
      <c r="G371" s="5">
        <v>180</v>
      </c>
      <c r="H371" s="4" t="s">
        <v>48</v>
      </c>
      <c r="I371" s="4"/>
    </row>
    <row r="372" spans="1:9" ht="15.75" customHeight="1">
      <c r="A372" s="4" t="s">
        <v>54</v>
      </c>
      <c r="B372" s="4" t="s">
        <v>598</v>
      </c>
      <c r="C372" s="4">
        <v>1</v>
      </c>
      <c r="D372" s="5">
        <v>230</v>
      </c>
      <c r="E372" s="5"/>
      <c r="F372" s="5"/>
      <c r="G372" s="5">
        <v>350</v>
      </c>
      <c r="H372" s="4" t="s">
        <v>48</v>
      </c>
      <c r="I372" s="4">
        <v>3</v>
      </c>
    </row>
    <row r="373" spans="1:9" ht="15.75" customHeight="1">
      <c r="A373" s="4" t="s">
        <v>54</v>
      </c>
      <c r="B373" s="4" t="s">
        <v>599</v>
      </c>
      <c r="C373" s="4">
        <v>1</v>
      </c>
      <c r="D373" s="5">
        <v>14</v>
      </c>
      <c r="E373" s="5"/>
      <c r="F373" s="5"/>
      <c r="G373" s="5">
        <v>20</v>
      </c>
      <c r="H373" s="4" t="s">
        <v>48</v>
      </c>
      <c r="I373" s="4"/>
    </row>
    <row r="374" spans="1:9" ht="15.75" customHeight="1">
      <c r="A374" s="4" t="s">
        <v>54</v>
      </c>
      <c r="B374" s="4" t="s">
        <v>600</v>
      </c>
      <c r="C374" s="4">
        <v>1</v>
      </c>
      <c r="D374" s="5">
        <v>265</v>
      </c>
      <c r="E374" s="5"/>
      <c r="F374" s="5"/>
      <c r="G374" s="5">
        <v>300</v>
      </c>
      <c r="H374" s="4" t="s">
        <v>48</v>
      </c>
      <c r="I374" s="4"/>
    </row>
    <row r="375" spans="1:9" ht="15.75" customHeight="1">
      <c r="A375" s="4" t="s">
        <v>54</v>
      </c>
      <c r="B375" s="4" t="s">
        <v>602</v>
      </c>
      <c r="C375" s="4">
        <v>1</v>
      </c>
      <c r="D375" s="5">
        <v>25</v>
      </c>
      <c r="E375" s="5"/>
      <c r="F375" s="5"/>
      <c r="G375" s="5">
        <v>35</v>
      </c>
      <c r="H375" s="4" t="s">
        <v>48</v>
      </c>
      <c r="I375" s="4">
        <v>55</v>
      </c>
    </row>
    <row r="376" spans="1:9" ht="15.75" customHeight="1">
      <c r="A376" s="4" t="s">
        <v>54</v>
      </c>
      <c r="B376" s="4" t="s">
        <v>604</v>
      </c>
      <c r="C376" s="4">
        <v>1</v>
      </c>
      <c r="D376" s="5">
        <v>2200</v>
      </c>
      <c r="E376" s="5"/>
      <c r="F376" s="5"/>
      <c r="G376" s="5">
        <v>2300</v>
      </c>
      <c r="H376" s="4" t="s">
        <v>48</v>
      </c>
      <c r="I376" s="4"/>
    </row>
    <row r="377" spans="1:9" ht="15.75" customHeight="1">
      <c r="A377" s="4" t="s">
        <v>54</v>
      </c>
      <c r="B377" s="4" t="s">
        <v>605</v>
      </c>
      <c r="C377" s="4">
        <v>1</v>
      </c>
      <c r="D377" s="5">
        <v>12</v>
      </c>
      <c r="E377" s="5"/>
      <c r="F377" s="5">
        <v>1350</v>
      </c>
      <c r="G377" s="5">
        <v>15</v>
      </c>
      <c r="H377" s="4" t="s">
        <v>48</v>
      </c>
      <c r="I377" s="4">
        <v>36</v>
      </c>
    </row>
    <row r="378" spans="1:9" ht="15.75" customHeight="1">
      <c r="A378" s="4" t="s">
        <v>54</v>
      </c>
      <c r="B378" s="4" t="s">
        <v>607</v>
      </c>
      <c r="C378" s="4">
        <v>1</v>
      </c>
      <c r="D378" s="5">
        <v>380</v>
      </c>
      <c r="E378" s="5"/>
      <c r="F378" s="5"/>
      <c r="G378" s="5">
        <v>420</v>
      </c>
      <c r="H378" s="4" t="s">
        <v>48</v>
      </c>
      <c r="I378" s="4"/>
    </row>
    <row r="379" spans="1:9" ht="15.75" customHeight="1">
      <c r="A379" s="4" t="s">
        <v>54</v>
      </c>
      <c r="B379" s="4" t="s">
        <v>609</v>
      </c>
      <c r="C379" s="4">
        <v>1</v>
      </c>
      <c r="D379" s="5">
        <v>351</v>
      </c>
      <c r="E379" s="5"/>
      <c r="F379" s="5"/>
      <c r="G379" s="5">
        <v>390</v>
      </c>
      <c r="H379" s="4" t="s">
        <v>48</v>
      </c>
      <c r="I379" s="4"/>
    </row>
    <row r="380" spans="1:9" ht="15.75" customHeight="1">
      <c r="A380" s="4" t="s">
        <v>54</v>
      </c>
      <c r="B380" s="4" t="s">
        <v>610</v>
      </c>
      <c r="C380" s="4">
        <v>1</v>
      </c>
      <c r="D380" s="5">
        <v>10.5</v>
      </c>
      <c r="E380" s="5"/>
      <c r="F380" s="5"/>
      <c r="G380" s="5">
        <v>14</v>
      </c>
      <c r="H380" s="4" t="s">
        <v>48</v>
      </c>
      <c r="I380" s="4">
        <v>67</v>
      </c>
    </row>
    <row r="381" spans="1:9" ht="15.75" customHeight="1">
      <c r="A381" s="4" t="s">
        <v>54</v>
      </c>
      <c r="B381" s="4" t="s">
        <v>612</v>
      </c>
      <c r="C381" s="4">
        <v>1</v>
      </c>
      <c r="D381" s="5">
        <v>110</v>
      </c>
      <c r="E381" s="5"/>
      <c r="F381" s="5"/>
      <c r="G381" s="5">
        <v>150</v>
      </c>
      <c r="H381" s="4" t="s">
        <v>48</v>
      </c>
      <c r="I381" s="4"/>
    </row>
    <row r="382" spans="1:9" ht="15.75" customHeight="1">
      <c r="A382" s="4" t="s">
        <v>54</v>
      </c>
      <c r="B382" s="4" t="s">
        <v>613</v>
      </c>
      <c r="C382" s="4">
        <v>1</v>
      </c>
      <c r="D382" s="5">
        <v>15</v>
      </c>
      <c r="E382" s="5"/>
      <c r="F382" s="5"/>
      <c r="G382" s="5">
        <v>20</v>
      </c>
      <c r="H382" s="4" t="s">
        <v>48</v>
      </c>
      <c r="I382" s="4">
        <v>7</v>
      </c>
    </row>
    <row r="383" spans="1:9" ht="15.75" customHeight="1">
      <c r="A383" s="4" t="s">
        <v>54</v>
      </c>
      <c r="B383" s="4" t="s">
        <v>614</v>
      </c>
      <c r="C383" s="4">
        <v>1</v>
      </c>
      <c r="D383" s="5">
        <v>17</v>
      </c>
      <c r="E383" s="5"/>
      <c r="F383" s="5"/>
      <c r="G383" s="5">
        <v>25</v>
      </c>
      <c r="H383" s="4" t="s">
        <v>48</v>
      </c>
      <c r="I383" s="4"/>
    </row>
    <row r="384" spans="1:9" ht="15.75" customHeight="1">
      <c r="A384" s="4" t="s">
        <v>54</v>
      </c>
      <c r="B384" s="4" t="s">
        <v>615</v>
      </c>
      <c r="C384" s="4">
        <v>1</v>
      </c>
      <c r="D384" s="5">
        <v>15</v>
      </c>
      <c r="E384" s="5"/>
      <c r="F384" s="5"/>
      <c r="G384" s="5">
        <v>25</v>
      </c>
      <c r="H384" s="4" t="s">
        <v>48</v>
      </c>
      <c r="I384" s="4"/>
    </row>
    <row r="385" spans="1:9" ht="15.75" customHeight="1">
      <c r="A385" s="4" t="s">
        <v>54</v>
      </c>
      <c r="B385" s="4" t="s">
        <v>617</v>
      </c>
      <c r="C385" s="4">
        <v>100</v>
      </c>
      <c r="D385" s="5">
        <v>960</v>
      </c>
      <c r="E385" s="5"/>
      <c r="F385" s="5"/>
      <c r="G385" s="5">
        <v>13</v>
      </c>
      <c r="H385" s="4" t="s">
        <v>48</v>
      </c>
      <c r="I385" s="4">
        <v>86</v>
      </c>
    </row>
    <row r="386" spans="1:9" ht="15.75" customHeight="1">
      <c r="A386" s="4" t="s">
        <v>54</v>
      </c>
      <c r="B386" s="4" t="s">
        <v>619</v>
      </c>
      <c r="C386" s="4">
        <v>4</v>
      </c>
      <c r="D386" s="5">
        <v>123</v>
      </c>
      <c r="E386" s="5"/>
      <c r="F386" s="5">
        <v>160</v>
      </c>
      <c r="G386" s="5">
        <v>45</v>
      </c>
      <c r="H386" s="4" t="s">
        <v>48</v>
      </c>
      <c r="I386" s="4">
        <v>12</v>
      </c>
    </row>
    <row r="387" spans="1:9" ht="15.75" customHeight="1">
      <c r="A387" s="4" t="s">
        <v>54</v>
      </c>
      <c r="B387" s="4" t="s">
        <v>620</v>
      </c>
      <c r="C387" s="4">
        <v>1</v>
      </c>
      <c r="D387" s="5">
        <v>150</v>
      </c>
      <c r="E387" s="5"/>
      <c r="F387" s="5"/>
      <c r="G387" s="5">
        <v>210</v>
      </c>
      <c r="H387" s="4" t="s">
        <v>48</v>
      </c>
      <c r="I387" s="4"/>
    </row>
    <row r="388" spans="1:9" ht="15.75" customHeight="1">
      <c r="A388" s="4" t="s">
        <v>54</v>
      </c>
      <c r="B388" s="4" t="s">
        <v>621</v>
      </c>
      <c r="C388" s="4">
        <v>48</v>
      </c>
      <c r="D388" s="5">
        <v>960</v>
      </c>
      <c r="E388" s="5"/>
      <c r="F388" s="5"/>
      <c r="G388" s="5">
        <v>25</v>
      </c>
      <c r="H388" s="4" t="s">
        <v>48</v>
      </c>
      <c r="I388" s="4"/>
    </row>
    <row r="389" spans="1:9" ht="15.75" customHeight="1">
      <c r="A389" s="4" t="s">
        <v>54</v>
      </c>
      <c r="B389" s="4" t="s">
        <v>623</v>
      </c>
      <c r="C389" s="4">
        <v>1</v>
      </c>
      <c r="D389" s="5">
        <v>150</v>
      </c>
      <c r="E389" s="5"/>
      <c r="F389" s="5"/>
      <c r="G389" s="5">
        <v>190</v>
      </c>
      <c r="H389" s="4" t="s">
        <v>48</v>
      </c>
      <c r="I389" s="4"/>
    </row>
    <row r="390" spans="1:9" ht="15.75" customHeight="1">
      <c r="A390" s="4" t="s">
        <v>54</v>
      </c>
      <c r="B390" s="4" t="s">
        <v>624</v>
      </c>
      <c r="C390" s="4">
        <v>1</v>
      </c>
      <c r="D390" s="5">
        <v>180</v>
      </c>
      <c r="E390" s="5"/>
      <c r="F390" s="5"/>
      <c r="G390" s="5">
        <v>230</v>
      </c>
      <c r="H390" s="4" t="s">
        <v>48</v>
      </c>
      <c r="I390" s="4">
        <v>11</v>
      </c>
    </row>
    <row r="391" spans="1:9" ht="15.75" customHeight="1">
      <c r="A391" s="4" t="s">
        <v>54</v>
      </c>
      <c r="B391" s="4" t="s">
        <v>626</v>
      </c>
      <c r="C391" s="4">
        <v>1</v>
      </c>
      <c r="D391" s="5">
        <v>2030</v>
      </c>
      <c r="E391" s="5"/>
      <c r="F391" s="5"/>
      <c r="G391" s="5">
        <v>2350</v>
      </c>
      <c r="H391" s="4" t="s">
        <v>48</v>
      </c>
      <c r="I391" s="4"/>
    </row>
    <row r="392" spans="1:9" ht="15.75" customHeight="1">
      <c r="A392" s="4" t="s">
        <v>54</v>
      </c>
      <c r="B392" s="4" t="s">
        <v>627</v>
      </c>
      <c r="C392" s="4">
        <v>1</v>
      </c>
      <c r="D392" s="5">
        <v>1300</v>
      </c>
      <c r="E392" s="5"/>
      <c r="F392" s="5"/>
      <c r="G392" s="5">
        <v>1450</v>
      </c>
      <c r="H392" s="4" t="s">
        <v>48</v>
      </c>
      <c r="I392" s="4"/>
    </row>
    <row r="393" spans="1:9" ht="15.75" customHeight="1">
      <c r="A393" s="4" t="s">
        <v>54</v>
      </c>
      <c r="B393" s="4" t="s">
        <v>629</v>
      </c>
      <c r="C393" s="4">
        <v>1</v>
      </c>
      <c r="D393" s="5">
        <v>90</v>
      </c>
      <c r="E393" s="5"/>
      <c r="F393" s="5"/>
      <c r="G393" s="5">
        <v>125</v>
      </c>
      <c r="H393" s="4" t="s">
        <v>48</v>
      </c>
      <c r="I393" s="4">
        <v>3</v>
      </c>
    </row>
    <row r="394" spans="1:9" ht="15.75" customHeight="1">
      <c r="A394" s="4" t="s">
        <v>54</v>
      </c>
      <c r="B394" s="4" t="s">
        <v>151</v>
      </c>
      <c r="C394" s="4">
        <v>1</v>
      </c>
      <c r="D394" s="5">
        <v>20</v>
      </c>
      <c r="E394" s="5"/>
      <c r="F394" s="5">
        <v>500</v>
      </c>
      <c r="G394" s="5">
        <v>27</v>
      </c>
      <c r="H394" s="4" t="s">
        <v>48</v>
      </c>
      <c r="I394" s="4">
        <v>33</v>
      </c>
    </row>
    <row r="395" spans="1:9" ht="15.75" customHeight="1">
      <c r="A395" s="4" t="s">
        <v>54</v>
      </c>
      <c r="B395" s="4" t="s">
        <v>630</v>
      </c>
      <c r="C395" s="4">
        <v>1</v>
      </c>
      <c r="D395" s="5">
        <v>610</v>
      </c>
      <c r="E395" s="5"/>
      <c r="F395" s="5"/>
      <c r="G395" s="5">
        <v>750</v>
      </c>
      <c r="H395" s="4" t="s">
        <v>48</v>
      </c>
      <c r="I395" s="4"/>
    </row>
    <row r="396" spans="1:9" ht="15.75" customHeight="1">
      <c r="A396" s="4" t="s">
        <v>54</v>
      </c>
      <c r="B396" s="4" t="s">
        <v>631</v>
      </c>
      <c r="C396" s="4">
        <v>1</v>
      </c>
      <c r="D396" s="5">
        <v>320</v>
      </c>
      <c r="E396" s="5"/>
      <c r="F396" s="5"/>
      <c r="G396" s="5">
        <v>420</v>
      </c>
      <c r="H396" s="4" t="s">
        <v>48</v>
      </c>
      <c r="I396" s="4"/>
    </row>
    <row r="397" spans="1:9" ht="15.75" customHeight="1">
      <c r="A397" s="4" t="s">
        <v>54</v>
      </c>
      <c r="B397" s="4" t="s">
        <v>633</v>
      </c>
      <c r="C397" s="4">
        <v>1</v>
      </c>
      <c r="D397" s="5">
        <v>160</v>
      </c>
      <c r="E397" s="5"/>
      <c r="F397" s="5"/>
      <c r="G397" s="5">
        <v>190</v>
      </c>
      <c r="H397" s="4" t="s">
        <v>48</v>
      </c>
      <c r="I397" s="4">
        <v>11</v>
      </c>
    </row>
    <row r="398" spans="1:9" ht="15.75" customHeight="1">
      <c r="A398" s="4" t="s">
        <v>54</v>
      </c>
      <c r="B398" s="4" t="s">
        <v>635</v>
      </c>
      <c r="C398" s="4">
        <v>1</v>
      </c>
      <c r="D398" s="5">
        <v>250</v>
      </c>
      <c r="E398" s="5"/>
      <c r="F398" s="5"/>
      <c r="G398" s="5">
        <v>300</v>
      </c>
      <c r="H398" s="4" t="s">
        <v>48</v>
      </c>
      <c r="I398" s="4"/>
    </row>
    <row r="399" spans="1:9" ht="15.75" customHeight="1">
      <c r="A399" s="4" t="s">
        <v>54</v>
      </c>
      <c r="B399" s="4" t="s">
        <v>636</v>
      </c>
      <c r="C399" s="4">
        <v>1</v>
      </c>
      <c r="D399" s="5">
        <v>300</v>
      </c>
      <c r="E399" s="5"/>
      <c r="F399" s="5"/>
      <c r="G399" s="5">
        <v>400</v>
      </c>
      <c r="H399" s="4" t="s">
        <v>48</v>
      </c>
      <c r="I399" s="4"/>
    </row>
    <row r="400" spans="1:9" ht="15.75" customHeight="1">
      <c r="A400" s="4" t="s">
        <v>54</v>
      </c>
      <c r="B400" s="4" t="s">
        <v>637</v>
      </c>
      <c r="C400" s="4">
        <v>1</v>
      </c>
      <c r="D400" s="5">
        <v>176</v>
      </c>
      <c r="E400" s="5"/>
      <c r="F400" s="5"/>
      <c r="G400" s="5">
        <v>240</v>
      </c>
      <c r="H400" s="4" t="s">
        <v>48</v>
      </c>
      <c r="I400" s="4"/>
    </row>
    <row r="401" spans="1:9" ht="15.75" customHeight="1">
      <c r="A401" s="4" t="s">
        <v>54</v>
      </c>
      <c r="B401" s="4" t="s">
        <v>639</v>
      </c>
      <c r="C401" s="4">
        <v>48</v>
      </c>
      <c r="D401" s="5">
        <v>1344</v>
      </c>
      <c r="E401" s="5"/>
      <c r="F401" s="5"/>
      <c r="G401" s="5">
        <v>35</v>
      </c>
      <c r="H401" s="4" t="s">
        <v>48</v>
      </c>
      <c r="I401" s="4">
        <v>11</v>
      </c>
    </row>
    <row r="402" spans="1:9" ht="15.75" customHeight="1">
      <c r="A402" s="4" t="s">
        <v>54</v>
      </c>
      <c r="B402" s="4" t="s">
        <v>640</v>
      </c>
      <c r="C402" s="4">
        <v>1</v>
      </c>
      <c r="D402" s="5">
        <v>13</v>
      </c>
      <c r="E402" s="5"/>
      <c r="F402" s="5"/>
      <c r="G402" s="5">
        <v>18</v>
      </c>
      <c r="H402" s="4" t="s">
        <v>48</v>
      </c>
      <c r="I402" s="4">
        <v>44</v>
      </c>
    </row>
    <row r="403" spans="1:9" ht="15.75" customHeight="1">
      <c r="A403" s="4" t="s">
        <v>54</v>
      </c>
      <c r="B403" s="4" t="s">
        <v>642</v>
      </c>
      <c r="C403" s="4">
        <v>1</v>
      </c>
      <c r="D403" s="5">
        <v>6.5</v>
      </c>
      <c r="E403" s="5"/>
      <c r="F403" s="5"/>
      <c r="G403" s="5">
        <v>9</v>
      </c>
      <c r="H403" s="4" t="s">
        <v>48</v>
      </c>
      <c r="I403" s="4"/>
    </row>
    <row r="404" spans="1:9" ht="15.75" customHeight="1">
      <c r="A404" s="4" t="s">
        <v>54</v>
      </c>
      <c r="B404" s="4" t="s">
        <v>644</v>
      </c>
      <c r="C404" s="4">
        <v>1</v>
      </c>
      <c r="D404" s="5">
        <v>16.7</v>
      </c>
      <c r="E404" s="5"/>
      <c r="F404" s="5">
        <v>300</v>
      </c>
      <c r="G404" s="5">
        <v>25</v>
      </c>
      <c r="H404" s="4" t="s">
        <v>48</v>
      </c>
      <c r="I404" s="4">
        <v>14</v>
      </c>
    </row>
    <row r="405" spans="1:9" ht="15.75" customHeight="1">
      <c r="A405" s="4" t="s">
        <v>54</v>
      </c>
      <c r="B405" s="4" t="s">
        <v>645</v>
      </c>
      <c r="C405" s="4">
        <v>24</v>
      </c>
      <c r="D405" s="5">
        <v>720</v>
      </c>
      <c r="E405" s="5"/>
      <c r="F405" s="5"/>
      <c r="G405" s="5">
        <v>35</v>
      </c>
      <c r="H405" s="4" t="s">
        <v>48</v>
      </c>
      <c r="I405" s="4">
        <v>26</v>
      </c>
    </row>
    <row r="406" spans="1:9" ht="15.75" customHeight="1">
      <c r="A406" s="4" t="s">
        <v>54</v>
      </c>
      <c r="B406" s="4" t="s">
        <v>646</v>
      </c>
      <c r="C406" s="4">
        <v>1</v>
      </c>
      <c r="D406" s="5">
        <v>400</v>
      </c>
      <c r="E406" s="5"/>
      <c r="F406" s="5"/>
      <c r="G406" s="5">
        <v>500</v>
      </c>
      <c r="H406" s="4" t="s">
        <v>48</v>
      </c>
      <c r="I406" s="4"/>
    </row>
    <row r="407" spans="1:9" ht="15.75" customHeight="1">
      <c r="A407" s="4" t="s">
        <v>54</v>
      </c>
      <c r="B407" s="4" t="s">
        <v>648</v>
      </c>
      <c r="C407" s="4">
        <v>1</v>
      </c>
      <c r="D407" s="5">
        <v>5.625</v>
      </c>
      <c r="E407" s="5"/>
      <c r="F407" s="5"/>
      <c r="G407" s="5">
        <v>10</v>
      </c>
      <c r="H407" s="4" t="s">
        <v>48</v>
      </c>
      <c r="I407" s="4"/>
    </row>
    <row r="408" spans="1:9" ht="15.75" customHeight="1">
      <c r="A408" s="4" t="s">
        <v>54</v>
      </c>
      <c r="B408" s="4" t="s">
        <v>649</v>
      </c>
      <c r="C408" s="4">
        <v>1</v>
      </c>
      <c r="D408" s="5">
        <v>9.1666666666666607</v>
      </c>
      <c r="E408" s="5"/>
      <c r="F408" s="5"/>
      <c r="G408" s="5">
        <v>15</v>
      </c>
      <c r="H408" s="4" t="s">
        <v>48</v>
      </c>
      <c r="I408" s="4">
        <v>50</v>
      </c>
    </row>
    <row r="409" spans="1:9" ht="15.75" customHeight="1">
      <c r="A409" s="4" t="s">
        <v>54</v>
      </c>
      <c r="B409" s="4" t="s">
        <v>650</v>
      </c>
      <c r="C409" s="4">
        <v>1</v>
      </c>
      <c r="D409" s="5">
        <v>7.5</v>
      </c>
      <c r="E409" s="5"/>
      <c r="F409" s="5"/>
      <c r="G409" s="5">
        <v>9</v>
      </c>
      <c r="H409" s="4" t="s">
        <v>48</v>
      </c>
      <c r="I409" s="4"/>
    </row>
    <row r="410" spans="1:9" ht="15.75" customHeight="1">
      <c r="A410" s="4" t="s">
        <v>54</v>
      </c>
      <c r="B410" s="4" t="s">
        <v>651</v>
      </c>
      <c r="C410" s="4">
        <v>1</v>
      </c>
      <c r="D410" s="5">
        <v>14</v>
      </c>
      <c r="E410" s="5"/>
      <c r="F410" s="5"/>
      <c r="G410" s="5">
        <v>18</v>
      </c>
      <c r="H410" s="4" t="s">
        <v>48</v>
      </c>
      <c r="I410" s="4">
        <v>12</v>
      </c>
    </row>
    <row r="411" spans="1:9" ht="15.75" customHeight="1">
      <c r="A411" s="4" t="s">
        <v>54</v>
      </c>
      <c r="B411" s="4" t="s">
        <v>652</v>
      </c>
      <c r="C411" s="4">
        <v>1</v>
      </c>
      <c r="D411" s="5">
        <v>495</v>
      </c>
      <c r="E411" s="5"/>
      <c r="F411" s="5"/>
      <c r="G411" s="5">
        <v>650</v>
      </c>
      <c r="H411" s="4" t="s">
        <v>48</v>
      </c>
      <c r="I411" s="4">
        <v>5</v>
      </c>
    </row>
    <row r="412" spans="1:9" ht="15.75" customHeight="1">
      <c r="A412" s="4" t="s">
        <v>54</v>
      </c>
      <c r="B412" s="4" t="s">
        <v>654</v>
      </c>
      <c r="C412" s="4">
        <v>1</v>
      </c>
      <c r="D412" s="5">
        <v>1485</v>
      </c>
      <c r="E412" s="5"/>
      <c r="F412" s="5"/>
      <c r="G412" s="5">
        <v>1800</v>
      </c>
      <c r="H412" s="4" t="s">
        <v>48</v>
      </c>
      <c r="I412" s="4"/>
    </row>
    <row r="413" spans="1:9" ht="15.75" customHeight="1">
      <c r="A413" s="4" t="s">
        <v>54</v>
      </c>
      <c r="B413" s="4" t="s">
        <v>656</v>
      </c>
      <c r="C413" s="4">
        <v>1</v>
      </c>
      <c r="D413" s="5">
        <v>3758</v>
      </c>
      <c r="E413" s="5"/>
      <c r="F413" s="5"/>
      <c r="G413" s="5">
        <v>4300</v>
      </c>
      <c r="H413" s="4" t="s">
        <v>48</v>
      </c>
      <c r="I413" s="4"/>
    </row>
    <row r="414" spans="1:9" ht="15.75" customHeight="1">
      <c r="A414" s="4" t="s">
        <v>54</v>
      </c>
      <c r="B414" s="4" t="s">
        <v>518</v>
      </c>
      <c r="C414" s="4">
        <v>1</v>
      </c>
      <c r="D414" s="5">
        <v>12</v>
      </c>
      <c r="E414" s="5"/>
      <c r="F414" s="5"/>
      <c r="G414" s="5">
        <v>16</v>
      </c>
      <c r="H414" s="4" t="s">
        <v>48</v>
      </c>
      <c r="I414" s="4">
        <v>108</v>
      </c>
    </row>
    <row r="415" spans="1:9" ht="15.75" customHeight="1">
      <c r="A415" s="4" t="s">
        <v>54</v>
      </c>
      <c r="B415" s="4" t="s">
        <v>658</v>
      </c>
      <c r="C415" s="4">
        <v>1</v>
      </c>
      <c r="D415" s="5">
        <v>18</v>
      </c>
      <c r="E415" s="5"/>
      <c r="F415" s="5"/>
      <c r="G415" s="5">
        <v>24</v>
      </c>
      <c r="H415" s="4" t="s">
        <v>48</v>
      </c>
      <c r="I415" s="4">
        <v>57</v>
      </c>
    </row>
    <row r="416" spans="1:9" ht="15.75" customHeight="1">
      <c r="A416" s="4" t="s">
        <v>54</v>
      </c>
      <c r="B416" s="4" t="s">
        <v>660</v>
      </c>
      <c r="C416" s="4">
        <v>1</v>
      </c>
      <c r="D416" s="5">
        <v>27</v>
      </c>
      <c r="E416" s="5"/>
      <c r="F416" s="5"/>
      <c r="G416" s="5">
        <v>35</v>
      </c>
      <c r="H416" s="4" t="s">
        <v>48</v>
      </c>
      <c r="I416" s="4"/>
    </row>
    <row r="417" spans="1:9" ht="15.75" customHeight="1">
      <c r="A417" s="4" t="s">
        <v>54</v>
      </c>
      <c r="B417" s="4" t="s">
        <v>661</v>
      </c>
      <c r="C417" s="4">
        <v>1</v>
      </c>
      <c r="D417" s="5">
        <v>6.2</v>
      </c>
      <c r="E417" s="5"/>
      <c r="F417" s="5"/>
      <c r="G417" s="5">
        <v>9</v>
      </c>
      <c r="H417" s="4" t="s">
        <v>48</v>
      </c>
      <c r="I417" s="4"/>
    </row>
    <row r="418" spans="1:9" ht="15.75" customHeight="1">
      <c r="A418" s="4" t="s">
        <v>54</v>
      </c>
      <c r="B418" s="4" t="s">
        <v>662</v>
      </c>
      <c r="C418" s="4">
        <v>24</v>
      </c>
      <c r="D418" s="5">
        <v>480</v>
      </c>
      <c r="E418" s="5"/>
      <c r="F418" s="5"/>
      <c r="G418" s="5">
        <v>25</v>
      </c>
      <c r="H418" s="4" t="s">
        <v>48</v>
      </c>
      <c r="I418" s="4"/>
    </row>
    <row r="419" spans="1:9" ht="15.75" customHeight="1">
      <c r="A419" s="4" t="s">
        <v>54</v>
      </c>
      <c r="B419" s="4" t="s">
        <v>664</v>
      </c>
      <c r="C419" s="4">
        <v>1</v>
      </c>
      <c r="D419" s="5">
        <v>7.7</v>
      </c>
      <c r="E419" s="5"/>
      <c r="F419" s="5"/>
      <c r="G419" s="5">
        <v>12</v>
      </c>
      <c r="H419" s="4" t="s">
        <v>48</v>
      </c>
      <c r="I419" s="4"/>
    </row>
    <row r="420" spans="1:9" ht="15.75" customHeight="1">
      <c r="A420" s="4" t="s">
        <v>54</v>
      </c>
      <c r="B420" s="4" t="s">
        <v>665</v>
      </c>
      <c r="C420" s="4">
        <v>1</v>
      </c>
      <c r="D420" s="5">
        <v>40</v>
      </c>
      <c r="E420" s="5"/>
      <c r="F420" s="5"/>
      <c r="G420" s="5">
        <v>50</v>
      </c>
      <c r="H420" s="4" t="s">
        <v>48</v>
      </c>
      <c r="I420" s="4"/>
    </row>
    <row r="421" spans="1:9" ht="15.75" customHeight="1">
      <c r="A421" s="4" t="s">
        <v>54</v>
      </c>
      <c r="B421" s="4" t="s">
        <v>666</v>
      </c>
      <c r="C421" s="4">
        <v>1</v>
      </c>
      <c r="D421" s="5">
        <v>40</v>
      </c>
      <c r="E421" s="5"/>
      <c r="F421" s="5"/>
      <c r="G421" s="5">
        <v>50</v>
      </c>
      <c r="H421" s="4" t="s">
        <v>48</v>
      </c>
      <c r="I421" s="4"/>
    </row>
    <row r="422" spans="1:9" ht="15.75" customHeight="1">
      <c r="A422" s="4" t="s">
        <v>54</v>
      </c>
      <c r="B422" s="4" t="s">
        <v>667</v>
      </c>
      <c r="C422" s="4">
        <v>1</v>
      </c>
      <c r="D422" s="5">
        <v>26.25</v>
      </c>
      <c r="E422" s="5"/>
      <c r="F422" s="5"/>
      <c r="G422" s="5">
        <v>35</v>
      </c>
      <c r="H422" s="4" t="s">
        <v>48</v>
      </c>
      <c r="I422" s="4"/>
    </row>
    <row r="423" spans="1:9" ht="15.75" customHeight="1">
      <c r="A423" s="4" t="s">
        <v>54</v>
      </c>
      <c r="B423" s="4" t="s">
        <v>668</v>
      </c>
      <c r="C423" s="4">
        <v>1</v>
      </c>
      <c r="D423" s="5">
        <v>675</v>
      </c>
      <c r="E423" s="5"/>
      <c r="F423" s="5"/>
      <c r="G423" s="5">
        <v>900</v>
      </c>
      <c r="H423" s="4" t="s">
        <v>48</v>
      </c>
      <c r="I423" s="4"/>
    </row>
    <row r="424" spans="1:9" ht="15.75" customHeight="1">
      <c r="A424" s="4" t="s">
        <v>54</v>
      </c>
      <c r="B424" s="4" t="s">
        <v>669</v>
      </c>
      <c r="C424" s="4">
        <v>1</v>
      </c>
      <c r="D424" s="5">
        <v>230</v>
      </c>
      <c r="E424" s="5"/>
      <c r="F424" s="5"/>
      <c r="G424" s="5">
        <v>320</v>
      </c>
      <c r="H424" s="4" t="s">
        <v>48</v>
      </c>
      <c r="I424" s="4"/>
    </row>
    <row r="425" spans="1:9" ht="15.75" customHeight="1">
      <c r="A425" s="4" t="s">
        <v>54</v>
      </c>
      <c r="B425" s="4" t="s">
        <v>320</v>
      </c>
      <c r="C425" s="4">
        <v>50</v>
      </c>
      <c r="D425" s="5">
        <v>150</v>
      </c>
      <c r="E425" s="5"/>
      <c r="F425" s="5"/>
      <c r="G425" s="5">
        <v>5</v>
      </c>
      <c r="H425" s="4" t="s">
        <v>48</v>
      </c>
      <c r="I425" s="4">
        <v>94</v>
      </c>
    </row>
    <row r="426" spans="1:9" ht="15.75" customHeight="1">
      <c r="A426" s="4" t="s">
        <v>54</v>
      </c>
      <c r="B426" s="4" t="s">
        <v>671</v>
      </c>
      <c r="C426" s="4">
        <v>24</v>
      </c>
      <c r="D426" s="5">
        <v>360</v>
      </c>
      <c r="E426" s="5"/>
      <c r="F426" s="5"/>
      <c r="G426" s="5">
        <v>22</v>
      </c>
      <c r="H426" s="4" t="s">
        <v>48</v>
      </c>
      <c r="I426" s="4"/>
    </row>
    <row r="427" spans="1:9" ht="15.75" customHeight="1">
      <c r="A427" s="4" t="s">
        <v>54</v>
      </c>
      <c r="B427" s="4" t="s">
        <v>672</v>
      </c>
      <c r="C427" s="4">
        <v>1</v>
      </c>
      <c r="D427" s="5">
        <v>15</v>
      </c>
      <c r="E427" s="5"/>
      <c r="F427" s="5"/>
      <c r="G427" s="5">
        <v>20</v>
      </c>
      <c r="H427" s="4" t="s">
        <v>48</v>
      </c>
      <c r="I427" s="4"/>
    </row>
    <row r="428" spans="1:9" ht="15.75" customHeight="1">
      <c r="A428" s="4" t="s">
        <v>54</v>
      </c>
      <c r="B428" s="4" t="s">
        <v>674</v>
      </c>
      <c r="C428" s="4">
        <v>1</v>
      </c>
      <c r="D428" s="5">
        <v>7.7</v>
      </c>
      <c r="E428" s="5"/>
      <c r="F428" s="5"/>
      <c r="G428" s="5">
        <v>10</v>
      </c>
      <c r="H428" s="4" t="s">
        <v>48</v>
      </c>
      <c r="I428" s="4"/>
    </row>
    <row r="429" spans="1:9" ht="15.75" customHeight="1">
      <c r="A429" s="4" t="s">
        <v>54</v>
      </c>
      <c r="B429" s="4" t="s">
        <v>675</v>
      </c>
      <c r="C429" s="4">
        <v>1</v>
      </c>
      <c r="D429" s="5">
        <v>6.3</v>
      </c>
      <c r="E429" s="5"/>
      <c r="F429" s="5"/>
      <c r="G429" s="5">
        <v>8</v>
      </c>
      <c r="H429" s="4" t="s">
        <v>48</v>
      </c>
      <c r="I429" s="4">
        <v>58</v>
      </c>
    </row>
    <row r="430" spans="1:9" ht="15.75" customHeight="1">
      <c r="A430" s="4" t="s">
        <v>54</v>
      </c>
      <c r="B430" s="4" t="s">
        <v>676</v>
      </c>
      <c r="C430" s="4">
        <v>1</v>
      </c>
      <c r="D430" s="5">
        <v>50</v>
      </c>
      <c r="E430" s="5"/>
      <c r="F430" s="5"/>
      <c r="G430" s="5">
        <v>70</v>
      </c>
      <c r="H430" s="4" t="s">
        <v>48</v>
      </c>
      <c r="I430" s="4"/>
    </row>
    <row r="431" spans="1:9" ht="15.75" customHeight="1">
      <c r="A431" s="4" t="s">
        <v>54</v>
      </c>
      <c r="B431" s="4" t="s">
        <v>677</v>
      </c>
      <c r="C431" s="4">
        <v>100</v>
      </c>
      <c r="D431" s="5">
        <v>300</v>
      </c>
      <c r="E431" s="5"/>
      <c r="F431" s="5">
        <v>380</v>
      </c>
      <c r="G431" s="5">
        <v>5</v>
      </c>
      <c r="H431" s="4" t="s">
        <v>48</v>
      </c>
      <c r="I431" s="4">
        <v>100</v>
      </c>
    </row>
    <row r="432" spans="1:9" ht="15.75" customHeight="1">
      <c r="A432" s="4" t="s">
        <v>54</v>
      </c>
      <c r="B432" s="4" t="s">
        <v>679</v>
      </c>
      <c r="C432" s="4">
        <v>1</v>
      </c>
      <c r="D432" s="5">
        <v>135</v>
      </c>
      <c r="E432" s="5"/>
      <c r="F432" s="5"/>
      <c r="G432" s="5">
        <v>185</v>
      </c>
      <c r="H432" s="4" t="s">
        <v>48</v>
      </c>
      <c r="I432" s="4"/>
    </row>
    <row r="433" spans="1:9" ht="15.75" customHeight="1">
      <c r="A433" s="4" t="s">
        <v>54</v>
      </c>
      <c r="B433" s="4" t="s">
        <v>681</v>
      </c>
      <c r="C433" s="4">
        <v>1</v>
      </c>
      <c r="D433" s="5">
        <v>7.5</v>
      </c>
      <c r="E433" s="5"/>
      <c r="F433" s="5"/>
      <c r="G433" s="5">
        <v>9</v>
      </c>
      <c r="H433" s="4" t="s">
        <v>48</v>
      </c>
      <c r="I433" s="4">
        <v>91</v>
      </c>
    </row>
    <row r="434" spans="1:9" ht="15.75" customHeight="1">
      <c r="A434" s="4" t="s">
        <v>54</v>
      </c>
      <c r="B434" s="4" t="s">
        <v>682</v>
      </c>
      <c r="C434" s="4">
        <v>1</v>
      </c>
      <c r="D434" s="5">
        <v>4.7</v>
      </c>
      <c r="E434" s="5"/>
      <c r="F434" s="5"/>
      <c r="G434" s="5">
        <v>7</v>
      </c>
      <c r="H434" s="4" t="s">
        <v>48</v>
      </c>
      <c r="I434" s="4"/>
    </row>
    <row r="435" spans="1:9" ht="15.75" customHeight="1">
      <c r="A435" s="4" t="s">
        <v>54</v>
      </c>
      <c r="B435" s="4" t="s">
        <v>684</v>
      </c>
      <c r="C435" s="4">
        <v>1</v>
      </c>
      <c r="D435" s="5">
        <v>3.7</v>
      </c>
      <c r="E435" s="5"/>
      <c r="F435" s="5"/>
      <c r="G435" s="5">
        <v>5</v>
      </c>
      <c r="H435" s="4" t="s">
        <v>48</v>
      </c>
      <c r="I435" s="4"/>
    </row>
    <row r="436" spans="1:9" ht="15.75" customHeight="1">
      <c r="A436" s="4" t="s">
        <v>54</v>
      </c>
      <c r="B436" s="4" t="s">
        <v>314</v>
      </c>
      <c r="C436" s="4">
        <v>1</v>
      </c>
      <c r="D436" s="5">
        <v>8.5</v>
      </c>
      <c r="E436" s="5"/>
      <c r="F436" s="5">
        <v>1000</v>
      </c>
      <c r="G436" s="5">
        <v>11</v>
      </c>
      <c r="H436" s="4" t="s">
        <v>48</v>
      </c>
      <c r="I436" s="4">
        <v>46</v>
      </c>
    </row>
    <row r="437" spans="1:9" ht="15.75" customHeight="1">
      <c r="A437" s="4" t="s">
        <v>54</v>
      </c>
      <c r="B437" s="4" t="s">
        <v>687</v>
      </c>
      <c r="C437" s="4">
        <v>12</v>
      </c>
      <c r="D437" s="5">
        <v>760</v>
      </c>
      <c r="E437" s="5"/>
      <c r="F437" s="5"/>
      <c r="G437" s="5">
        <v>75</v>
      </c>
      <c r="H437" s="4" t="s">
        <v>48</v>
      </c>
      <c r="I437" s="4"/>
    </row>
    <row r="438" spans="1:9" ht="15.75" customHeight="1">
      <c r="A438" s="4" t="s">
        <v>54</v>
      </c>
      <c r="B438" s="4" t="s">
        <v>688</v>
      </c>
      <c r="C438" s="4">
        <v>1</v>
      </c>
      <c r="D438" s="5">
        <v>11</v>
      </c>
      <c r="E438" s="5"/>
      <c r="F438" s="5"/>
      <c r="G438" s="5">
        <v>13</v>
      </c>
      <c r="H438" s="4" t="s">
        <v>48</v>
      </c>
      <c r="I438" s="4"/>
    </row>
    <row r="439" spans="1:9" ht="15.75" customHeight="1">
      <c r="A439" s="4" t="s">
        <v>54</v>
      </c>
      <c r="B439" s="4" t="s">
        <v>690</v>
      </c>
      <c r="C439" s="4">
        <v>1</v>
      </c>
      <c r="D439" s="5">
        <v>265</v>
      </c>
      <c r="E439" s="5"/>
      <c r="F439" s="5"/>
      <c r="G439" s="5">
        <v>290</v>
      </c>
      <c r="H439" s="4" t="s">
        <v>48</v>
      </c>
      <c r="I439" s="4"/>
    </row>
    <row r="440" spans="1:9" ht="15.75" customHeight="1">
      <c r="A440" s="4" t="s">
        <v>54</v>
      </c>
      <c r="B440" s="4" t="s">
        <v>692</v>
      </c>
      <c r="C440" s="4">
        <v>12</v>
      </c>
      <c r="D440" s="5">
        <v>1180</v>
      </c>
      <c r="E440" s="5"/>
      <c r="F440" s="5"/>
      <c r="G440" s="5">
        <v>115</v>
      </c>
      <c r="H440" s="4" t="s">
        <v>48</v>
      </c>
      <c r="I440" s="4"/>
    </row>
    <row r="441" spans="1:9" ht="15.75" customHeight="1">
      <c r="A441" s="4" t="s">
        <v>54</v>
      </c>
      <c r="B441" s="4" t="s">
        <v>115</v>
      </c>
      <c r="C441" s="4">
        <v>1</v>
      </c>
      <c r="D441" s="5">
        <v>20</v>
      </c>
      <c r="E441" s="5"/>
      <c r="F441" s="5"/>
      <c r="G441" s="5">
        <v>24</v>
      </c>
      <c r="H441" s="4" t="s">
        <v>48</v>
      </c>
      <c r="I441" s="4">
        <v>31</v>
      </c>
    </row>
    <row r="442" spans="1:9" ht="15.75" customHeight="1">
      <c r="A442" s="4" t="s">
        <v>54</v>
      </c>
      <c r="B442" s="4" t="s">
        <v>693</v>
      </c>
      <c r="C442" s="4">
        <v>48</v>
      </c>
      <c r="D442" s="5">
        <v>720</v>
      </c>
      <c r="E442" s="5"/>
      <c r="F442" s="5"/>
      <c r="G442" s="5">
        <v>18</v>
      </c>
      <c r="H442" s="4" t="s">
        <v>48</v>
      </c>
      <c r="I442" s="4"/>
    </row>
    <row r="443" spans="1:9" ht="15.75" customHeight="1">
      <c r="A443" s="4" t="s">
        <v>54</v>
      </c>
      <c r="B443" s="4" t="s">
        <v>695</v>
      </c>
      <c r="C443" s="4">
        <v>1</v>
      </c>
      <c r="D443" s="5">
        <v>30</v>
      </c>
      <c r="E443" s="5"/>
      <c r="F443" s="5"/>
      <c r="G443" s="5">
        <v>35</v>
      </c>
      <c r="H443" s="4" t="s">
        <v>48</v>
      </c>
      <c r="I443" s="4"/>
    </row>
    <row r="444" spans="1:9" ht="15.75" customHeight="1">
      <c r="A444" s="4" t="s">
        <v>54</v>
      </c>
      <c r="B444" s="4" t="s">
        <v>696</v>
      </c>
      <c r="C444" s="4">
        <v>1</v>
      </c>
      <c r="D444" s="5">
        <v>4.5</v>
      </c>
      <c r="E444" s="5"/>
      <c r="F444" s="5"/>
      <c r="G444" s="5">
        <v>8</v>
      </c>
      <c r="H444" s="4" t="s">
        <v>48</v>
      </c>
      <c r="I444" s="4">
        <v>62</v>
      </c>
    </row>
    <row r="445" spans="1:9" ht="15.75" customHeight="1">
      <c r="A445" s="4" t="s">
        <v>54</v>
      </c>
      <c r="B445" s="4" t="s">
        <v>698</v>
      </c>
      <c r="C445" s="4">
        <v>1</v>
      </c>
      <c r="D445" s="5">
        <v>85</v>
      </c>
      <c r="E445" s="5"/>
      <c r="F445" s="5"/>
      <c r="G445" s="5">
        <v>120</v>
      </c>
      <c r="H445" s="4" t="s">
        <v>48</v>
      </c>
      <c r="I445" s="4"/>
    </row>
    <row r="446" spans="1:9" ht="15.75" customHeight="1">
      <c r="A446" s="4" t="s">
        <v>54</v>
      </c>
      <c r="B446" s="4" t="s">
        <v>699</v>
      </c>
      <c r="C446" s="4">
        <v>1</v>
      </c>
      <c r="D446" s="5">
        <v>8.5</v>
      </c>
      <c r="E446" s="5"/>
      <c r="F446" s="5"/>
      <c r="G446" s="5">
        <v>10</v>
      </c>
      <c r="H446" s="4" t="s">
        <v>48</v>
      </c>
      <c r="I446" s="4">
        <v>40</v>
      </c>
    </row>
    <row r="447" spans="1:9" ht="15.75" customHeight="1">
      <c r="A447" s="4" t="s">
        <v>54</v>
      </c>
      <c r="B447" s="4" t="s">
        <v>700</v>
      </c>
      <c r="C447" s="4">
        <v>48</v>
      </c>
      <c r="D447" s="5">
        <v>720</v>
      </c>
      <c r="E447" s="5"/>
      <c r="F447" s="5"/>
      <c r="G447" s="5">
        <v>25</v>
      </c>
      <c r="H447" s="4" t="s">
        <v>48</v>
      </c>
      <c r="I447" s="4"/>
    </row>
    <row r="448" spans="1:9" ht="15.75" customHeight="1">
      <c r="A448" s="4" t="s">
        <v>54</v>
      </c>
      <c r="B448" s="4" t="s">
        <v>279</v>
      </c>
      <c r="C448" s="4">
        <v>1</v>
      </c>
      <c r="D448" s="5">
        <v>20</v>
      </c>
      <c r="E448" s="5"/>
      <c r="F448" s="5"/>
      <c r="G448" s="5">
        <v>27</v>
      </c>
      <c r="H448" s="4" t="s">
        <v>48</v>
      </c>
      <c r="I448" s="4">
        <v>51</v>
      </c>
    </row>
    <row r="449" spans="1:9" ht="15.75" customHeight="1">
      <c r="A449" s="4" t="s">
        <v>54</v>
      </c>
      <c r="B449" s="4" t="s">
        <v>704</v>
      </c>
      <c r="C449" s="4">
        <v>1</v>
      </c>
      <c r="D449" s="5">
        <v>430</v>
      </c>
      <c r="E449" s="5"/>
      <c r="F449" s="5"/>
      <c r="G449" s="5">
        <v>520</v>
      </c>
      <c r="H449" s="4" t="s">
        <v>48</v>
      </c>
      <c r="I449" s="4">
        <v>2</v>
      </c>
    </row>
    <row r="450" spans="1:9" ht="15.75" customHeight="1">
      <c r="A450" s="4" t="s">
        <v>54</v>
      </c>
      <c r="B450" s="4" t="s">
        <v>546</v>
      </c>
      <c r="C450" s="4">
        <v>1</v>
      </c>
      <c r="D450" s="5">
        <v>6</v>
      </c>
      <c r="E450" s="5"/>
      <c r="F450" s="5"/>
      <c r="G450" s="5">
        <v>11</v>
      </c>
      <c r="H450" s="4" t="s">
        <v>48</v>
      </c>
      <c r="I450" s="4">
        <v>99</v>
      </c>
    </row>
    <row r="451" spans="1:9" ht="15.75" customHeight="1">
      <c r="A451" s="4" t="s">
        <v>54</v>
      </c>
      <c r="B451" s="4" t="s">
        <v>226</v>
      </c>
      <c r="C451" s="4">
        <v>1</v>
      </c>
      <c r="D451" s="5">
        <v>10.5</v>
      </c>
      <c r="E451" s="5"/>
      <c r="F451" s="5">
        <v>1300</v>
      </c>
      <c r="G451" s="5">
        <v>14</v>
      </c>
      <c r="H451" s="4" t="s">
        <v>48</v>
      </c>
      <c r="I451" s="4">
        <v>206</v>
      </c>
    </row>
    <row r="452" spans="1:9" ht="15.75" customHeight="1">
      <c r="A452" s="4" t="s">
        <v>54</v>
      </c>
      <c r="B452" s="4" t="s">
        <v>707</v>
      </c>
      <c r="C452" s="4">
        <v>1</v>
      </c>
      <c r="D452" s="5">
        <v>6.5</v>
      </c>
      <c r="E452" s="5"/>
      <c r="F452" s="5"/>
      <c r="G452" s="5">
        <v>9</v>
      </c>
      <c r="H452" s="4" t="s">
        <v>48</v>
      </c>
      <c r="I452" s="4"/>
    </row>
    <row r="453" spans="1:9" ht="15.75" customHeight="1">
      <c r="A453" s="4" t="s">
        <v>54</v>
      </c>
      <c r="B453" s="4" t="s">
        <v>709</v>
      </c>
      <c r="C453" s="4">
        <v>48</v>
      </c>
      <c r="D453" s="5">
        <v>410</v>
      </c>
      <c r="E453" s="5"/>
      <c r="F453" s="5"/>
      <c r="G453" s="5">
        <v>13</v>
      </c>
      <c r="H453" s="4" t="s">
        <v>48</v>
      </c>
      <c r="I453" s="4"/>
    </row>
    <row r="454" spans="1:9" ht="15.75" customHeight="1">
      <c r="A454" s="4" t="s">
        <v>54</v>
      </c>
      <c r="B454" s="4" t="s">
        <v>53</v>
      </c>
      <c r="C454" s="4">
        <v>1</v>
      </c>
      <c r="D454" s="5">
        <v>13.5</v>
      </c>
      <c r="E454" s="5"/>
      <c r="F454" s="5">
        <v>400</v>
      </c>
      <c r="G454" s="5">
        <v>18</v>
      </c>
      <c r="H454" s="4" t="s">
        <v>48</v>
      </c>
      <c r="I454" s="4"/>
    </row>
    <row r="455" spans="1:9" ht="15.75" customHeight="1">
      <c r="A455" s="4" t="s">
        <v>54</v>
      </c>
      <c r="B455" s="4" t="s">
        <v>711</v>
      </c>
      <c r="C455" s="4">
        <v>1</v>
      </c>
      <c r="D455" s="5">
        <v>30</v>
      </c>
      <c r="E455" s="5"/>
      <c r="F455" s="5"/>
      <c r="G455" s="5">
        <v>45</v>
      </c>
      <c r="H455" s="4" t="s">
        <v>48</v>
      </c>
      <c r="I455" s="4"/>
    </row>
    <row r="456" spans="1:9" ht="15.75" customHeight="1">
      <c r="A456" s="4" t="s">
        <v>54</v>
      </c>
      <c r="B456" s="4" t="s">
        <v>712</v>
      </c>
      <c r="C456" s="4">
        <v>1</v>
      </c>
      <c r="D456" s="5">
        <v>80</v>
      </c>
      <c r="E456" s="5">
        <v>85</v>
      </c>
      <c r="F456" s="5"/>
      <c r="G456" s="5">
        <v>90</v>
      </c>
      <c r="H456" s="4" t="s">
        <v>48</v>
      </c>
      <c r="I456" s="4">
        <v>12</v>
      </c>
    </row>
    <row r="457" spans="1:9" ht="15.75" customHeight="1">
      <c r="A457" s="4" t="s">
        <v>54</v>
      </c>
      <c r="B457" s="4" t="s">
        <v>713</v>
      </c>
      <c r="C457" s="4">
        <v>1</v>
      </c>
      <c r="D457" s="5">
        <v>5</v>
      </c>
      <c r="E457" s="5"/>
      <c r="F457" s="5"/>
      <c r="G457" s="5">
        <v>7</v>
      </c>
      <c r="H457" s="4" t="s">
        <v>48</v>
      </c>
      <c r="I457" s="4">
        <v>66</v>
      </c>
    </row>
    <row r="458" spans="1:9" ht="15.75" customHeight="1">
      <c r="A458" s="4" t="s">
        <v>54</v>
      </c>
      <c r="B458" s="4" t="s">
        <v>714</v>
      </c>
      <c r="C458" s="4">
        <v>48</v>
      </c>
      <c r="D458" s="5">
        <v>845</v>
      </c>
      <c r="E458" s="5"/>
      <c r="F458" s="5"/>
      <c r="G458" s="5">
        <v>25</v>
      </c>
      <c r="H458" s="4" t="s">
        <v>48</v>
      </c>
      <c r="I458" s="4"/>
    </row>
    <row r="459" spans="1:9" ht="15.75" customHeight="1">
      <c r="A459" s="4" t="s">
        <v>54</v>
      </c>
      <c r="B459" s="4" t="s">
        <v>716</v>
      </c>
      <c r="C459" s="4">
        <v>1</v>
      </c>
      <c r="D459" s="5">
        <v>14</v>
      </c>
      <c r="E459" s="5"/>
      <c r="F459" s="5">
        <v>400</v>
      </c>
      <c r="G459" s="5">
        <v>18</v>
      </c>
      <c r="H459" s="4" t="s">
        <v>48</v>
      </c>
      <c r="I459" s="4"/>
    </row>
    <row r="460" spans="1:9" ht="15.75" customHeight="1">
      <c r="A460" s="4" t="s">
        <v>718</v>
      </c>
      <c r="B460" s="4" t="s">
        <v>719</v>
      </c>
      <c r="C460" s="4">
        <v>1</v>
      </c>
      <c r="D460" s="5">
        <v>270</v>
      </c>
      <c r="E460" s="5"/>
      <c r="F460" s="5"/>
      <c r="G460" s="5">
        <v>300</v>
      </c>
      <c r="H460" s="4" t="s">
        <v>484</v>
      </c>
      <c r="I460" s="4"/>
    </row>
    <row r="461" spans="1:9" ht="15.75" customHeight="1">
      <c r="A461" s="4" t="s">
        <v>718</v>
      </c>
      <c r="B461" s="4" t="s">
        <v>720</v>
      </c>
      <c r="C461" s="4">
        <v>1</v>
      </c>
      <c r="D461" s="5">
        <v>140</v>
      </c>
      <c r="E461" s="5"/>
      <c r="F461" s="5"/>
      <c r="G461" s="5">
        <v>200</v>
      </c>
      <c r="H461" s="4" t="s">
        <v>484</v>
      </c>
      <c r="I461" s="4"/>
    </row>
    <row r="462" spans="1:9" ht="15.75" customHeight="1">
      <c r="A462" s="4" t="s">
        <v>718</v>
      </c>
      <c r="B462" s="4" t="s">
        <v>722</v>
      </c>
      <c r="C462" s="4">
        <v>1</v>
      </c>
      <c r="D462" s="5">
        <v>330</v>
      </c>
      <c r="E462" s="5"/>
      <c r="F462" s="5"/>
      <c r="G462" s="5">
        <v>390</v>
      </c>
      <c r="H462" s="4" t="s">
        <v>484</v>
      </c>
      <c r="I462" s="4"/>
    </row>
    <row r="463" spans="1:9" ht="15.75" customHeight="1">
      <c r="A463" s="4" t="s">
        <v>718</v>
      </c>
      <c r="B463" s="4" t="s">
        <v>724</v>
      </c>
      <c r="C463" s="4">
        <v>1</v>
      </c>
      <c r="D463" s="5">
        <v>430</v>
      </c>
      <c r="E463" s="5"/>
      <c r="F463" s="5"/>
      <c r="G463" s="5">
        <v>500</v>
      </c>
      <c r="H463" s="4" t="s">
        <v>484</v>
      </c>
      <c r="I463" s="4"/>
    </row>
    <row r="464" spans="1:9" ht="15.75" customHeight="1">
      <c r="A464" s="4" t="s">
        <v>718</v>
      </c>
      <c r="B464" s="4" t="s">
        <v>725</v>
      </c>
      <c r="C464" s="4">
        <v>1</v>
      </c>
      <c r="D464" s="5">
        <v>480</v>
      </c>
      <c r="E464" s="5"/>
      <c r="F464" s="5"/>
      <c r="G464" s="5">
        <v>550</v>
      </c>
      <c r="H464" s="4" t="s">
        <v>484</v>
      </c>
      <c r="I464" s="4"/>
    </row>
    <row r="465" spans="1:9" ht="15.75" customHeight="1">
      <c r="A465" s="4" t="s">
        <v>718</v>
      </c>
      <c r="B465" s="4" t="s">
        <v>726</v>
      </c>
      <c r="C465" s="4">
        <v>1</v>
      </c>
      <c r="D465" s="5">
        <v>350</v>
      </c>
      <c r="E465" s="5"/>
      <c r="F465" s="5"/>
      <c r="G465" s="5">
        <v>390</v>
      </c>
      <c r="H465" s="4" t="s">
        <v>484</v>
      </c>
      <c r="I465" s="4"/>
    </row>
    <row r="466" spans="1:9" ht="15.75" customHeight="1">
      <c r="A466" s="4" t="s">
        <v>306</v>
      </c>
      <c r="B466" s="4" t="s">
        <v>727</v>
      </c>
      <c r="C466" s="4">
        <v>1</v>
      </c>
      <c r="D466" s="5">
        <v>845</v>
      </c>
      <c r="E466" s="5"/>
      <c r="F466" s="5"/>
      <c r="G466" s="5">
        <v>970</v>
      </c>
      <c r="H466" s="4" t="s">
        <v>48</v>
      </c>
      <c r="I466" s="4"/>
    </row>
    <row r="467" spans="1:9" ht="15.75" customHeight="1">
      <c r="A467" s="4" t="s">
        <v>306</v>
      </c>
      <c r="B467" s="4" t="s">
        <v>728</v>
      </c>
      <c r="C467" s="4">
        <v>1</v>
      </c>
      <c r="D467" s="5">
        <v>910</v>
      </c>
      <c r="E467" s="5"/>
      <c r="F467" s="5"/>
      <c r="G467" s="5">
        <v>1150</v>
      </c>
      <c r="H467" s="4" t="s">
        <v>48</v>
      </c>
      <c r="I467" s="4">
        <v>2</v>
      </c>
    </row>
    <row r="468" spans="1:9" ht="15.75" customHeight="1">
      <c r="A468" s="4" t="s">
        <v>306</v>
      </c>
      <c r="B468" s="4" t="s">
        <v>729</v>
      </c>
      <c r="C468" s="4">
        <v>1</v>
      </c>
      <c r="D468" s="5">
        <v>20</v>
      </c>
      <c r="E468" s="5"/>
      <c r="F468" s="5"/>
      <c r="G468" s="5">
        <v>35</v>
      </c>
      <c r="H468" s="4" t="s">
        <v>48</v>
      </c>
      <c r="I468" s="4">
        <v>46</v>
      </c>
    </row>
    <row r="469" spans="1:9" ht="15.75" customHeight="1">
      <c r="A469" s="4" t="s">
        <v>306</v>
      </c>
      <c r="B469" s="4" t="s">
        <v>731</v>
      </c>
      <c r="C469" s="4">
        <v>1</v>
      </c>
      <c r="D469" s="5">
        <v>52</v>
      </c>
      <c r="E469" s="5"/>
      <c r="F469" s="5"/>
      <c r="G469" s="5">
        <v>70</v>
      </c>
      <c r="H469" s="4" t="s">
        <v>48</v>
      </c>
      <c r="I469" s="4">
        <v>34</v>
      </c>
    </row>
    <row r="470" spans="1:9" ht="15.75" customHeight="1">
      <c r="A470" s="4" t="s">
        <v>306</v>
      </c>
      <c r="B470" s="4" t="s">
        <v>733</v>
      </c>
      <c r="C470" s="4">
        <v>1</v>
      </c>
      <c r="D470" s="5">
        <v>115</v>
      </c>
      <c r="E470" s="5"/>
      <c r="F470" s="5"/>
      <c r="G470" s="5">
        <v>150</v>
      </c>
      <c r="H470" s="4" t="s">
        <v>48</v>
      </c>
      <c r="I470" s="4">
        <v>11</v>
      </c>
    </row>
    <row r="471" spans="1:9" ht="15.75" customHeight="1">
      <c r="A471" s="4" t="s">
        <v>306</v>
      </c>
      <c r="B471" s="4" t="s">
        <v>734</v>
      </c>
      <c r="C471" s="4">
        <v>1</v>
      </c>
      <c r="D471" s="5">
        <v>85</v>
      </c>
      <c r="E471" s="5"/>
      <c r="F471" s="5"/>
      <c r="G471" s="5">
        <v>120</v>
      </c>
      <c r="H471" s="4" t="s">
        <v>48</v>
      </c>
      <c r="I471" s="4"/>
    </row>
    <row r="472" spans="1:9" ht="15.75" customHeight="1">
      <c r="A472" s="4" t="s">
        <v>306</v>
      </c>
      <c r="B472" s="4" t="s">
        <v>735</v>
      </c>
      <c r="C472" s="4">
        <v>1</v>
      </c>
      <c r="D472" s="5">
        <v>170</v>
      </c>
      <c r="E472" s="5"/>
      <c r="F472" s="5"/>
      <c r="G472" s="5">
        <v>200</v>
      </c>
      <c r="H472" s="4" t="s">
        <v>48</v>
      </c>
      <c r="I472" s="4"/>
    </row>
    <row r="473" spans="1:9" ht="15.75" customHeight="1">
      <c r="A473" s="4" t="s">
        <v>306</v>
      </c>
      <c r="B473" s="4" t="s">
        <v>305</v>
      </c>
      <c r="C473" s="4">
        <v>1</v>
      </c>
      <c r="D473" s="5">
        <v>70</v>
      </c>
      <c r="E473" s="5"/>
      <c r="F473" s="5"/>
      <c r="G473" s="5">
        <v>120</v>
      </c>
      <c r="H473" s="4" t="s">
        <v>48</v>
      </c>
      <c r="I473" s="4">
        <v>14</v>
      </c>
    </row>
    <row r="474" spans="1:9" ht="15.75" customHeight="1">
      <c r="A474" s="4" t="s">
        <v>306</v>
      </c>
      <c r="B474" s="4" t="s">
        <v>738</v>
      </c>
      <c r="C474" s="4">
        <v>1</v>
      </c>
      <c r="D474" s="5">
        <v>58</v>
      </c>
      <c r="E474" s="5"/>
      <c r="F474" s="5"/>
      <c r="G474" s="5">
        <v>85</v>
      </c>
      <c r="H474" s="4" t="s">
        <v>48</v>
      </c>
      <c r="I474" s="4">
        <v>16</v>
      </c>
    </row>
    <row r="475" spans="1:9" ht="15.75" customHeight="1">
      <c r="A475" s="4" t="s">
        <v>306</v>
      </c>
      <c r="B475" s="4" t="s">
        <v>739</v>
      </c>
      <c r="C475" s="4">
        <v>1</v>
      </c>
      <c r="D475" s="5">
        <v>3</v>
      </c>
      <c r="E475" s="5"/>
      <c r="F475" s="5"/>
      <c r="G475" s="5">
        <v>10</v>
      </c>
      <c r="H475" s="4" t="s">
        <v>48</v>
      </c>
      <c r="I475" s="4"/>
    </row>
    <row r="476" spans="1:9" ht="15.75" customHeight="1">
      <c r="A476" s="4" t="s">
        <v>306</v>
      </c>
      <c r="B476" s="4" t="s">
        <v>740</v>
      </c>
      <c r="C476" s="4">
        <v>1</v>
      </c>
      <c r="D476" s="5">
        <v>210</v>
      </c>
      <c r="E476" s="5"/>
      <c r="F476" s="5"/>
      <c r="G476" s="5">
        <v>300</v>
      </c>
      <c r="H476" s="4" t="s">
        <v>48</v>
      </c>
      <c r="I476" s="4"/>
    </row>
    <row r="477" spans="1:9" ht="15.75" customHeight="1">
      <c r="A477" s="4" t="s">
        <v>306</v>
      </c>
      <c r="B477" s="4" t="s">
        <v>741</v>
      </c>
      <c r="C477" s="4">
        <v>1</v>
      </c>
      <c r="D477" s="5">
        <v>30</v>
      </c>
      <c r="E477" s="5"/>
      <c r="F477" s="5"/>
      <c r="G477" s="5">
        <v>50</v>
      </c>
      <c r="H477" s="4" t="s">
        <v>48</v>
      </c>
      <c r="I477" s="4">
        <v>6</v>
      </c>
    </row>
    <row r="478" spans="1:9" ht="15.75" customHeight="1">
      <c r="A478" s="4" t="s">
        <v>306</v>
      </c>
      <c r="B478" s="4" t="s">
        <v>742</v>
      </c>
      <c r="C478" s="4">
        <v>1</v>
      </c>
      <c r="D478" s="5">
        <v>15</v>
      </c>
      <c r="E478" s="5"/>
      <c r="F478" s="5"/>
      <c r="G478" s="5">
        <v>30</v>
      </c>
      <c r="H478" s="4" t="s">
        <v>48</v>
      </c>
      <c r="I478" s="4"/>
    </row>
    <row r="479" spans="1:9" ht="15.75" customHeight="1">
      <c r="A479" s="4" t="s">
        <v>306</v>
      </c>
      <c r="B479" s="4" t="s">
        <v>743</v>
      </c>
      <c r="C479" s="4">
        <v>1</v>
      </c>
      <c r="D479" s="5">
        <v>12</v>
      </c>
      <c r="E479" s="5"/>
      <c r="F479" s="5"/>
      <c r="G479" s="5">
        <v>25</v>
      </c>
      <c r="H479" s="4" t="s">
        <v>48</v>
      </c>
      <c r="I479" s="4"/>
    </row>
    <row r="480" spans="1:9" ht="15.75" customHeight="1">
      <c r="A480" s="4" t="s">
        <v>306</v>
      </c>
      <c r="B480" s="4" t="s">
        <v>744</v>
      </c>
      <c r="C480" s="4">
        <v>1</v>
      </c>
      <c r="D480" s="5">
        <v>10</v>
      </c>
      <c r="E480" s="5"/>
      <c r="F480" s="5"/>
      <c r="G480" s="5">
        <v>20</v>
      </c>
      <c r="H480" s="4" t="s">
        <v>48</v>
      </c>
      <c r="I480" s="4"/>
    </row>
    <row r="481" spans="1:9" ht="15.75" customHeight="1">
      <c r="A481" s="4" t="s">
        <v>306</v>
      </c>
      <c r="B481" s="4" t="s">
        <v>746</v>
      </c>
      <c r="C481" s="4">
        <v>1</v>
      </c>
      <c r="D481" s="5">
        <v>1295</v>
      </c>
      <c r="E481" s="5"/>
      <c r="F481" s="5"/>
      <c r="G481" s="5">
        <v>1685</v>
      </c>
      <c r="H481" s="4" t="s">
        <v>48</v>
      </c>
      <c r="I481" s="4">
        <v>12</v>
      </c>
    </row>
    <row r="482" spans="1:9" ht="15.75" customHeight="1">
      <c r="A482" s="4" t="s">
        <v>306</v>
      </c>
      <c r="B482" s="4" t="s">
        <v>309</v>
      </c>
      <c r="C482" s="4">
        <v>1</v>
      </c>
      <c r="D482" s="5">
        <v>1335</v>
      </c>
      <c r="E482" s="5"/>
      <c r="F482" s="5"/>
      <c r="G482" s="5">
        <v>1800</v>
      </c>
      <c r="H482" s="4" t="s">
        <v>48</v>
      </c>
      <c r="I482" s="4">
        <v>4</v>
      </c>
    </row>
    <row r="483" spans="1:9" ht="15.75" customHeight="1">
      <c r="A483" s="4" t="s">
        <v>306</v>
      </c>
      <c r="B483" s="4" t="s">
        <v>749</v>
      </c>
      <c r="C483" s="4">
        <v>1</v>
      </c>
      <c r="D483" s="5">
        <v>1100</v>
      </c>
      <c r="E483" s="5"/>
      <c r="F483" s="5"/>
      <c r="G483" s="5">
        <v>1500</v>
      </c>
      <c r="H483" s="4" t="s">
        <v>48</v>
      </c>
      <c r="I483" s="4">
        <v>2</v>
      </c>
    </row>
    <row r="484" spans="1:9" ht="15.75" customHeight="1">
      <c r="A484" s="4" t="s">
        <v>306</v>
      </c>
      <c r="B484" s="4" t="s">
        <v>750</v>
      </c>
      <c r="C484" s="4">
        <v>1</v>
      </c>
      <c r="D484" s="5">
        <v>1000</v>
      </c>
      <c r="E484" s="5"/>
      <c r="F484" s="5"/>
      <c r="G484" s="5">
        <v>1400</v>
      </c>
      <c r="H484" s="4" t="s">
        <v>48</v>
      </c>
      <c r="I484" s="4">
        <v>1</v>
      </c>
    </row>
    <row r="485" spans="1:9" ht="15.75" customHeight="1">
      <c r="A485" s="4" t="s">
        <v>306</v>
      </c>
      <c r="B485" s="4" t="s">
        <v>751</v>
      </c>
      <c r="C485" s="4">
        <v>1</v>
      </c>
      <c r="D485" s="5">
        <v>55</v>
      </c>
      <c r="E485" s="5"/>
      <c r="F485" s="5"/>
      <c r="G485" s="5">
        <v>100</v>
      </c>
      <c r="H485" s="4" t="s">
        <v>48</v>
      </c>
      <c r="I485" s="4"/>
    </row>
    <row r="486" spans="1:9" ht="15.75" customHeight="1">
      <c r="A486" s="4" t="s">
        <v>306</v>
      </c>
      <c r="B486" s="4" t="s">
        <v>752</v>
      </c>
      <c r="C486" s="4">
        <v>1</v>
      </c>
      <c r="D486" s="5">
        <v>55</v>
      </c>
      <c r="E486" s="5"/>
      <c r="F486" s="5"/>
      <c r="G486" s="5">
        <v>75</v>
      </c>
      <c r="H486" s="4" t="s">
        <v>48</v>
      </c>
      <c r="I486" s="4"/>
    </row>
    <row r="487" spans="1:9" ht="15.75" customHeight="1">
      <c r="A487" s="4" t="s">
        <v>306</v>
      </c>
      <c r="B487" s="4" t="s">
        <v>754</v>
      </c>
      <c r="C487" s="4">
        <v>1</v>
      </c>
      <c r="D487" s="5">
        <v>17</v>
      </c>
      <c r="E487" s="5"/>
      <c r="F487" s="5"/>
      <c r="G487" s="5">
        <v>35</v>
      </c>
      <c r="H487" s="4" t="s">
        <v>48</v>
      </c>
      <c r="I487" s="4">
        <v>6</v>
      </c>
    </row>
    <row r="488" spans="1:9" ht="15.75" customHeight="1">
      <c r="A488" s="4" t="s">
        <v>306</v>
      </c>
      <c r="B488" s="4" t="s">
        <v>755</v>
      </c>
      <c r="C488" s="4">
        <v>1</v>
      </c>
      <c r="D488" s="5">
        <v>35</v>
      </c>
      <c r="E488" s="5"/>
      <c r="F488" s="5"/>
      <c r="G488" s="5">
        <v>55</v>
      </c>
      <c r="H488" s="4" t="s">
        <v>48</v>
      </c>
      <c r="I488" s="4">
        <v>18</v>
      </c>
    </row>
    <row r="489" spans="1:9" ht="15.75" customHeight="1">
      <c r="A489" s="4" t="s">
        <v>306</v>
      </c>
      <c r="B489" s="4" t="s">
        <v>756</v>
      </c>
      <c r="C489" s="4">
        <v>1</v>
      </c>
      <c r="D489" s="5">
        <v>80</v>
      </c>
      <c r="E489" s="5"/>
      <c r="F489" s="5"/>
      <c r="G489" s="5">
        <v>150</v>
      </c>
      <c r="H489" s="4" t="s">
        <v>48</v>
      </c>
      <c r="I489" s="4">
        <v>11</v>
      </c>
    </row>
    <row r="490" spans="1:9" ht="15.75" customHeight="1">
      <c r="A490" s="4" t="s">
        <v>306</v>
      </c>
      <c r="B490" s="4" t="s">
        <v>758</v>
      </c>
      <c r="C490" s="4">
        <v>1</v>
      </c>
      <c r="D490" s="5">
        <v>35</v>
      </c>
      <c r="E490" s="5"/>
      <c r="F490" s="5"/>
      <c r="G490" s="5">
        <v>55</v>
      </c>
      <c r="H490" s="4" t="s">
        <v>48</v>
      </c>
      <c r="I490" s="4">
        <v>2</v>
      </c>
    </row>
    <row r="491" spans="1:9" ht="15.75" customHeight="1">
      <c r="A491" s="4" t="s">
        <v>306</v>
      </c>
      <c r="B491" s="4" t="s">
        <v>760</v>
      </c>
      <c r="C491" s="4">
        <v>1</v>
      </c>
      <c r="D491" s="5">
        <v>35</v>
      </c>
      <c r="E491" s="5"/>
      <c r="F491" s="5"/>
      <c r="G491" s="5">
        <v>50</v>
      </c>
      <c r="H491" s="4" t="s">
        <v>48</v>
      </c>
      <c r="I491" s="4"/>
    </row>
    <row r="492" spans="1:9" ht="15.75" customHeight="1">
      <c r="A492" s="4" t="s">
        <v>306</v>
      </c>
      <c r="B492" s="4" t="s">
        <v>761</v>
      </c>
      <c r="C492" s="4">
        <v>1</v>
      </c>
      <c r="D492" s="5">
        <v>45</v>
      </c>
      <c r="E492" s="5"/>
      <c r="F492" s="5"/>
      <c r="G492" s="5">
        <v>65</v>
      </c>
      <c r="H492" s="4" t="s">
        <v>48</v>
      </c>
      <c r="I492" s="4">
        <v>3</v>
      </c>
    </row>
    <row r="493" spans="1:9" ht="15.75" customHeight="1">
      <c r="A493" s="4" t="s">
        <v>306</v>
      </c>
      <c r="B493" s="4" t="s">
        <v>763</v>
      </c>
      <c r="C493" s="4">
        <v>1</v>
      </c>
      <c r="D493" s="5">
        <v>13</v>
      </c>
      <c r="E493" s="5"/>
      <c r="F493" s="5"/>
      <c r="G493" s="5">
        <v>25</v>
      </c>
      <c r="H493" s="4" t="s">
        <v>48</v>
      </c>
      <c r="I493" s="4"/>
    </row>
    <row r="494" spans="1:9" ht="15.75" customHeight="1">
      <c r="A494" s="4" t="s">
        <v>306</v>
      </c>
      <c r="B494" s="4" t="s">
        <v>765</v>
      </c>
      <c r="C494" s="4">
        <v>1</v>
      </c>
      <c r="D494" s="5">
        <v>8</v>
      </c>
      <c r="E494" s="5"/>
      <c r="F494" s="5"/>
      <c r="G494" s="5">
        <v>12</v>
      </c>
      <c r="H494" s="4" t="s">
        <v>48</v>
      </c>
      <c r="I494" s="4">
        <v>23</v>
      </c>
    </row>
    <row r="495" spans="1:9" ht="15.75" customHeight="1">
      <c r="A495" s="4" t="s">
        <v>306</v>
      </c>
      <c r="B495" s="4" t="s">
        <v>766</v>
      </c>
      <c r="C495" s="4">
        <v>1</v>
      </c>
      <c r="D495" s="5">
        <v>9</v>
      </c>
      <c r="E495" s="5"/>
      <c r="F495" s="5"/>
      <c r="G495" s="5">
        <v>13</v>
      </c>
      <c r="H495" s="4" t="s">
        <v>48</v>
      </c>
      <c r="I495" s="4"/>
    </row>
    <row r="496" spans="1:9" ht="15.75" customHeight="1">
      <c r="A496" s="4" t="s">
        <v>306</v>
      </c>
      <c r="B496" s="4" t="s">
        <v>768</v>
      </c>
      <c r="C496" s="4">
        <v>1</v>
      </c>
      <c r="D496" s="5">
        <v>35</v>
      </c>
      <c r="E496" s="5"/>
      <c r="F496" s="5"/>
      <c r="G496" s="5">
        <v>55</v>
      </c>
      <c r="H496" s="4" t="s">
        <v>48</v>
      </c>
      <c r="I496" s="4"/>
    </row>
    <row r="497" spans="1:9" ht="15.75" customHeight="1">
      <c r="A497" s="4" t="s">
        <v>306</v>
      </c>
      <c r="B497" s="4" t="s">
        <v>769</v>
      </c>
      <c r="C497" s="4">
        <v>1</v>
      </c>
      <c r="D497" s="5">
        <v>10</v>
      </c>
      <c r="E497" s="5"/>
      <c r="F497" s="5"/>
      <c r="G497" s="5">
        <v>20</v>
      </c>
      <c r="H497" s="4" t="s">
        <v>48</v>
      </c>
      <c r="I497" s="4"/>
    </row>
    <row r="498" spans="1:9" ht="15.75" customHeight="1">
      <c r="A498" s="4" t="s">
        <v>306</v>
      </c>
      <c r="B498" s="4" t="s">
        <v>770</v>
      </c>
      <c r="C498" s="4">
        <v>1</v>
      </c>
      <c r="D498" s="5">
        <v>33</v>
      </c>
      <c r="E498" s="5"/>
      <c r="F498" s="5"/>
      <c r="G498" s="5">
        <v>50</v>
      </c>
      <c r="H498" s="4" t="s">
        <v>48</v>
      </c>
      <c r="I498" s="4">
        <v>7</v>
      </c>
    </row>
    <row r="499" spans="1:9" ht="15.75" customHeight="1">
      <c r="A499" s="4" t="s">
        <v>306</v>
      </c>
      <c r="B499" s="4" t="s">
        <v>771</v>
      </c>
      <c r="C499" s="4">
        <v>1</v>
      </c>
      <c r="D499" s="5">
        <v>12</v>
      </c>
      <c r="E499" s="5"/>
      <c r="F499" s="5"/>
      <c r="G499" s="5">
        <v>25</v>
      </c>
      <c r="H499" s="4" t="s">
        <v>48</v>
      </c>
      <c r="I499" s="4"/>
    </row>
    <row r="500" spans="1:9" ht="15.75" customHeight="1">
      <c r="A500" s="4" t="s">
        <v>306</v>
      </c>
      <c r="B500" s="4" t="s">
        <v>773</v>
      </c>
      <c r="C500" s="4">
        <v>1</v>
      </c>
      <c r="D500" s="5">
        <v>365</v>
      </c>
      <c r="E500" s="5"/>
      <c r="F500" s="5"/>
      <c r="G500" s="5">
        <v>450</v>
      </c>
      <c r="H500" s="4" t="s">
        <v>48</v>
      </c>
      <c r="I500" s="4">
        <v>14</v>
      </c>
    </row>
    <row r="501" spans="1:9" ht="15.75" customHeight="1">
      <c r="A501" s="4" t="s">
        <v>306</v>
      </c>
      <c r="B501" s="4" t="s">
        <v>774</v>
      </c>
      <c r="C501" s="4">
        <v>1</v>
      </c>
      <c r="D501" s="5">
        <v>350</v>
      </c>
      <c r="E501" s="5"/>
      <c r="F501" s="5"/>
      <c r="G501" s="5">
        <v>400</v>
      </c>
      <c r="H501" s="4" t="s">
        <v>48</v>
      </c>
      <c r="I501" s="4"/>
    </row>
    <row r="502" spans="1:9" ht="15.75" customHeight="1">
      <c r="A502" s="4" t="s">
        <v>306</v>
      </c>
      <c r="B502" s="4" t="s">
        <v>776</v>
      </c>
      <c r="C502" s="4">
        <v>1</v>
      </c>
      <c r="D502" s="5">
        <v>210</v>
      </c>
      <c r="E502" s="5"/>
      <c r="F502" s="5"/>
      <c r="G502" s="5">
        <v>260</v>
      </c>
      <c r="H502" s="4" t="s">
        <v>48</v>
      </c>
      <c r="I502" s="4">
        <v>13</v>
      </c>
    </row>
    <row r="503" spans="1:9" ht="15.75" customHeight="1">
      <c r="A503" s="4" t="s">
        <v>306</v>
      </c>
      <c r="B503" s="4" t="s">
        <v>777</v>
      </c>
      <c r="C503" s="4">
        <v>1</v>
      </c>
      <c r="D503" s="5">
        <v>505</v>
      </c>
      <c r="E503" s="5"/>
      <c r="F503" s="5"/>
      <c r="G503" s="5">
        <v>580</v>
      </c>
      <c r="H503" s="4" t="s">
        <v>48</v>
      </c>
      <c r="I503" s="4"/>
    </row>
    <row r="504" spans="1:9" ht="15.75" customHeight="1">
      <c r="A504" s="4" t="s">
        <v>306</v>
      </c>
      <c r="B504" s="4" t="s">
        <v>330</v>
      </c>
      <c r="C504" s="4">
        <v>1</v>
      </c>
      <c r="D504" s="5">
        <v>425</v>
      </c>
      <c r="E504" s="5"/>
      <c r="F504" s="5"/>
      <c r="G504" s="5">
        <v>520</v>
      </c>
      <c r="H504" s="4" t="s">
        <v>48</v>
      </c>
      <c r="I504" s="4">
        <v>13</v>
      </c>
    </row>
    <row r="505" spans="1:9" ht="15.75" customHeight="1">
      <c r="A505" s="4" t="s">
        <v>306</v>
      </c>
      <c r="B505" s="4" t="s">
        <v>780</v>
      </c>
      <c r="C505" s="4">
        <v>1</v>
      </c>
      <c r="D505" s="5">
        <v>805</v>
      </c>
      <c r="E505" s="5"/>
      <c r="F505" s="5"/>
      <c r="G505" s="5">
        <v>990</v>
      </c>
      <c r="H505" s="4" t="s">
        <v>48</v>
      </c>
      <c r="I505" s="4">
        <v>5</v>
      </c>
    </row>
    <row r="506" spans="1:9" ht="15.75" customHeight="1">
      <c r="A506" s="4" t="s">
        <v>306</v>
      </c>
      <c r="B506" s="4" t="s">
        <v>782</v>
      </c>
      <c r="C506" s="4">
        <v>1</v>
      </c>
      <c r="D506" s="5">
        <v>200</v>
      </c>
      <c r="E506" s="5"/>
      <c r="F506" s="5"/>
      <c r="G506" s="5">
        <v>250</v>
      </c>
      <c r="H506" s="4" t="s">
        <v>48</v>
      </c>
      <c r="I506" s="4"/>
    </row>
    <row r="507" spans="1:9" ht="15.75" customHeight="1">
      <c r="A507" s="4" t="s">
        <v>306</v>
      </c>
      <c r="B507" s="4" t="s">
        <v>783</v>
      </c>
      <c r="C507" s="4">
        <v>1</v>
      </c>
      <c r="D507" s="5">
        <v>30</v>
      </c>
      <c r="E507" s="5"/>
      <c r="F507" s="5"/>
      <c r="G507" s="5">
        <v>50</v>
      </c>
      <c r="H507" s="4" t="s">
        <v>48</v>
      </c>
      <c r="I507" s="4"/>
    </row>
    <row r="508" spans="1:9" ht="15.75" customHeight="1">
      <c r="A508" s="4" t="s">
        <v>306</v>
      </c>
      <c r="B508" s="4" t="s">
        <v>785</v>
      </c>
      <c r="C508" s="4">
        <v>1</v>
      </c>
      <c r="D508" s="5">
        <v>35</v>
      </c>
      <c r="E508" s="5"/>
      <c r="F508" s="5"/>
      <c r="G508" s="5">
        <v>75</v>
      </c>
      <c r="H508" s="4" t="s">
        <v>48</v>
      </c>
      <c r="I508" s="4">
        <v>10</v>
      </c>
    </row>
    <row r="509" spans="1:9" ht="15.75" customHeight="1">
      <c r="A509" s="4" t="s">
        <v>306</v>
      </c>
      <c r="B509" s="4" t="s">
        <v>787</v>
      </c>
      <c r="C509" s="4">
        <v>1</v>
      </c>
      <c r="D509" s="5">
        <v>3.5</v>
      </c>
      <c r="E509" s="5"/>
      <c r="F509" s="5"/>
      <c r="G509" s="5">
        <v>6</v>
      </c>
      <c r="H509" s="4" t="s">
        <v>48</v>
      </c>
      <c r="I509" s="4"/>
    </row>
    <row r="510" spans="1:9" ht="15.75" customHeight="1">
      <c r="A510" s="4" t="s">
        <v>306</v>
      </c>
      <c r="B510" s="4" t="s">
        <v>789</v>
      </c>
      <c r="C510" s="4">
        <v>1</v>
      </c>
      <c r="D510" s="5">
        <v>4.5</v>
      </c>
      <c r="E510" s="5"/>
      <c r="F510" s="5"/>
      <c r="G510" s="5">
        <v>8</v>
      </c>
      <c r="H510" s="4" t="s">
        <v>48</v>
      </c>
      <c r="I510" s="4"/>
    </row>
    <row r="511" spans="1:9" ht="15.75" customHeight="1">
      <c r="A511" s="4" t="s">
        <v>306</v>
      </c>
      <c r="B511" s="4" t="s">
        <v>790</v>
      </c>
      <c r="C511" s="4">
        <v>1</v>
      </c>
      <c r="D511" s="5">
        <v>5</v>
      </c>
      <c r="E511" s="5"/>
      <c r="F511" s="5"/>
      <c r="G511" s="5">
        <v>12</v>
      </c>
      <c r="H511" s="4" t="s">
        <v>48</v>
      </c>
      <c r="I511" s="4"/>
    </row>
    <row r="512" spans="1:9" ht="15.75" customHeight="1">
      <c r="A512" s="4" t="s">
        <v>306</v>
      </c>
      <c r="B512" s="4" t="s">
        <v>791</v>
      </c>
      <c r="C512" s="4">
        <v>1</v>
      </c>
      <c r="D512" s="5">
        <v>12</v>
      </c>
      <c r="E512" s="5"/>
      <c r="F512" s="5"/>
      <c r="G512" s="5">
        <v>20</v>
      </c>
      <c r="H512" s="4" t="s">
        <v>48</v>
      </c>
      <c r="I512" s="4"/>
    </row>
    <row r="513" spans="1:9" ht="15.75" customHeight="1">
      <c r="A513" s="4" t="s">
        <v>306</v>
      </c>
      <c r="B513" s="4" t="s">
        <v>792</v>
      </c>
      <c r="C513" s="4">
        <v>1</v>
      </c>
      <c r="D513" s="5">
        <v>9</v>
      </c>
      <c r="E513" s="5"/>
      <c r="F513" s="5"/>
      <c r="G513" s="5">
        <v>15</v>
      </c>
      <c r="H513" s="4" t="s">
        <v>48</v>
      </c>
      <c r="I513" s="4"/>
    </row>
    <row r="514" spans="1:9" ht="15.75" customHeight="1">
      <c r="A514" s="4" t="s">
        <v>306</v>
      </c>
      <c r="B514" s="4" t="s">
        <v>793</v>
      </c>
      <c r="C514" s="4">
        <v>1</v>
      </c>
      <c r="D514" s="5">
        <v>12</v>
      </c>
      <c r="E514" s="5"/>
      <c r="F514" s="5"/>
      <c r="G514" s="5">
        <v>20</v>
      </c>
      <c r="H514" s="4" t="s">
        <v>48</v>
      </c>
      <c r="I514" s="4"/>
    </row>
    <row r="515" spans="1:9" ht="15.75" customHeight="1">
      <c r="A515" s="4" t="s">
        <v>306</v>
      </c>
      <c r="B515" s="4" t="s">
        <v>566</v>
      </c>
      <c r="C515" s="4">
        <v>1</v>
      </c>
      <c r="D515" s="5">
        <v>10</v>
      </c>
      <c r="E515" s="5"/>
      <c r="F515" s="5"/>
      <c r="G515" s="5">
        <v>25</v>
      </c>
      <c r="H515" s="4" t="s">
        <v>48</v>
      </c>
      <c r="I515" s="4">
        <v>103</v>
      </c>
    </row>
    <row r="516" spans="1:9" ht="15.75" customHeight="1">
      <c r="A516" s="4" t="s">
        <v>306</v>
      </c>
      <c r="B516" s="4" t="s">
        <v>795</v>
      </c>
      <c r="C516" s="4">
        <v>1</v>
      </c>
      <c r="D516" s="5">
        <v>12</v>
      </c>
      <c r="E516" s="5"/>
      <c r="F516" s="5"/>
      <c r="G516" s="5">
        <v>30</v>
      </c>
      <c r="H516" s="4" t="s">
        <v>48</v>
      </c>
      <c r="I516" s="4"/>
    </row>
    <row r="517" spans="1:9" ht="15.75" customHeight="1">
      <c r="A517" s="4" t="s">
        <v>306</v>
      </c>
      <c r="B517" s="4" t="s">
        <v>797</v>
      </c>
      <c r="C517" s="4">
        <v>1</v>
      </c>
      <c r="D517" s="5">
        <v>17</v>
      </c>
      <c r="E517" s="5"/>
      <c r="F517" s="5"/>
      <c r="G517" s="5">
        <v>35</v>
      </c>
      <c r="H517" s="4" t="s">
        <v>48</v>
      </c>
      <c r="I517" s="4">
        <v>107</v>
      </c>
    </row>
    <row r="518" spans="1:9" ht="15.75" customHeight="1">
      <c r="A518" s="4" t="s">
        <v>306</v>
      </c>
      <c r="B518" s="4" t="s">
        <v>798</v>
      </c>
      <c r="C518" s="4">
        <v>1</v>
      </c>
      <c r="D518" s="5">
        <v>15</v>
      </c>
      <c r="E518" s="5"/>
      <c r="F518" s="5"/>
      <c r="G518" s="5">
        <v>25</v>
      </c>
      <c r="H518" s="4" t="s">
        <v>48</v>
      </c>
      <c r="I518" s="4">
        <v>60</v>
      </c>
    </row>
    <row r="519" spans="1:9" ht="15.75" customHeight="1">
      <c r="A519" s="4" t="s">
        <v>306</v>
      </c>
      <c r="B519" s="4" t="s">
        <v>800</v>
      </c>
      <c r="C519" s="4">
        <v>1</v>
      </c>
      <c r="D519" s="5">
        <v>35</v>
      </c>
      <c r="E519" s="5"/>
      <c r="F519" s="5"/>
      <c r="G519" s="5">
        <v>50</v>
      </c>
      <c r="H519" s="4" t="s">
        <v>48</v>
      </c>
      <c r="I519" s="4">
        <v>4</v>
      </c>
    </row>
    <row r="520" spans="1:9" ht="15.75" customHeight="1">
      <c r="A520" s="4" t="s">
        <v>306</v>
      </c>
      <c r="B520" s="4" t="s">
        <v>801</v>
      </c>
      <c r="C520" s="4">
        <v>1</v>
      </c>
      <c r="D520" s="5">
        <v>45</v>
      </c>
      <c r="E520" s="5"/>
      <c r="F520" s="5"/>
      <c r="G520" s="5">
        <v>65</v>
      </c>
      <c r="H520" s="4" t="s">
        <v>48</v>
      </c>
      <c r="I520" s="4">
        <v>11</v>
      </c>
    </row>
    <row r="521" spans="1:9" ht="15.75" customHeight="1">
      <c r="A521" s="4" t="s">
        <v>306</v>
      </c>
      <c r="B521" s="4" t="s">
        <v>803</v>
      </c>
      <c r="C521" s="4">
        <v>1</v>
      </c>
      <c r="D521" s="5">
        <v>30</v>
      </c>
      <c r="E521" s="5"/>
      <c r="F521" s="5"/>
      <c r="G521" s="5">
        <v>45</v>
      </c>
      <c r="H521" s="4" t="s">
        <v>48</v>
      </c>
      <c r="I521" s="4">
        <v>7</v>
      </c>
    </row>
    <row r="522" spans="1:9" ht="15.75" customHeight="1">
      <c r="A522" s="4" t="s">
        <v>306</v>
      </c>
      <c r="B522" s="4" t="s">
        <v>804</v>
      </c>
      <c r="C522" s="4">
        <v>1</v>
      </c>
      <c r="D522" s="5">
        <v>35</v>
      </c>
      <c r="E522" s="5"/>
      <c r="F522" s="5"/>
      <c r="G522" s="5">
        <v>55</v>
      </c>
      <c r="H522" s="4" t="s">
        <v>48</v>
      </c>
      <c r="I522" s="4"/>
    </row>
    <row r="523" spans="1:9" ht="15.75" customHeight="1">
      <c r="A523" s="4" t="s">
        <v>306</v>
      </c>
      <c r="B523" s="4" t="s">
        <v>806</v>
      </c>
      <c r="C523" s="4">
        <v>1</v>
      </c>
      <c r="D523" s="5">
        <v>85</v>
      </c>
      <c r="E523" s="5"/>
      <c r="F523" s="5"/>
      <c r="G523" s="5">
        <v>120</v>
      </c>
      <c r="H523" s="4" t="s">
        <v>48</v>
      </c>
      <c r="I523" s="4"/>
    </row>
    <row r="524" spans="1:9" ht="15.75" customHeight="1">
      <c r="A524" s="4" t="s">
        <v>306</v>
      </c>
      <c r="B524" s="4" t="s">
        <v>808</v>
      </c>
      <c r="C524" s="4">
        <v>1</v>
      </c>
      <c r="D524" s="5">
        <v>65</v>
      </c>
      <c r="E524" s="5"/>
      <c r="F524" s="5"/>
      <c r="G524" s="5">
        <v>85</v>
      </c>
      <c r="H524" s="4" t="s">
        <v>48</v>
      </c>
      <c r="I524" s="4"/>
    </row>
    <row r="525" spans="1:9" ht="15.75" customHeight="1">
      <c r="A525" s="4" t="s">
        <v>306</v>
      </c>
      <c r="B525" s="4" t="s">
        <v>810</v>
      </c>
      <c r="C525" s="4">
        <v>1</v>
      </c>
      <c r="D525" s="5">
        <v>200</v>
      </c>
      <c r="E525" s="5"/>
      <c r="F525" s="5"/>
      <c r="G525" s="5">
        <v>250</v>
      </c>
      <c r="H525" s="4" t="s">
        <v>48</v>
      </c>
      <c r="I525" s="4"/>
    </row>
    <row r="526" spans="1:9" ht="15.75" customHeight="1">
      <c r="A526" s="4" t="s">
        <v>811</v>
      </c>
      <c r="B526" s="4" t="s">
        <v>812</v>
      </c>
      <c r="C526" s="4">
        <v>1</v>
      </c>
      <c r="D526" s="5">
        <v>3</v>
      </c>
      <c r="E526" s="5"/>
      <c r="F526" s="5"/>
      <c r="G526" s="5">
        <v>10</v>
      </c>
      <c r="H526" s="4" t="s">
        <v>484</v>
      </c>
      <c r="I526" s="4"/>
    </row>
    <row r="527" spans="1:9" ht="15.75" customHeight="1">
      <c r="A527" s="4" t="s">
        <v>811</v>
      </c>
      <c r="B527" s="4" t="s">
        <v>813</v>
      </c>
      <c r="C527" s="4">
        <v>1</v>
      </c>
      <c r="D527" s="5">
        <v>32</v>
      </c>
      <c r="E527" s="5"/>
      <c r="F527" s="5"/>
      <c r="G527" s="5">
        <v>70</v>
      </c>
      <c r="H527" s="4" t="s">
        <v>484</v>
      </c>
      <c r="I527" s="4">
        <v>8</v>
      </c>
    </row>
    <row r="528" spans="1:9" ht="15.75" customHeight="1">
      <c r="A528" s="4" t="s">
        <v>811</v>
      </c>
      <c r="B528" s="4" t="s">
        <v>815</v>
      </c>
      <c r="C528" s="4">
        <v>1</v>
      </c>
      <c r="D528" s="5">
        <v>30</v>
      </c>
      <c r="E528" s="5"/>
      <c r="F528" s="5"/>
      <c r="G528" s="5">
        <v>60</v>
      </c>
      <c r="H528" s="4" t="s">
        <v>484</v>
      </c>
      <c r="I528" s="4">
        <v>46</v>
      </c>
    </row>
    <row r="529" spans="1:9" ht="15.75" customHeight="1">
      <c r="A529" s="4" t="s">
        <v>811</v>
      </c>
      <c r="B529" s="4" t="s">
        <v>816</v>
      </c>
      <c r="C529" s="4">
        <v>1</v>
      </c>
      <c r="D529" s="5">
        <v>22</v>
      </c>
      <c r="E529" s="5"/>
      <c r="F529" s="5"/>
      <c r="G529" s="5">
        <v>45</v>
      </c>
      <c r="H529" s="4" t="s">
        <v>484</v>
      </c>
      <c r="I529" s="4"/>
    </row>
    <row r="530" spans="1:9" ht="15.75" customHeight="1">
      <c r="A530" s="4" t="s">
        <v>811</v>
      </c>
      <c r="B530" s="4" t="s">
        <v>817</v>
      </c>
      <c r="C530" s="4">
        <v>1</v>
      </c>
      <c r="D530" s="5">
        <v>5</v>
      </c>
      <c r="E530" s="5"/>
      <c r="F530" s="5"/>
      <c r="G530" s="5">
        <v>10</v>
      </c>
      <c r="H530" s="4" t="s">
        <v>484</v>
      </c>
      <c r="I530" s="4"/>
    </row>
    <row r="531" spans="1:9" ht="15.75" customHeight="1">
      <c r="A531" s="4" t="s">
        <v>811</v>
      </c>
      <c r="B531" s="4" t="s">
        <v>819</v>
      </c>
      <c r="C531" s="4">
        <v>1</v>
      </c>
      <c r="D531" s="5">
        <v>25</v>
      </c>
      <c r="E531" s="5"/>
      <c r="F531" s="5"/>
      <c r="G531" s="5">
        <v>50</v>
      </c>
      <c r="H531" s="4" t="s">
        <v>484</v>
      </c>
      <c r="I531" s="4">
        <v>6</v>
      </c>
    </row>
    <row r="532" spans="1:9" ht="15.75" customHeight="1">
      <c r="A532" s="4" t="s">
        <v>811</v>
      </c>
      <c r="B532" s="4" t="s">
        <v>820</v>
      </c>
      <c r="C532" s="4">
        <v>1</v>
      </c>
      <c r="D532" s="5">
        <v>16.5</v>
      </c>
      <c r="E532" s="5"/>
      <c r="F532" s="5"/>
      <c r="G532" s="5">
        <v>25</v>
      </c>
      <c r="H532" s="4" t="s">
        <v>484</v>
      </c>
      <c r="I532" s="4">
        <v>33</v>
      </c>
    </row>
    <row r="533" spans="1:9" ht="15.75" customHeight="1">
      <c r="A533" s="4" t="s">
        <v>811</v>
      </c>
      <c r="B533" s="4" t="s">
        <v>822</v>
      </c>
      <c r="C533" s="4">
        <v>1</v>
      </c>
      <c r="D533" s="5">
        <v>30</v>
      </c>
      <c r="E533" s="5"/>
      <c r="F533" s="5"/>
      <c r="G533" s="5">
        <v>60</v>
      </c>
      <c r="H533" s="4" t="s">
        <v>484</v>
      </c>
      <c r="I533" s="4">
        <v>2</v>
      </c>
    </row>
    <row r="534" spans="1:9" ht="15.75" customHeight="1">
      <c r="A534" s="4" t="s">
        <v>811</v>
      </c>
      <c r="B534" s="4" t="s">
        <v>825</v>
      </c>
      <c r="C534" s="4">
        <v>1</v>
      </c>
      <c r="D534" s="5">
        <v>90</v>
      </c>
      <c r="E534" s="5"/>
      <c r="F534" s="5"/>
      <c r="G534" s="5">
        <v>150</v>
      </c>
      <c r="H534" s="4" t="s">
        <v>484</v>
      </c>
      <c r="I534" s="4">
        <v>1</v>
      </c>
    </row>
    <row r="535" spans="1:9" ht="15.75" customHeight="1">
      <c r="A535" s="4" t="s">
        <v>811</v>
      </c>
      <c r="B535" s="4" t="s">
        <v>826</v>
      </c>
      <c r="C535" s="4">
        <v>1</v>
      </c>
      <c r="D535" s="5">
        <v>25</v>
      </c>
      <c r="E535" s="5"/>
      <c r="F535" s="5"/>
      <c r="G535" s="5">
        <v>40</v>
      </c>
      <c r="H535" s="4" t="s">
        <v>484</v>
      </c>
      <c r="I535" s="4">
        <v>52</v>
      </c>
    </row>
    <row r="536" spans="1:9" ht="15.75" customHeight="1">
      <c r="A536" s="4" t="s">
        <v>811</v>
      </c>
      <c r="B536" s="4" t="s">
        <v>827</v>
      </c>
      <c r="C536" s="4">
        <v>1</v>
      </c>
      <c r="D536" s="5">
        <v>25</v>
      </c>
      <c r="E536" s="5"/>
      <c r="F536" s="5"/>
      <c r="G536" s="5">
        <v>40</v>
      </c>
      <c r="H536" s="4" t="s">
        <v>484</v>
      </c>
      <c r="I536" s="4">
        <v>9</v>
      </c>
    </row>
    <row r="537" spans="1:9" ht="15.75" customHeight="1">
      <c r="A537" s="4" t="s">
        <v>811</v>
      </c>
      <c r="B537" s="4" t="s">
        <v>828</v>
      </c>
      <c r="C537" s="4">
        <v>1</v>
      </c>
      <c r="D537" s="5">
        <v>35</v>
      </c>
      <c r="E537" s="5"/>
      <c r="F537" s="5"/>
      <c r="G537" s="5">
        <v>60</v>
      </c>
      <c r="H537" s="4" t="s">
        <v>484</v>
      </c>
      <c r="I537" s="4"/>
    </row>
    <row r="538" spans="1:9" ht="15.75" customHeight="1">
      <c r="A538" s="4" t="s">
        <v>811</v>
      </c>
      <c r="B538" s="4" t="s">
        <v>830</v>
      </c>
      <c r="C538" s="4">
        <v>1</v>
      </c>
      <c r="D538" s="5">
        <v>30</v>
      </c>
      <c r="E538" s="5"/>
      <c r="F538" s="5"/>
      <c r="G538" s="5">
        <v>50</v>
      </c>
      <c r="H538" s="4" t="s">
        <v>484</v>
      </c>
      <c r="I538" s="4"/>
    </row>
    <row r="539" spans="1:9" ht="15.75" customHeight="1">
      <c r="A539" s="4" t="s">
        <v>811</v>
      </c>
      <c r="B539" s="4" t="s">
        <v>832</v>
      </c>
      <c r="C539" s="4">
        <v>1</v>
      </c>
      <c r="D539" s="5">
        <v>25</v>
      </c>
      <c r="E539" s="5"/>
      <c r="F539" s="5"/>
      <c r="G539" s="5">
        <v>40</v>
      </c>
      <c r="H539" s="4" t="s">
        <v>484</v>
      </c>
      <c r="I539" s="4">
        <v>17</v>
      </c>
    </row>
    <row r="540" spans="1:9" ht="15.75" customHeight="1">
      <c r="A540" s="4" t="s">
        <v>494</v>
      </c>
      <c r="B540" s="4" t="s">
        <v>833</v>
      </c>
      <c r="C540" s="4">
        <v>1</v>
      </c>
      <c r="D540" s="5">
        <v>850</v>
      </c>
      <c r="E540" s="5"/>
      <c r="F540" s="5"/>
      <c r="G540" s="5">
        <v>1150</v>
      </c>
      <c r="H540" s="4" t="s">
        <v>484</v>
      </c>
      <c r="I540" s="4"/>
    </row>
    <row r="541" spans="1:9" ht="15.75" customHeight="1">
      <c r="A541" s="4" t="s">
        <v>494</v>
      </c>
      <c r="B541" s="4" t="s">
        <v>835</v>
      </c>
      <c r="C541" s="4">
        <v>1</v>
      </c>
      <c r="D541" s="5">
        <v>25</v>
      </c>
      <c r="E541" s="5"/>
      <c r="F541" s="5"/>
      <c r="G541" s="5">
        <v>65</v>
      </c>
      <c r="H541" s="4" t="s">
        <v>484</v>
      </c>
      <c r="I541" s="4">
        <v>1</v>
      </c>
    </row>
    <row r="542" spans="1:9" ht="15.75" customHeight="1">
      <c r="A542" s="4" t="s">
        <v>494</v>
      </c>
      <c r="B542" s="4" t="s">
        <v>836</v>
      </c>
      <c r="C542" s="4">
        <v>1</v>
      </c>
      <c r="D542" s="5">
        <v>35</v>
      </c>
      <c r="E542" s="5"/>
      <c r="F542" s="5"/>
      <c r="G542" s="5">
        <v>75</v>
      </c>
      <c r="H542" s="4" t="s">
        <v>484</v>
      </c>
      <c r="I542" s="4"/>
    </row>
    <row r="543" spans="1:9" ht="15.75" customHeight="1">
      <c r="A543" s="4" t="s">
        <v>494</v>
      </c>
      <c r="B543" s="4" t="s">
        <v>837</v>
      </c>
      <c r="C543" s="4">
        <v>1</v>
      </c>
      <c r="D543" s="5">
        <v>90</v>
      </c>
      <c r="E543" s="5"/>
      <c r="F543" s="5"/>
      <c r="G543" s="5">
        <v>125</v>
      </c>
      <c r="H543" s="4" t="s">
        <v>484</v>
      </c>
      <c r="I543" s="4"/>
    </row>
    <row r="544" spans="1:9" ht="15.75" customHeight="1">
      <c r="A544" s="4" t="s">
        <v>494</v>
      </c>
      <c r="B544" s="4" t="s">
        <v>838</v>
      </c>
      <c r="C544" s="4">
        <v>1</v>
      </c>
      <c r="D544" s="5">
        <v>110</v>
      </c>
      <c r="E544" s="5"/>
      <c r="F544" s="5"/>
      <c r="G544" s="5">
        <v>150</v>
      </c>
      <c r="H544" s="4" t="s">
        <v>484</v>
      </c>
      <c r="I544" s="4"/>
    </row>
    <row r="545" spans="1:9" ht="15.75" customHeight="1">
      <c r="A545" s="4" t="s">
        <v>494</v>
      </c>
      <c r="B545" s="4" t="s">
        <v>839</v>
      </c>
      <c r="C545" s="4">
        <v>1</v>
      </c>
      <c r="D545" s="5">
        <v>35</v>
      </c>
      <c r="E545" s="5"/>
      <c r="F545" s="5"/>
      <c r="G545" s="5">
        <v>75</v>
      </c>
      <c r="H545" s="4" t="s">
        <v>484</v>
      </c>
      <c r="I545" s="4"/>
    </row>
    <row r="546" spans="1:9" ht="15.75" customHeight="1">
      <c r="A546" s="4" t="s">
        <v>494</v>
      </c>
      <c r="B546" s="4" t="s">
        <v>841</v>
      </c>
      <c r="C546" s="4">
        <v>1</v>
      </c>
      <c r="D546" s="5">
        <v>20</v>
      </c>
      <c r="E546" s="5"/>
      <c r="F546" s="5"/>
      <c r="G546" s="5">
        <v>45</v>
      </c>
      <c r="H546" s="4" t="s">
        <v>484</v>
      </c>
      <c r="I546" s="4">
        <v>4</v>
      </c>
    </row>
    <row r="547" spans="1:9" ht="15.75" customHeight="1">
      <c r="A547" s="4" t="s">
        <v>494</v>
      </c>
      <c r="B547" s="4" t="s">
        <v>843</v>
      </c>
      <c r="C547" s="4">
        <v>1</v>
      </c>
      <c r="D547" s="5">
        <v>22</v>
      </c>
      <c r="E547" s="5"/>
      <c r="F547" s="5"/>
      <c r="G547" s="5">
        <v>55</v>
      </c>
      <c r="H547" s="4" t="s">
        <v>484</v>
      </c>
      <c r="I547" s="4">
        <v>8</v>
      </c>
    </row>
    <row r="548" spans="1:9" ht="15.75" customHeight="1">
      <c r="A548" s="4" t="s">
        <v>494</v>
      </c>
      <c r="B548" s="4" t="s">
        <v>844</v>
      </c>
      <c r="C548" s="4">
        <v>1</v>
      </c>
      <c r="D548" s="5">
        <v>25</v>
      </c>
      <c r="E548" s="5"/>
      <c r="F548" s="5"/>
      <c r="G548" s="5">
        <v>90</v>
      </c>
      <c r="H548" s="4" t="s">
        <v>484</v>
      </c>
      <c r="I548" s="4"/>
    </row>
    <row r="549" spans="1:9" ht="15.75" customHeight="1">
      <c r="A549" s="4" t="s">
        <v>494</v>
      </c>
      <c r="B549" s="4" t="s">
        <v>846</v>
      </c>
      <c r="C549" s="4">
        <v>1</v>
      </c>
      <c r="D549" s="5">
        <v>90</v>
      </c>
      <c r="E549" s="5"/>
      <c r="F549" s="5"/>
      <c r="G549" s="5">
        <v>130</v>
      </c>
      <c r="H549" s="4" t="s">
        <v>484</v>
      </c>
      <c r="I549" s="4"/>
    </row>
    <row r="550" spans="1:9" ht="15.75" customHeight="1">
      <c r="A550" s="4" t="s">
        <v>494</v>
      </c>
      <c r="B550" s="4" t="s">
        <v>847</v>
      </c>
      <c r="C550" s="4">
        <v>1</v>
      </c>
      <c r="D550" s="5">
        <v>220</v>
      </c>
      <c r="E550" s="5"/>
      <c r="F550" s="5"/>
      <c r="G550" s="5">
        <v>330</v>
      </c>
      <c r="H550" s="4" t="s">
        <v>484</v>
      </c>
      <c r="I550" s="4"/>
    </row>
    <row r="551" spans="1:9" ht="15.75" customHeight="1">
      <c r="A551" s="4" t="s">
        <v>494</v>
      </c>
      <c r="B551" s="4" t="s">
        <v>848</v>
      </c>
      <c r="C551" s="4">
        <v>1</v>
      </c>
      <c r="D551" s="5">
        <v>230</v>
      </c>
      <c r="E551" s="5"/>
      <c r="F551" s="5"/>
      <c r="G551" s="5">
        <v>350</v>
      </c>
      <c r="H551" s="4" t="s">
        <v>484</v>
      </c>
      <c r="I551" s="4"/>
    </row>
    <row r="552" spans="1:9" ht="15.75" customHeight="1">
      <c r="A552" s="4" t="s">
        <v>494</v>
      </c>
      <c r="B552" s="4" t="s">
        <v>849</v>
      </c>
      <c r="C552" s="4">
        <v>1</v>
      </c>
      <c r="D552" s="5">
        <v>100</v>
      </c>
      <c r="E552" s="5"/>
      <c r="F552" s="5"/>
      <c r="G552" s="5">
        <v>190</v>
      </c>
      <c r="H552" s="4" t="s">
        <v>484</v>
      </c>
      <c r="I552" s="4">
        <v>3</v>
      </c>
    </row>
    <row r="553" spans="1:9" ht="15.75" customHeight="1">
      <c r="A553" s="4" t="s">
        <v>494</v>
      </c>
      <c r="B553" s="4" t="s">
        <v>851</v>
      </c>
      <c r="C553" s="4">
        <v>1</v>
      </c>
      <c r="D553" s="5">
        <v>120</v>
      </c>
      <c r="E553" s="5"/>
      <c r="F553" s="5"/>
      <c r="G553" s="5">
        <v>220</v>
      </c>
      <c r="H553" s="4" t="s">
        <v>484</v>
      </c>
      <c r="I553" s="4"/>
    </row>
    <row r="554" spans="1:9" ht="15.75" customHeight="1">
      <c r="A554" s="4" t="s">
        <v>494</v>
      </c>
      <c r="B554" s="4" t="s">
        <v>852</v>
      </c>
      <c r="C554" s="4">
        <v>1</v>
      </c>
      <c r="D554" s="5">
        <v>60</v>
      </c>
      <c r="E554" s="5"/>
      <c r="F554" s="5"/>
      <c r="G554" s="5">
        <v>110</v>
      </c>
      <c r="H554" s="4" t="s">
        <v>484</v>
      </c>
      <c r="I554" s="4"/>
    </row>
    <row r="555" spans="1:9" ht="15.75" customHeight="1">
      <c r="A555" s="4" t="s">
        <v>494</v>
      </c>
      <c r="B555" s="4" t="s">
        <v>853</v>
      </c>
      <c r="C555" s="4">
        <v>1</v>
      </c>
      <c r="D555" s="5">
        <v>70</v>
      </c>
      <c r="E555" s="5"/>
      <c r="F555" s="5"/>
      <c r="G555" s="5">
        <v>120</v>
      </c>
      <c r="H555" s="4" t="s">
        <v>484</v>
      </c>
      <c r="I555" s="4"/>
    </row>
    <row r="556" spans="1:9" ht="15.75" customHeight="1">
      <c r="A556" s="4" t="s">
        <v>494</v>
      </c>
      <c r="B556" s="4" t="s">
        <v>854</v>
      </c>
      <c r="C556" s="4">
        <v>1</v>
      </c>
      <c r="D556" s="5">
        <v>80</v>
      </c>
      <c r="E556" s="5"/>
      <c r="F556" s="5"/>
      <c r="G556" s="5">
        <v>140</v>
      </c>
      <c r="H556" s="4" t="s">
        <v>484</v>
      </c>
      <c r="I556" s="4"/>
    </row>
    <row r="557" spans="1:9" ht="15.75" customHeight="1">
      <c r="A557" s="4" t="s">
        <v>494</v>
      </c>
      <c r="B557" s="4" t="s">
        <v>855</v>
      </c>
      <c r="C557" s="4">
        <v>1</v>
      </c>
      <c r="D557" s="5">
        <v>90</v>
      </c>
      <c r="E557" s="5"/>
      <c r="F557" s="5"/>
      <c r="G557" s="5">
        <v>190</v>
      </c>
      <c r="H557" s="4" t="s">
        <v>484</v>
      </c>
      <c r="I557" s="4"/>
    </row>
    <row r="558" spans="1:9" ht="15.75" customHeight="1">
      <c r="A558" s="4" t="s">
        <v>494</v>
      </c>
      <c r="B558" s="4" t="s">
        <v>857</v>
      </c>
      <c r="C558" s="4">
        <v>1</v>
      </c>
      <c r="D558" s="5">
        <v>170</v>
      </c>
      <c r="E558" s="5"/>
      <c r="F558" s="5"/>
      <c r="G558" s="5">
        <v>250</v>
      </c>
      <c r="H558" s="4" t="s">
        <v>484</v>
      </c>
      <c r="I558" s="4">
        <v>4</v>
      </c>
    </row>
    <row r="559" spans="1:9" ht="15.75" customHeight="1">
      <c r="A559" s="4" t="s">
        <v>494</v>
      </c>
      <c r="B559" s="4" t="s">
        <v>859</v>
      </c>
      <c r="C559" s="4">
        <v>1</v>
      </c>
      <c r="D559" s="5">
        <v>210</v>
      </c>
      <c r="E559" s="5"/>
      <c r="F559" s="5"/>
      <c r="G559" s="5">
        <v>370</v>
      </c>
      <c r="H559" s="4" t="s">
        <v>484</v>
      </c>
      <c r="I559" s="4"/>
    </row>
    <row r="560" spans="1:9" ht="15.75" customHeight="1">
      <c r="A560" s="4" t="s">
        <v>494</v>
      </c>
      <c r="B560" s="4" t="s">
        <v>860</v>
      </c>
      <c r="C560" s="4">
        <v>1</v>
      </c>
      <c r="D560" s="5">
        <v>280</v>
      </c>
      <c r="E560" s="5"/>
      <c r="F560" s="5"/>
      <c r="G560" s="5">
        <v>480</v>
      </c>
      <c r="H560" s="4" t="s">
        <v>484</v>
      </c>
      <c r="I560" s="4"/>
    </row>
    <row r="561" spans="1:9" ht="15.75" customHeight="1">
      <c r="A561" s="4" t="s">
        <v>494</v>
      </c>
      <c r="B561" s="4" t="s">
        <v>862</v>
      </c>
      <c r="C561" s="4">
        <v>1</v>
      </c>
      <c r="D561" s="5">
        <v>380</v>
      </c>
      <c r="E561" s="5"/>
      <c r="F561" s="5"/>
      <c r="G561" s="5">
        <v>680</v>
      </c>
      <c r="H561" s="4" t="s">
        <v>484</v>
      </c>
      <c r="I561" s="4"/>
    </row>
    <row r="562" spans="1:9" ht="15.75" customHeight="1">
      <c r="A562" s="4" t="s">
        <v>494</v>
      </c>
      <c r="B562" s="4" t="s">
        <v>864</v>
      </c>
      <c r="C562" s="4">
        <v>1</v>
      </c>
      <c r="D562" s="5">
        <v>610</v>
      </c>
      <c r="E562" s="5"/>
      <c r="F562" s="5"/>
      <c r="G562" s="5">
        <v>1100</v>
      </c>
      <c r="H562" s="4" t="s">
        <v>484</v>
      </c>
      <c r="I562" s="4"/>
    </row>
    <row r="563" spans="1:9" ht="15.75" customHeight="1">
      <c r="A563" s="4" t="s">
        <v>494</v>
      </c>
      <c r="B563" s="4" t="s">
        <v>865</v>
      </c>
      <c r="C563" s="4">
        <v>1</v>
      </c>
      <c r="D563" s="5">
        <v>300</v>
      </c>
      <c r="E563" s="5"/>
      <c r="F563" s="5"/>
      <c r="G563" s="5">
        <v>500</v>
      </c>
      <c r="H563" s="4" t="s">
        <v>484</v>
      </c>
      <c r="I563" s="4">
        <v>10</v>
      </c>
    </row>
    <row r="564" spans="1:9" ht="15.75" customHeight="1">
      <c r="A564" s="4" t="s">
        <v>494</v>
      </c>
      <c r="B564" s="4" t="s">
        <v>867</v>
      </c>
      <c r="C564" s="4">
        <v>1</v>
      </c>
      <c r="D564" s="5">
        <v>370</v>
      </c>
      <c r="E564" s="5"/>
      <c r="F564" s="5"/>
      <c r="G564" s="5">
        <v>600</v>
      </c>
      <c r="H564" s="4" t="s">
        <v>484</v>
      </c>
      <c r="I564" s="4"/>
    </row>
    <row r="565" spans="1:9" ht="15.75" customHeight="1">
      <c r="A565" s="4" t="s">
        <v>494</v>
      </c>
      <c r="B565" s="4" t="s">
        <v>868</v>
      </c>
      <c r="C565" s="4">
        <v>1</v>
      </c>
      <c r="D565" s="5">
        <v>1700</v>
      </c>
      <c r="E565" s="5"/>
      <c r="F565" s="5"/>
      <c r="G565" s="5">
        <v>2200</v>
      </c>
      <c r="H565" s="4" t="s">
        <v>484</v>
      </c>
      <c r="I565" s="4"/>
    </row>
    <row r="566" spans="1:9" ht="15.75" customHeight="1">
      <c r="A566" s="4" t="s">
        <v>494</v>
      </c>
      <c r="B566" s="4" t="s">
        <v>870</v>
      </c>
      <c r="C566" s="4">
        <v>1</v>
      </c>
      <c r="D566" s="5">
        <v>500</v>
      </c>
      <c r="E566" s="5"/>
      <c r="F566" s="5"/>
      <c r="G566" s="5">
        <v>850</v>
      </c>
      <c r="H566" s="4" t="s">
        <v>484</v>
      </c>
      <c r="I566" s="4"/>
    </row>
    <row r="567" spans="1:9" ht="15.75" customHeight="1">
      <c r="A567" s="4" t="s">
        <v>494</v>
      </c>
      <c r="B567" s="4" t="s">
        <v>871</v>
      </c>
      <c r="C567" s="4">
        <v>1</v>
      </c>
      <c r="D567" s="5">
        <v>660</v>
      </c>
      <c r="E567" s="5"/>
      <c r="F567" s="5"/>
      <c r="G567" s="5">
        <v>980</v>
      </c>
      <c r="H567" s="4" t="s">
        <v>484</v>
      </c>
      <c r="I567" s="4"/>
    </row>
    <row r="568" spans="1:9" ht="15.75" customHeight="1">
      <c r="A568" s="4" t="s">
        <v>494</v>
      </c>
      <c r="B568" s="4" t="s">
        <v>872</v>
      </c>
      <c r="C568" s="4">
        <v>1</v>
      </c>
      <c r="D568" s="5">
        <v>45</v>
      </c>
      <c r="E568" s="5"/>
      <c r="F568" s="5"/>
      <c r="G568" s="5">
        <v>80</v>
      </c>
      <c r="H568" s="4" t="s">
        <v>484</v>
      </c>
      <c r="I568" s="4"/>
    </row>
    <row r="569" spans="1:9" ht="15.75" customHeight="1">
      <c r="A569" s="4" t="s">
        <v>494</v>
      </c>
      <c r="B569" s="4" t="s">
        <v>874</v>
      </c>
      <c r="C569" s="4">
        <v>1</v>
      </c>
      <c r="D569" s="5">
        <v>45</v>
      </c>
      <c r="E569" s="5"/>
      <c r="F569" s="5"/>
      <c r="G569" s="5">
        <v>85</v>
      </c>
      <c r="H569" s="4" t="s">
        <v>484</v>
      </c>
      <c r="I569" s="4"/>
    </row>
    <row r="570" spans="1:9" ht="15.75" customHeight="1">
      <c r="A570" s="4" t="s">
        <v>494</v>
      </c>
      <c r="B570" s="4" t="s">
        <v>876</v>
      </c>
      <c r="C570" s="4">
        <v>1</v>
      </c>
      <c r="D570" s="5">
        <v>85</v>
      </c>
      <c r="E570" s="5"/>
      <c r="F570" s="5"/>
      <c r="G570" s="5">
        <v>115</v>
      </c>
      <c r="H570" s="4" t="s">
        <v>484</v>
      </c>
      <c r="I570" s="4"/>
    </row>
    <row r="571" spans="1:9" ht="15.75" customHeight="1">
      <c r="A571" s="4" t="s">
        <v>494</v>
      </c>
      <c r="B571" s="4" t="s">
        <v>877</v>
      </c>
      <c r="C571" s="4">
        <v>1</v>
      </c>
      <c r="D571" s="5">
        <v>65</v>
      </c>
      <c r="E571" s="5"/>
      <c r="F571" s="5"/>
      <c r="G571" s="5">
        <v>150</v>
      </c>
      <c r="H571" s="4" t="s">
        <v>484</v>
      </c>
      <c r="I571" s="4">
        <v>4</v>
      </c>
    </row>
    <row r="572" spans="1:9" ht="15.75" customHeight="1">
      <c r="A572" s="4" t="s">
        <v>494</v>
      </c>
      <c r="B572" s="4" t="s">
        <v>879</v>
      </c>
      <c r="C572" s="4">
        <v>1</v>
      </c>
      <c r="D572" s="5">
        <v>50</v>
      </c>
      <c r="E572" s="5"/>
      <c r="F572" s="5"/>
      <c r="G572" s="5">
        <v>130</v>
      </c>
      <c r="H572" s="4" t="s">
        <v>484</v>
      </c>
      <c r="I572" s="4">
        <v>3</v>
      </c>
    </row>
    <row r="573" spans="1:9" ht="15.75" customHeight="1">
      <c r="A573" s="4" t="s">
        <v>494</v>
      </c>
      <c r="B573" s="4" t="s">
        <v>881</v>
      </c>
      <c r="C573" s="4">
        <v>1</v>
      </c>
      <c r="D573" s="5">
        <v>40</v>
      </c>
      <c r="E573" s="5"/>
      <c r="F573" s="5"/>
      <c r="G573" s="5">
        <v>140</v>
      </c>
      <c r="H573" s="4" t="s">
        <v>484</v>
      </c>
      <c r="I573" s="4"/>
    </row>
    <row r="574" spans="1:9" ht="15.75" customHeight="1">
      <c r="A574" s="4" t="s">
        <v>494</v>
      </c>
      <c r="B574" s="4" t="s">
        <v>882</v>
      </c>
      <c r="C574" s="4">
        <v>1</v>
      </c>
      <c r="D574" s="5">
        <v>50</v>
      </c>
      <c r="E574" s="5"/>
      <c r="F574" s="5"/>
      <c r="G574" s="5">
        <v>160</v>
      </c>
      <c r="H574" s="4" t="s">
        <v>484</v>
      </c>
      <c r="I574" s="4"/>
    </row>
    <row r="575" spans="1:9" ht="15.75" customHeight="1">
      <c r="A575" s="4" t="s">
        <v>494</v>
      </c>
      <c r="B575" s="4" t="s">
        <v>883</v>
      </c>
      <c r="C575" s="4">
        <v>1</v>
      </c>
      <c r="D575" s="5">
        <v>65</v>
      </c>
      <c r="E575" s="5"/>
      <c r="F575" s="5"/>
      <c r="G575" s="5">
        <v>180</v>
      </c>
      <c r="H575" s="4" t="s">
        <v>484</v>
      </c>
      <c r="I575" s="4"/>
    </row>
    <row r="576" spans="1:9" ht="15.75" customHeight="1">
      <c r="A576" s="4" t="s">
        <v>494</v>
      </c>
      <c r="B576" s="4" t="s">
        <v>885</v>
      </c>
      <c r="C576" s="4">
        <v>1</v>
      </c>
      <c r="D576" s="5">
        <v>70</v>
      </c>
      <c r="E576" s="5"/>
      <c r="F576" s="5"/>
      <c r="G576" s="5">
        <v>140</v>
      </c>
      <c r="H576" s="4" t="s">
        <v>484</v>
      </c>
      <c r="I576" s="4">
        <v>3</v>
      </c>
    </row>
    <row r="577" spans="1:9" ht="15.75" customHeight="1">
      <c r="A577" s="4" t="s">
        <v>494</v>
      </c>
      <c r="B577" s="4" t="s">
        <v>886</v>
      </c>
      <c r="C577" s="4">
        <v>1</v>
      </c>
      <c r="D577" s="5">
        <v>2800</v>
      </c>
      <c r="E577" s="5"/>
      <c r="F577" s="5"/>
      <c r="G577" s="5">
        <v>4500</v>
      </c>
      <c r="H577" s="4" t="s">
        <v>484</v>
      </c>
      <c r="I577" s="4"/>
    </row>
    <row r="578" spans="1:9" ht="15.75" customHeight="1">
      <c r="A578" s="4" t="s">
        <v>494</v>
      </c>
      <c r="B578" s="4" t="s">
        <v>888</v>
      </c>
      <c r="C578" s="4">
        <v>1</v>
      </c>
      <c r="D578" s="5">
        <v>1900</v>
      </c>
      <c r="E578" s="5"/>
      <c r="F578" s="5"/>
      <c r="G578" s="5">
        <v>2600</v>
      </c>
      <c r="H578" s="4" t="s">
        <v>484</v>
      </c>
      <c r="I578" s="4"/>
    </row>
    <row r="579" spans="1:9" ht="15.75" customHeight="1">
      <c r="A579" s="4" t="s">
        <v>494</v>
      </c>
      <c r="B579" s="4" t="s">
        <v>889</v>
      </c>
      <c r="C579" s="4">
        <v>1</v>
      </c>
      <c r="D579" s="5">
        <v>80</v>
      </c>
      <c r="E579" s="5"/>
      <c r="F579" s="5"/>
      <c r="G579" s="5">
        <v>110</v>
      </c>
      <c r="H579" s="4" t="s">
        <v>484</v>
      </c>
      <c r="I579" s="4"/>
    </row>
    <row r="580" spans="1:9" ht="15.75" customHeight="1">
      <c r="A580" s="4" t="s">
        <v>494</v>
      </c>
      <c r="B580" s="4" t="s">
        <v>890</v>
      </c>
      <c r="C580" s="4">
        <v>1</v>
      </c>
      <c r="D580" s="5">
        <v>165</v>
      </c>
      <c r="E580" s="5"/>
      <c r="F580" s="5"/>
      <c r="G580" s="5">
        <v>200</v>
      </c>
      <c r="H580" s="4" t="s">
        <v>484</v>
      </c>
      <c r="I580" s="4"/>
    </row>
    <row r="581" spans="1:9" ht="15.75" customHeight="1">
      <c r="A581" s="4" t="s">
        <v>494</v>
      </c>
      <c r="B581" s="4" t="s">
        <v>892</v>
      </c>
      <c r="C581" s="4">
        <v>1</v>
      </c>
      <c r="D581" s="5">
        <v>350</v>
      </c>
      <c r="E581" s="5"/>
      <c r="F581" s="5"/>
      <c r="G581" s="5">
        <v>530</v>
      </c>
      <c r="H581" s="4" t="s">
        <v>484</v>
      </c>
      <c r="I581" s="4"/>
    </row>
    <row r="582" spans="1:9" ht="15.75" customHeight="1">
      <c r="A582" s="4" t="s">
        <v>494</v>
      </c>
      <c r="B582" s="4" t="s">
        <v>894</v>
      </c>
      <c r="C582" s="4">
        <v>1</v>
      </c>
      <c r="D582" s="5">
        <v>300</v>
      </c>
      <c r="E582" s="5"/>
      <c r="F582" s="5"/>
      <c r="G582" s="5">
        <v>400</v>
      </c>
      <c r="H582" s="4" t="s">
        <v>484</v>
      </c>
      <c r="I582" s="4"/>
    </row>
    <row r="583" spans="1:9" ht="15.75" customHeight="1">
      <c r="A583" s="4" t="s">
        <v>494</v>
      </c>
      <c r="B583" s="4" t="s">
        <v>896</v>
      </c>
      <c r="C583" s="4">
        <v>1</v>
      </c>
      <c r="D583" s="5">
        <v>255</v>
      </c>
      <c r="E583" s="5"/>
      <c r="F583" s="5"/>
      <c r="G583" s="5">
        <v>360</v>
      </c>
      <c r="H583" s="4" t="s">
        <v>484</v>
      </c>
      <c r="I583" s="4"/>
    </row>
    <row r="584" spans="1:9" ht="15.75" customHeight="1">
      <c r="A584" s="4" t="s">
        <v>494</v>
      </c>
      <c r="B584" s="4" t="s">
        <v>897</v>
      </c>
      <c r="C584" s="4">
        <v>1</v>
      </c>
      <c r="D584" s="5">
        <v>230</v>
      </c>
      <c r="E584" s="5"/>
      <c r="F584" s="5"/>
      <c r="G584" s="5">
        <v>340</v>
      </c>
      <c r="H584" s="4" t="s">
        <v>484</v>
      </c>
      <c r="I584" s="4"/>
    </row>
    <row r="585" spans="1:9" ht="15.75" customHeight="1">
      <c r="A585" s="4" t="s">
        <v>494</v>
      </c>
      <c r="B585" s="4" t="s">
        <v>899</v>
      </c>
      <c r="C585" s="4">
        <v>1</v>
      </c>
      <c r="D585" s="5">
        <v>180</v>
      </c>
      <c r="E585" s="5"/>
      <c r="F585" s="5"/>
      <c r="G585" s="5">
        <v>290</v>
      </c>
      <c r="H585" s="4" t="s">
        <v>484</v>
      </c>
      <c r="I585" s="4"/>
    </row>
    <row r="586" spans="1:9" ht="15.75" customHeight="1">
      <c r="A586" s="4" t="s">
        <v>494</v>
      </c>
      <c r="B586" s="4" t="s">
        <v>901</v>
      </c>
      <c r="C586" s="4">
        <v>1</v>
      </c>
      <c r="D586" s="5">
        <v>470</v>
      </c>
      <c r="E586" s="5"/>
      <c r="F586" s="5"/>
      <c r="G586" s="5">
        <v>700</v>
      </c>
      <c r="H586" s="4" t="s">
        <v>484</v>
      </c>
      <c r="I586" s="4"/>
    </row>
    <row r="587" spans="1:9" ht="15.75" customHeight="1">
      <c r="A587" s="4" t="s">
        <v>494</v>
      </c>
      <c r="B587" s="4" t="s">
        <v>902</v>
      </c>
      <c r="C587" s="4">
        <v>1</v>
      </c>
      <c r="D587" s="5">
        <v>42</v>
      </c>
      <c r="E587" s="5"/>
      <c r="F587" s="5"/>
      <c r="G587" s="5">
        <v>100</v>
      </c>
      <c r="H587" s="4" t="s">
        <v>484</v>
      </c>
      <c r="I587" s="4">
        <v>1</v>
      </c>
    </row>
    <row r="588" spans="1:9" ht="15.75" customHeight="1">
      <c r="A588" s="4" t="s">
        <v>494</v>
      </c>
      <c r="B588" s="4" t="s">
        <v>903</v>
      </c>
      <c r="C588" s="4">
        <v>1</v>
      </c>
      <c r="D588" s="5">
        <v>140</v>
      </c>
      <c r="E588" s="5"/>
      <c r="F588" s="5"/>
      <c r="G588" s="5">
        <v>280</v>
      </c>
      <c r="H588" s="4" t="s">
        <v>484</v>
      </c>
      <c r="I588" s="4"/>
    </row>
    <row r="589" spans="1:9" ht="15.75" customHeight="1">
      <c r="A589" s="4" t="s">
        <v>494</v>
      </c>
      <c r="B589" s="4" t="s">
        <v>904</v>
      </c>
      <c r="C589" s="4">
        <v>1</v>
      </c>
      <c r="D589" s="5">
        <v>80</v>
      </c>
      <c r="E589" s="5"/>
      <c r="F589" s="5"/>
      <c r="G589" s="5">
        <v>150</v>
      </c>
      <c r="H589" s="4" t="s">
        <v>484</v>
      </c>
      <c r="I589" s="4"/>
    </row>
    <row r="590" spans="1:9" ht="15.75" customHeight="1">
      <c r="A590" s="4" t="s">
        <v>494</v>
      </c>
      <c r="B590" s="4" t="s">
        <v>906</v>
      </c>
      <c r="C590" s="4">
        <v>1</v>
      </c>
      <c r="D590" s="5">
        <v>80</v>
      </c>
      <c r="E590" s="5"/>
      <c r="F590" s="5"/>
      <c r="G590" s="5">
        <v>90</v>
      </c>
      <c r="H590" s="4" t="s">
        <v>484</v>
      </c>
      <c r="I590" s="4"/>
    </row>
    <row r="591" spans="1:9" ht="15.75" customHeight="1">
      <c r="A591" s="4" t="s">
        <v>494</v>
      </c>
      <c r="B591" s="4" t="s">
        <v>907</v>
      </c>
      <c r="C591" s="4">
        <v>1</v>
      </c>
      <c r="D591" s="5">
        <v>35</v>
      </c>
      <c r="E591" s="5"/>
      <c r="F591" s="5"/>
      <c r="G591" s="5">
        <v>100</v>
      </c>
      <c r="H591" s="4" t="s">
        <v>484</v>
      </c>
      <c r="I591" s="4"/>
    </row>
    <row r="592" spans="1:9" ht="15.75" customHeight="1">
      <c r="A592" s="4" t="s">
        <v>494</v>
      </c>
      <c r="B592" s="4" t="s">
        <v>908</v>
      </c>
      <c r="C592" s="4">
        <v>1</v>
      </c>
      <c r="D592" s="5">
        <v>65</v>
      </c>
      <c r="E592" s="5"/>
      <c r="F592" s="5"/>
      <c r="G592" s="5">
        <v>80</v>
      </c>
      <c r="H592" s="4" t="s">
        <v>484</v>
      </c>
      <c r="I592" s="4">
        <v>1</v>
      </c>
    </row>
    <row r="593" spans="1:9" ht="15.75" customHeight="1">
      <c r="A593" s="4" t="s">
        <v>494</v>
      </c>
      <c r="B593" s="4" t="s">
        <v>909</v>
      </c>
      <c r="C593" s="4">
        <v>1</v>
      </c>
      <c r="D593" s="5">
        <v>35</v>
      </c>
      <c r="E593" s="5"/>
      <c r="F593" s="5"/>
      <c r="G593" s="5">
        <v>65</v>
      </c>
      <c r="H593" s="4" t="s">
        <v>484</v>
      </c>
      <c r="I593" s="4"/>
    </row>
    <row r="594" spans="1:9" ht="15.75" customHeight="1">
      <c r="A594" s="4" t="s">
        <v>494</v>
      </c>
      <c r="B594" s="4" t="s">
        <v>911</v>
      </c>
      <c r="C594" s="4">
        <v>1</v>
      </c>
      <c r="D594" s="5">
        <v>45</v>
      </c>
      <c r="E594" s="5"/>
      <c r="F594" s="5"/>
      <c r="G594" s="5">
        <v>85</v>
      </c>
      <c r="H594" s="4" t="s">
        <v>484</v>
      </c>
      <c r="I594" s="4"/>
    </row>
    <row r="595" spans="1:9" ht="15.75" customHeight="1">
      <c r="A595" s="4" t="s">
        <v>494</v>
      </c>
      <c r="B595" s="4" t="s">
        <v>912</v>
      </c>
      <c r="C595" s="4">
        <v>1</v>
      </c>
      <c r="D595" s="5">
        <v>25</v>
      </c>
      <c r="E595" s="5"/>
      <c r="F595" s="5"/>
      <c r="G595" s="5">
        <v>45</v>
      </c>
      <c r="H595" s="4" t="s">
        <v>484</v>
      </c>
      <c r="I595" s="4"/>
    </row>
    <row r="596" spans="1:9" ht="15.75" customHeight="1">
      <c r="A596" s="4" t="s">
        <v>494</v>
      </c>
      <c r="B596" s="4" t="s">
        <v>913</v>
      </c>
      <c r="C596" s="4">
        <v>1</v>
      </c>
      <c r="D596" s="5">
        <v>145</v>
      </c>
      <c r="E596" s="5"/>
      <c r="F596" s="5"/>
      <c r="G596" s="5">
        <v>185</v>
      </c>
      <c r="H596" s="4" t="s">
        <v>484</v>
      </c>
      <c r="I596" s="4"/>
    </row>
    <row r="597" spans="1:9" ht="15.75" customHeight="1">
      <c r="A597" s="4" t="s">
        <v>494</v>
      </c>
      <c r="B597" s="4" t="s">
        <v>914</v>
      </c>
      <c r="C597" s="4">
        <v>1</v>
      </c>
      <c r="D597" s="5">
        <v>145</v>
      </c>
      <c r="E597" s="5"/>
      <c r="F597" s="5"/>
      <c r="G597" s="5">
        <v>185</v>
      </c>
      <c r="H597" s="4" t="s">
        <v>484</v>
      </c>
      <c r="I597" s="4"/>
    </row>
    <row r="598" spans="1:9" ht="15.75" customHeight="1">
      <c r="A598" s="4" t="s">
        <v>494</v>
      </c>
      <c r="B598" s="4" t="s">
        <v>916</v>
      </c>
      <c r="C598" s="4">
        <v>1</v>
      </c>
      <c r="D598" s="5">
        <v>55</v>
      </c>
      <c r="E598" s="5"/>
      <c r="F598" s="5"/>
      <c r="G598" s="5">
        <v>110</v>
      </c>
      <c r="H598" s="4" t="s">
        <v>484</v>
      </c>
      <c r="I598" s="4"/>
    </row>
    <row r="599" spans="1:9" ht="15.75" customHeight="1">
      <c r="A599" s="4" t="s">
        <v>494</v>
      </c>
      <c r="B599" s="4" t="s">
        <v>918</v>
      </c>
      <c r="C599" s="4">
        <v>1</v>
      </c>
      <c r="D599" s="5">
        <v>35</v>
      </c>
      <c r="E599" s="5"/>
      <c r="F599" s="5"/>
      <c r="G599" s="5">
        <v>100</v>
      </c>
      <c r="H599" s="4" t="s">
        <v>484</v>
      </c>
      <c r="I599" s="4"/>
    </row>
    <row r="600" spans="1:9" ht="15.75" customHeight="1">
      <c r="A600" s="4" t="s">
        <v>494</v>
      </c>
      <c r="B600" s="4" t="s">
        <v>919</v>
      </c>
      <c r="C600" s="4">
        <v>1</v>
      </c>
      <c r="D600" s="5">
        <v>45</v>
      </c>
      <c r="E600" s="5"/>
      <c r="F600" s="5"/>
      <c r="G600" s="5">
        <v>90</v>
      </c>
      <c r="H600" s="4" t="s">
        <v>484</v>
      </c>
      <c r="I600" s="4">
        <v>2</v>
      </c>
    </row>
    <row r="601" spans="1:9" ht="15.75" customHeight="1">
      <c r="A601" s="4" t="s">
        <v>494</v>
      </c>
      <c r="B601" s="4" t="s">
        <v>921</v>
      </c>
      <c r="C601" s="4">
        <v>1</v>
      </c>
      <c r="D601" s="5">
        <v>70</v>
      </c>
      <c r="E601" s="5"/>
      <c r="F601" s="5"/>
      <c r="G601" s="5">
        <v>110</v>
      </c>
      <c r="H601" s="4" t="s">
        <v>484</v>
      </c>
      <c r="I601" s="4"/>
    </row>
    <row r="602" spans="1:9" ht="15.75" customHeight="1">
      <c r="A602" s="4" t="s">
        <v>494</v>
      </c>
      <c r="B602" s="4" t="s">
        <v>922</v>
      </c>
      <c r="C602" s="4">
        <v>1</v>
      </c>
      <c r="D602" s="5">
        <v>230</v>
      </c>
      <c r="E602" s="5"/>
      <c r="F602" s="5"/>
      <c r="G602" s="5">
        <v>310</v>
      </c>
      <c r="H602" s="4" t="s">
        <v>484</v>
      </c>
      <c r="I602" s="4"/>
    </row>
    <row r="603" spans="1:9" ht="15.75" customHeight="1">
      <c r="A603" s="4" t="s">
        <v>494</v>
      </c>
      <c r="B603" s="4" t="s">
        <v>924</v>
      </c>
      <c r="C603" s="4">
        <v>1</v>
      </c>
      <c r="D603" s="5">
        <v>270</v>
      </c>
      <c r="E603" s="5"/>
      <c r="F603" s="5"/>
      <c r="G603" s="5">
        <v>360</v>
      </c>
      <c r="H603" s="4" t="s">
        <v>484</v>
      </c>
      <c r="I603" s="4"/>
    </row>
    <row r="604" spans="1:9" ht="15.75" customHeight="1">
      <c r="A604" s="4" t="s">
        <v>494</v>
      </c>
      <c r="B604" s="4" t="s">
        <v>926</v>
      </c>
      <c r="C604" s="4">
        <v>1</v>
      </c>
      <c r="D604" s="5">
        <v>370</v>
      </c>
      <c r="E604" s="5"/>
      <c r="F604" s="5"/>
      <c r="G604" s="5">
        <v>470</v>
      </c>
      <c r="H604" s="4" t="s">
        <v>484</v>
      </c>
      <c r="I604" s="4"/>
    </row>
    <row r="605" spans="1:9" ht="15.75" customHeight="1">
      <c r="A605" s="4" t="s">
        <v>494</v>
      </c>
      <c r="B605" s="4" t="s">
        <v>927</v>
      </c>
      <c r="C605" s="4">
        <v>1</v>
      </c>
      <c r="D605" s="5">
        <v>490</v>
      </c>
      <c r="E605" s="5"/>
      <c r="F605" s="5"/>
      <c r="G605" s="5">
        <v>600</v>
      </c>
      <c r="H605" s="4" t="s">
        <v>484</v>
      </c>
      <c r="I605" s="4"/>
    </row>
    <row r="606" spans="1:9" ht="15.75" customHeight="1">
      <c r="A606" s="4" t="s">
        <v>494</v>
      </c>
      <c r="B606" s="4" t="s">
        <v>929</v>
      </c>
      <c r="C606" s="4">
        <v>1</v>
      </c>
      <c r="D606" s="5">
        <v>590</v>
      </c>
      <c r="E606" s="5"/>
      <c r="F606" s="5"/>
      <c r="G606" s="5">
        <v>720</v>
      </c>
      <c r="H606" s="4" t="s">
        <v>484</v>
      </c>
      <c r="I606" s="4"/>
    </row>
    <row r="607" spans="1:9" ht="15.75" customHeight="1">
      <c r="A607" s="4" t="s">
        <v>494</v>
      </c>
      <c r="B607" s="4" t="s">
        <v>931</v>
      </c>
      <c r="C607" s="4">
        <v>1</v>
      </c>
      <c r="D607" s="5">
        <v>70</v>
      </c>
      <c r="E607" s="5"/>
      <c r="F607" s="5"/>
      <c r="G607" s="5">
        <v>100</v>
      </c>
      <c r="H607" s="4" t="s">
        <v>484</v>
      </c>
      <c r="I607" s="4">
        <v>2</v>
      </c>
    </row>
    <row r="608" spans="1:9" ht="15.75" customHeight="1">
      <c r="A608" s="4" t="s">
        <v>494</v>
      </c>
      <c r="B608" s="4" t="s">
        <v>932</v>
      </c>
      <c r="C608" s="4">
        <v>1</v>
      </c>
      <c r="D608" s="5">
        <v>455</v>
      </c>
      <c r="E608" s="5"/>
      <c r="F608" s="5"/>
      <c r="G608" s="5">
        <v>650</v>
      </c>
      <c r="H608" s="4" t="s">
        <v>484</v>
      </c>
      <c r="I608" s="4">
        <v>10</v>
      </c>
    </row>
    <row r="609" spans="1:9" ht="15.75" customHeight="1">
      <c r="A609" s="4" t="s">
        <v>494</v>
      </c>
      <c r="B609" s="4" t="s">
        <v>933</v>
      </c>
      <c r="C609" s="4">
        <v>1</v>
      </c>
      <c r="D609" s="5">
        <v>560</v>
      </c>
      <c r="E609" s="5"/>
      <c r="F609" s="5"/>
      <c r="G609" s="5">
        <v>750</v>
      </c>
      <c r="H609" s="4" t="s">
        <v>484</v>
      </c>
      <c r="I609" s="4">
        <v>8</v>
      </c>
    </row>
    <row r="610" spans="1:9" ht="15.75" customHeight="1">
      <c r="A610" s="4" t="s">
        <v>494</v>
      </c>
      <c r="B610" s="4" t="s">
        <v>935</v>
      </c>
      <c r="C610" s="4">
        <v>1</v>
      </c>
      <c r="D610" s="5">
        <v>680</v>
      </c>
      <c r="E610" s="5"/>
      <c r="F610" s="5"/>
      <c r="G610" s="5">
        <v>950</v>
      </c>
      <c r="H610" s="4" t="s">
        <v>484</v>
      </c>
      <c r="I610" s="4">
        <v>9</v>
      </c>
    </row>
    <row r="611" spans="1:9" ht="15.75" customHeight="1">
      <c r="A611" s="4" t="s">
        <v>494</v>
      </c>
      <c r="B611" s="4" t="s">
        <v>936</v>
      </c>
      <c r="C611" s="4">
        <v>1</v>
      </c>
      <c r="D611" s="5">
        <v>880</v>
      </c>
      <c r="E611" s="5"/>
      <c r="F611" s="5"/>
      <c r="G611" s="5">
        <v>1250</v>
      </c>
      <c r="H611" s="4" t="s">
        <v>484</v>
      </c>
      <c r="I611" s="4">
        <v>10</v>
      </c>
    </row>
    <row r="612" spans="1:9" ht="15.75" customHeight="1">
      <c r="A612" s="4" t="s">
        <v>494</v>
      </c>
      <c r="B612" s="4" t="s">
        <v>937</v>
      </c>
      <c r="C612" s="4">
        <v>1</v>
      </c>
      <c r="D612" s="5">
        <v>453</v>
      </c>
      <c r="E612" s="5"/>
      <c r="F612" s="5"/>
      <c r="G612" s="5">
        <v>700</v>
      </c>
      <c r="H612" s="4" t="s">
        <v>484</v>
      </c>
      <c r="I612" s="4"/>
    </row>
    <row r="613" spans="1:9" ht="15.75" customHeight="1">
      <c r="A613" s="4" t="s">
        <v>494</v>
      </c>
      <c r="B613" s="4" t="s">
        <v>939</v>
      </c>
      <c r="C613" s="4">
        <v>1</v>
      </c>
      <c r="D613" s="5">
        <v>666</v>
      </c>
      <c r="E613" s="5"/>
      <c r="F613" s="5"/>
      <c r="G613" s="5">
        <v>990</v>
      </c>
      <c r="H613" s="4" t="s">
        <v>484</v>
      </c>
      <c r="I613" s="4"/>
    </row>
    <row r="614" spans="1:9" ht="15.75" customHeight="1">
      <c r="A614" s="4" t="s">
        <v>494</v>
      </c>
      <c r="B614" s="4" t="s">
        <v>941</v>
      </c>
      <c r="C614" s="4">
        <v>1</v>
      </c>
      <c r="D614" s="5">
        <v>775</v>
      </c>
      <c r="E614" s="5"/>
      <c r="F614" s="5"/>
      <c r="G614" s="5">
        <v>1280</v>
      </c>
      <c r="H614" s="4" t="s">
        <v>484</v>
      </c>
      <c r="I614" s="4"/>
    </row>
    <row r="615" spans="1:9" ht="15.75" customHeight="1">
      <c r="A615" s="4" t="s">
        <v>494</v>
      </c>
      <c r="B615" s="4" t="s">
        <v>943</v>
      </c>
      <c r="C615" s="4">
        <v>1</v>
      </c>
      <c r="D615" s="5">
        <v>1200</v>
      </c>
      <c r="E615" s="5"/>
      <c r="F615" s="5"/>
      <c r="G615" s="5">
        <v>1750</v>
      </c>
      <c r="H615" s="4" t="s">
        <v>484</v>
      </c>
      <c r="I615" s="4"/>
    </row>
    <row r="616" spans="1:9" ht="15.75" customHeight="1">
      <c r="A616" s="4" t="s">
        <v>494</v>
      </c>
      <c r="B616" s="4" t="s">
        <v>944</v>
      </c>
      <c r="C616" s="4">
        <v>1</v>
      </c>
      <c r="D616" s="5">
        <v>45</v>
      </c>
      <c r="E616" s="5"/>
      <c r="F616" s="5"/>
      <c r="G616" s="5">
        <v>60</v>
      </c>
      <c r="H616" s="4" t="s">
        <v>484</v>
      </c>
      <c r="I616" s="4">
        <v>5</v>
      </c>
    </row>
    <row r="617" spans="1:9" ht="15.75" customHeight="1">
      <c r="A617" s="4" t="s">
        <v>494</v>
      </c>
      <c r="B617" s="4" t="s">
        <v>946</v>
      </c>
      <c r="C617" s="4">
        <v>1</v>
      </c>
      <c r="D617" s="5">
        <v>75</v>
      </c>
      <c r="E617" s="5"/>
      <c r="F617" s="5"/>
      <c r="G617" s="5">
        <v>100</v>
      </c>
      <c r="H617" s="4" t="s">
        <v>484</v>
      </c>
      <c r="I617" s="4">
        <v>1</v>
      </c>
    </row>
    <row r="618" spans="1:9" ht="15.75" customHeight="1">
      <c r="A618" s="4" t="s">
        <v>494</v>
      </c>
      <c r="B618" s="4" t="s">
        <v>948</v>
      </c>
      <c r="C618" s="4">
        <v>1</v>
      </c>
      <c r="D618" s="5">
        <v>50</v>
      </c>
      <c r="E618" s="5"/>
      <c r="F618" s="5"/>
      <c r="G618" s="5">
        <v>80</v>
      </c>
      <c r="H618" s="4" t="s">
        <v>484</v>
      </c>
      <c r="I618" s="4"/>
    </row>
    <row r="619" spans="1:9" ht="15.75" customHeight="1">
      <c r="A619" s="4" t="s">
        <v>494</v>
      </c>
      <c r="B619" s="4" t="s">
        <v>949</v>
      </c>
      <c r="C619" s="4">
        <v>1</v>
      </c>
      <c r="D619" s="5">
        <v>75</v>
      </c>
      <c r="E619" s="5"/>
      <c r="F619" s="5"/>
      <c r="G619" s="5">
        <v>100</v>
      </c>
      <c r="H619" s="4" t="s">
        <v>484</v>
      </c>
      <c r="I619" s="4"/>
    </row>
    <row r="620" spans="1:9" ht="15.75" customHeight="1">
      <c r="A620" s="4" t="s">
        <v>494</v>
      </c>
      <c r="B620" s="4" t="s">
        <v>951</v>
      </c>
      <c r="C620" s="4">
        <v>1</v>
      </c>
      <c r="D620" s="5">
        <v>50</v>
      </c>
      <c r="E620" s="5"/>
      <c r="F620" s="5"/>
      <c r="G620" s="5">
        <v>120</v>
      </c>
      <c r="H620" s="4" t="s">
        <v>484</v>
      </c>
      <c r="I620" s="4">
        <v>2</v>
      </c>
    </row>
    <row r="621" spans="1:9" ht="15.75" customHeight="1">
      <c r="A621" s="4" t="s">
        <v>494</v>
      </c>
      <c r="B621" s="4" t="s">
        <v>953</v>
      </c>
      <c r="C621" s="4">
        <v>1</v>
      </c>
      <c r="D621" s="5">
        <v>65</v>
      </c>
      <c r="E621" s="5"/>
      <c r="F621" s="5"/>
      <c r="G621" s="5">
        <v>150</v>
      </c>
      <c r="H621" s="4" t="s">
        <v>484</v>
      </c>
      <c r="I621" s="4"/>
    </row>
    <row r="622" spans="1:9" ht="15.75" customHeight="1">
      <c r="A622" s="4" t="s">
        <v>494</v>
      </c>
      <c r="B622" s="4" t="s">
        <v>954</v>
      </c>
      <c r="C622" s="4">
        <v>1</v>
      </c>
      <c r="D622" s="5">
        <v>95</v>
      </c>
      <c r="E622" s="5"/>
      <c r="F622" s="5"/>
      <c r="G622" s="5">
        <v>200</v>
      </c>
      <c r="H622" s="4" t="s">
        <v>484</v>
      </c>
      <c r="I622" s="4"/>
    </row>
    <row r="623" spans="1:9" ht="15.75" customHeight="1">
      <c r="A623" s="4" t="s">
        <v>494</v>
      </c>
      <c r="B623" s="4" t="s">
        <v>956</v>
      </c>
      <c r="C623" s="4">
        <v>1</v>
      </c>
      <c r="D623" s="5">
        <v>35</v>
      </c>
      <c r="E623" s="5"/>
      <c r="F623" s="5"/>
      <c r="G623" s="5">
        <v>50</v>
      </c>
      <c r="H623" s="4" t="s">
        <v>484</v>
      </c>
      <c r="I623" s="4"/>
    </row>
    <row r="624" spans="1:9" ht="15.75" customHeight="1">
      <c r="A624" s="4" t="s">
        <v>494</v>
      </c>
      <c r="B624" s="4" t="s">
        <v>958</v>
      </c>
      <c r="C624" s="4">
        <v>1</v>
      </c>
      <c r="D624" s="5">
        <v>65</v>
      </c>
      <c r="E624" s="5"/>
      <c r="F624" s="5"/>
      <c r="G624" s="5">
        <v>110</v>
      </c>
      <c r="H624" s="4" t="s">
        <v>484</v>
      </c>
      <c r="I624" s="4"/>
    </row>
    <row r="625" spans="1:9" ht="15.75" customHeight="1">
      <c r="A625" s="4" t="s">
        <v>494</v>
      </c>
      <c r="B625" s="4" t="s">
        <v>960</v>
      </c>
      <c r="C625" s="4">
        <v>1</v>
      </c>
      <c r="D625" s="5">
        <v>55</v>
      </c>
      <c r="E625" s="5"/>
      <c r="F625" s="5"/>
      <c r="G625" s="5">
        <v>110</v>
      </c>
      <c r="H625" s="4" t="s">
        <v>484</v>
      </c>
      <c r="I625" s="4"/>
    </row>
    <row r="626" spans="1:9" ht="15.75" customHeight="1">
      <c r="A626" s="4" t="s">
        <v>494</v>
      </c>
      <c r="B626" s="4" t="s">
        <v>961</v>
      </c>
      <c r="C626" s="4">
        <v>1</v>
      </c>
      <c r="D626" s="5">
        <v>70</v>
      </c>
      <c r="E626" s="5"/>
      <c r="F626" s="5"/>
      <c r="G626" s="5">
        <v>150</v>
      </c>
      <c r="H626" s="4" t="s">
        <v>484</v>
      </c>
      <c r="I626" s="4">
        <v>6</v>
      </c>
    </row>
    <row r="627" spans="1:9" ht="15.75" customHeight="1">
      <c r="A627" s="4" t="s">
        <v>494</v>
      </c>
      <c r="B627" s="4" t="s">
        <v>963</v>
      </c>
      <c r="C627" s="4">
        <v>1</v>
      </c>
      <c r="D627" s="5">
        <v>90</v>
      </c>
      <c r="E627" s="5"/>
      <c r="F627" s="5"/>
      <c r="G627" s="5">
        <v>180</v>
      </c>
      <c r="H627" s="4" t="s">
        <v>484</v>
      </c>
      <c r="I627" s="4">
        <v>1</v>
      </c>
    </row>
    <row r="628" spans="1:9" ht="15.75" customHeight="1">
      <c r="A628" s="4" t="s">
        <v>494</v>
      </c>
      <c r="B628" s="4" t="s">
        <v>965</v>
      </c>
      <c r="C628" s="4">
        <v>1</v>
      </c>
      <c r="D628" s="5">
        <v>65</v>
      </c>
      <c r="E628" s="5"/>
      <c r="F628" s="5"/>
      <c r="G628" s="5">
        <v>130</v>
      </c>
      <c r="H628" s="4" t="s">
        <v>484</v>
      </c>
      <c r="I628" s="4"/>
    </row>
    <row r="629" spans="1:9" ht="15.75" customHeight="1">
      <c r="A629" s="4" t="s">
        <v>494</v>
      </c>
      <c r="B629" s="4" t="s">
        <v>966</v>
      </c>
      <c r="C629" s="4">
        <v>1</v>
      </c>
      <c r="D629" s="5">
        <v>65</v>
      </c>
      <c r="E629" s="5"/>
      <c r="F629" s="5"/>
      <c r="G629" s="5">
        <v>130</v>
      </c>
      <c r="H629" s="4" t="s">
        <v>484</v>
      </c>
      <c r="I629" s="4"/>
    </row>
    <row r="630" spans="1:9" ht="15.75" customHeight="1">
      <c r="A630" s="4" t="s">
        <v>494</v>
      </c>
      <c r="B630" s="4" t="s">
        <v>968</v>
      </c>
      <c r="C630" s="4">
        <v>1</v>
      </c>
      <c r="D630" s="5">
        <v>60</v>
      </c>
      <c r="E630" s="5"/>
      <c r="F630" s="5"/>
      <c r="G630" s="5">
        <v>120</v>
      </c>
      <c r="H630" s="4" t="s">
        <v>484</v>
      </c>
      <c r="I630" s="4"/>
    </row>
    <row r="631" spans="1:9" ht="15.75" customHeight="1">
      <c r="A631" s="4" t="s">
        <v>494</v>
      </c>
      <c r="B631" s="4" t="s">
        <v>970</v>
      </c>
      <c r="C631" s="4">
        <v>1</v>
      </c>
      <c r="D631" s="5">
        <v>25</v>
      </c>
      <c r="E631" s="5"/>
      <c r="F631" s="5"/>
      <c r="G631" s="5">
        <v>60</v>
      </c>
      <c r="H631" s="4" t="s">
        <v>484</v>
      </c>
      <c r="I631" s="4"/>
    </row>
    <row r="632" spans="1:9" ht="15.75" customHeight="1">
      <c r="A632" s="4" t="s">
        <v>494</v>
      </c>
      <c r="B632" s="4" t="s">
        <v>973</v>
      </c>
      <c r="C632" s="4">
        <v>1</v>
      </c>
      <c r="D632" s="5">
        <v>55</v>
      </c>
      <c r="E632" s="5"/>
      <c r="F632" s="5"/>
      <c r="G632" s="5">
        <v>110</v>
      </c>
      <c r="H632" s="4" t="s">
        <v>484</v>
      </c>
      <c r="I632" s="4"/>
    </row>
    <row r="633" spans="1:9" ht="15.75" customHeight="1">
      <c r="A633" s="4" t="s">
        <v>494</v>
      </c>
      <c r="B633" s="4" t="s">
        <v>974</v>
      </c>
      <c r="C633" s="4">
        <v>1</v>
      </c>
      <c r="D633" s="5">
        <v>80</v>
      </c>
      <c r="E633" s="5"/>
      <c r="F633" s="5"/>
      <c r="G633" s="5">
        <v>180</v>
      </c>
      <c r="H633" s="4" t="s">
        <v>484</v>
      </c>
      <c r="I633" s="4">
        <v>4</v>
      </c>
    </row>
    <row r="634" spans="1:9" ht="15.75" customHeight="1">
      <c r="A634" s="4" t="s">
        <v>494</v>
      </c>
      <c r="B634" s="4" t="s">
        <v>976</v>
      </c>
      <c r="C634" s="4">
        <v>1</v>
      </c>
      <c r="D634" s="5">
        <v>40</v>
      </c>
      <c r="E634" s="5"/>
      <c r="F634" s="5"/>
      <c r="G634" s="5">
        <v>55</v>
      </c>
      <c r="H634" s="4" t="s">
        <v>484</v>
      </c>
      <c r="I634" s="4"/>
    </row>
    <row r="635" spans="1:9" ht="15.75" customHeight="1">
      <c r="A635" s="4" t="s">
        <v>494</v>
      </c>
      <c r="B635" s="4" t="s">
        <v>977</v>
      </c>
      <c r="C635" s="4">
        <v>1</v>
      </c>
      <c r="D635" s="5">
        <v>65</v>
      </c>
      <c r="E635" s="5"/>
      <c r="F635" s="5"/>
      <c r="G635" s="5">
        <v>85</v>
      </c>
      <c r="H635" s="4" t="s">
        <v>484</v>
      </c>
      <c r="I635" s="4"/>
    </row>
    <row r="636" spans="1:9" ht="15.75" customHeight="1">
      <c r="A636" s="4" t="s">
        <v>494</v>
      </c>
      <c r="B636" s="4" t="s">
        <v>978</v>
      </c>
      <c r="C636" s="4">
        <v>1</v>
      </c>
      <c r="D636" s="5">
        <v>55</v>
      </c>
      <c r="E636" s="5"/>
      <c r="F636" s="5"/>
      <c r="G636" s="5">
        <v>110</v>
      </c>
      <c r="H636" s="4" t="s">
        <v>484</v>
      </c>
      <c r="I636" s="4"/>
    </row>
    <row r="637" spans="1:9" ht="15.75" customHeight="1">
      <c r="A637" s="4" t="s">
        <v>494</v>
      </c>
      <c r="B637" s="4" t="s">
        <v>979</v>
      </c>
      <c r="C637" s="4">
        <v>1</v>
      </c>
      <c r="D637" s="5">
        <v>60</v>
      </c>
      <c r="E637" s="5"/>
      <c r="F637" s="5"/>
      <c r="G637" s="5">
        <v>120</v>
      </c>
      <c r="H637" s="4" t="s">
        <v>484</v>
      </c>
      <c r="I637" s="4"/>
    </row>
    <row r="638" spans="1:9" ht="15.75" customHeight="1">
      <c r="A638" s="4" t="s">
        <v>494</v>
      </c>
      <c r="B638" s="4" t="s">
        <v>981</v>
      </c>
      <c r="C638" s="4">
        <v>1</v>
      </c>
      <c r="D638" s="5">
        <v>25</v>
      </c>
      <c r="E638" s="5"/>
      <c r="F638" s="5"/>
      <c r="G638" s="5">
        <v>60</v>
      </c>
      <c r="H638" s="4" t="s">
        <v>484</v>
      </c>
      <c r="I638" s="4">
        <v>1</v>
      </c>
    </row>
    <row r="639" spans="1:9" ht="15.75" customHeight="1">
      <c r="A639" s="4" t="s">
        <v>494</v>
      </c>
      <c r="B639" s="4" t="s">
        <v>982</v>
      </c>
      <c r="C639" s="4">
        <v>1</v>
      </c>
      <c r="D639" s="5">
        <v>50</v>
      </c>
      <c r="E639" s="5"/>
      <c r="F639" s="5"/>
      <c r="G639" s="5">
        <v>75</v>
      </c>
      <c r="H639" s="4" t="s">
        <v>484</v>
      </c>
      <c r="I639" s="4"/>
    </row>
    <row r="640" spans="1:9" ht="15.75" customHeight="1">
      <c r="A640" s="4" t="s">
        <v>494</v>
      </c>
      <c r="B640" s="4" t="s">
        <v>984</v>
      </c>
      <c r="C640" s="4">
        <v>1</v>
      </c>
      <c r="D640" s="5">
        <v>45</v>
      </c>
      <c r="E640" s="5"/>
      <c r="F640" s="5"/>
      <c r="G640" s="5">
        <v>100</v>
      </c>
      <c r="H640" s="4" t="s">
        <v>484</v>
      </c>
      <c r="I640" s="4"/>
    </row>
    <row r="641" spans="1:9" ht="15.75" customHeight="1">
      <c r="A641" s="4" t="s">
        <v>494</v>
      </c>
      <c r="B641" s="4" t="s">
        <v>985</v>
      </c>
      <c r="C641" s="4">
        <v>1</v>
      </c>
      <c r="D641" s="5">
        <v>65</v>
      </c>
      <c r="E641" s="5"/>
      <c r="F641" s="5"/>
      <c r="G641" s="5">
        <v>120</v>
      </c>
      <c r="H641" s="4" t="s">
        <v>484</v>
      </c>
      <c r="I641" s="4"/>
    </row>
    <row r="642" spans="1:9" ht="15.75" customHeight="1">
      <c r="A642" s="4" t="s">
        <v>494</v>
      </c>
      <c r="B642" s="4" t="s">
        <v>986</v>
      </c>
      <c r="C642" s="4">
        <v>1</v>
      </c>
      <c r="D642" s="5">
        <v>810</v>
      </c>
      <c r="E642" s="5"/>
      <c r="F642" s="5"/>
      <c r="G642" s="5">
        <v>1200</v>
      </c>
      <c r="H642" s="4" t="s">
        <v>484</v>
      </c>
      <c r="I642" s="4"/>
    </row>
    <row r="643" spans="1:9" ht="15.75" customHeight="1">
      <c r="A643" s="4" t="s">
        <v>494</v>
      </c>
      <c r="B643" s="4" t="s">
        <v>988</v>
      </c>
      <c r="C643" s="4">
        <v>1</v>
      </c>
      <c r="D643" s="5">
        <v>55</v>
      </c>
      <c r="E643" s="5"/>
      <c r="F643" s="5"/>
      <c r="G643" s="5">
        <v>90</v>
      </c>
      <c r="H643" s="4" t="s">
        <v>484</v>
      </c>
      <c r="I643" s="4"/>
    </row>
    <row r="644" spans="1:9" ht="15.75" customHeight="1">
      <c r="A644" s="4" t="s">
        <v>494</v>
      </c>
      <c r="B644" s="4" t="s">
        <v>989</v>
      </c>
      <c r="C644" s="4">
        <v>1</v>
      </c>
      <c r="D644" s="5">
        <v>190</v>
      </c>
      <c r="E644" s="5"/>
      <c r="F644" s="5"/>
      <c r="G644" s="5">
        <v>350</v>
      </c>
      <c r="H644" s="4" t="s">
        <v>484</v>
      </c>
      <c r="I644" s="4"/>
    </row>
    <row r="645" spans="1:9" ht="15.75" customHeight="1">
      <c r="A645" s="4" t="s">
        <v>494</v>
      </c>
      <c r="B645" s="4" t="s">
        <v>991</v>
      </c>
      <c r="C645" s="4">
        <v>1</v>
      </c>
      <c r="D645" s="5">
        <v>210</v>
      </c>
      <c r="E645" s="5"/>
      <c r="F645" s="5"/>
      <c r="G645" s="5">
        <v>400</v>
      </c>
      <c r="H645" s="4" t="s">
        <v>484</v>
      </c>
      <c r="I645" s="4"/>
    </row>
    <row r="646" spans="1:9" ht="15.75" customHeight="1">
      <c r="A646" s="4" t="s">
        <v>494</v>
      </c>
      <c r="B646" s="4" t="s">
        <v>993</v>
      </c>
      <c r="C646" s="4">
        <v>1</v>
      </c>
      <c r="D646" s="5">
        <v>260</v>
      </c>
      <c r="E646" s="5"/>
      <c r="F646" s="5"/>
      <c r="G646" s="5">
        <v>500</v>
      </c>
      <c r="H646" s="4" t="s">
        <v>484</v>
      </c>
      <c r="I646" s="4"/>
    </row>
    <row r="647" spans="1:9" ht="15.75" customHeight="1">
      <c r="A647" s="4" t="s">
        <v>494</v>
      </c>
      <c r="B647" s="4" t="s">
        <v>994</v>
      </c>
      <c r="C647" s="4">
        <v>1</v>
      </c>
      <c r="D647" s="5">
        <v>30</v>
      </c>
      <c r="E647" s="5"/>
      <c r="F647" s="5"/>
      <c r="G647" s="5">
        <v>75</v>
      </c>
      <c r="H647" s="4" t="s">
        <v>484</v>
      </c>
      <c r="I647" s="4"/>
    </row>
    <row r="648" spans="1:9" ht="15.75" customHeight="1">
      <c r="A648" s="4" t="s">
        <v>494</v>
      </c>
      <c r="B648" s="4" t="s">
        <v>995</v>
      </c>
      <c r="C648" s="4">
        <v>1</v>
      </c>
      <c r="D648" s="5">
        <v>30</v>
      </c>
      <c r="E648" s="5"/>
      <c r="F648" s="5"/>
      <c r="G648" s="5">
        <v>50</v>
      </c>
      <c r="H648" s="4" t="s">
        <v>484</v>
      </c>
      <c r="I648" s="4"/>
    </row>
    <row r="649" spans="1:9" ht="15.75" customHeight="1">
      <c r="A649" s="4" t="s">
        <v>494</v>
      </c>
      <c r="B649" s="4" t="s">
        <v>997</v>
      </c>
      <c r="C649" s="4">
        <v>3</v>
      </c>
      <c r="D649" s="5">
        <v>250</v>
      </c>
      <c r="E649" s="5"/>
      <c r="F649" s="5"/>
      <c r="G649" s="5">
        <v>100</v>
      </c>
      <c r="H649" s="4" t="s">
        <v>484</v>
      </c>
      <c r="I649" s="4">
        <v>3</v>
      </c>
    </row>
    <row r="650" spans="1:9" ht="15.75" customHeight="1">
      <c r="A650" s="4" t="s">
        <v>494</v>
      </c>
      <c r="B650" s="4" t="s">
        <v>998</v>
      </c>
      <c r="C650" s="4">
        <v>1</v>
      </c>
      <c r="D650" s="5">
        <v>185</v>
      </c>
      <c r="E650" s="5"/>
      <c r="F650" s="5"/>
      <c r="G650" s="5">
        <v>240</v>
      </c>
      <c r="H650" s="4" t="s">
        <v>484</v>
      </c>
      <c r="I650" s="4"/>
    </row>
    <row r="651" spans="1:9" ht="15.75" customHeight="1">
      <c r="A651" s="4" t="s">
        <v>494</v>
      </c>
      <c r="B651" s="4" t="s">
        <v>999</v>
      </c>
      <c r="C651" s="4">
        <v>1</v>
      </c>
      <c r="D651" s="5">
        <v>135</v>
      </c>
      <c r="E651" s="5"/>
      <c r="F651" s="5"/>
      <c r="G651" s="5">
        <v>190</v>
      </c>
      <c r="H651" s="4" t="s">
        <v>484</v>
      </c>
      <c r="I651" s="4"/>
    </row>
    <row r="652" spans="1:9" ht="15.75" customHeight="1">
      <c r="A652" s="4" t="s">
        <v>494</v>
      </c>
      <c r="B652" s="4" t="s">
        <v>1000</v>
      </c>
      <c r="C652" s="4">
        <v>1</v>
      </c>
      <c r="D652" s="5">
        <v>45</v>
      </c>
      <c r="E652" s="5"/>
      <c r="F652" s="5"/>
      <c r="G652" s="5">
        <v>100</v>
      </c>
      <c r="H652" s="4" t="s">
        <v>484</v>
      </c>
      <c r="I652" s="4">
        <v>4</v>
      </c>
    </row>
    <row r="653" spans="1:9" ht="15.75" customHeight="1">
      <c r="A653" s="4" t="s">
        <v>494</v>
      </c>
      <c r="B653" s="4" t="s">
        <v>1001</v>
      </c>
      <c r="C653" s="4">
        <v>1</v>
      </c>
      <c r="D653" s="5">
        <v>60</v>
      </c>
      <c r="E653" s="5"/>
      <c r="F653" s="5"/>
      <c r="G653" s="5">
        <v>105</v>
      </c>
      <c r="H653" s="4" t="s">
        <v>484</v>
      </c>
      <c r="I653" s="4"/>
    </row>
    <row r="654" spans="1:9" ht="15.75" customHeight="1">
      <c r="A654" s="4" t="s">
        <v>494</v>
      </c>
      <c r="B654" s="4" t="s">
        <v>1003</v>
      </c>
      <c r="C654" s="4">
        <v>1</v>
      </c>
      <c r="D654" s="5">
        <v>75</v>
      </c>
      <c r="E654" s="5"/>
      <c r="F654" s="5"/>
      <c r="G654" s="5">
        <v>105</v>
      </c>
      <c r="H654" s="4" t="s">
        <v>484</v>
      </c>
      <c r="I654" s="4"/>
    </row>
    <row r="655" spans="1:9" ht="15.75" customHeight="1">
      <c r="A655" s="4" t="s">
        <v>494</v>
      </c>
      <c r="B655" s="4" t="s">
        <v>1004</v>
      </c>
      <c r="C655" s="4">
        <v>1</v>
      </c>
      <c r="D655" s="5">
        <v>40</v>
      </c>
      <c r="E655" s="5"/>
      <c r="F655" s="5"/>
      <c r="G655" s="5">
        <v>60</v>
      </c>
      <c r="H655" s="4" t="s">
        <v>484</v>
      </c>
      <c r="I655" s="4"/>
    </row>
    <row r="656" spans="1:9" ht="15.75" customHeight="1">
      <c r="A656" s="4" t="s">
        <v>494</v>
      </c>
      <c r="B656" s="4" t="s">
        <v>1005</v>
      </c>
      <c r="C656" s="4">
        <v>1</v>
      </c>
      <c r="D656" s="5">
        <v>45</v>
      </c>
      <c r="E656" s="5"/>
      <c r="F656" s="5"/>
      <c r="G656" s="5">
        <v>70</v>
      </c>
      <c r="H656" s="4" t="s">
        <v>484</v>
      </c>
      <c r="I656" s="4">
        <v>6</v>
      </c>
    </row>
    <row r="657" spans="1:9" ht="15.75" customHeight="1">
      <c r="A657" s="4" t="s">
        <v>494</v>
      </c>
      <c r="B657" s="4" t="s">
        <v>1006</v>
      </c>
      <c r="C657" s="4">
        <v>1</v>
      </c>
      <c r="D657" s="5">
        <v>65</v>
      </c>
      <c r="E657" s="5"/>
      <c r="F657" s="5"/>
      <c r="G657" s="5">
        <v>120</v>
      </c>
      <c r="H657" s="4" t="s">
        <v>484</v>
      </c>
      <c r="I657" s="4"/>
    </row>
    <row r="658" spans="1:9" ht="15.75" customHeight="1">
      <c r="A658" s="4" t="s">
        <v>494</v>
      </c>
      <c r="B658" s="4" t="s">
        <v>1007</v>
      </c>
      <c r="C658" s="4">
        <v>1</v>
      </c>
      <c r="D658" s="5">
        <v>900</v>
      </c>
      <c r="E658" s="5"/>
      <c r="F658" s="5"/>
      <c r="G658" s="5">
        <v>1400</v>
      </c>
      <c r="H658" s="4" t="s">
        <v>484</v>
      </c>
      <c r="I658" s="4"/>
    </row>
    <row r="659" spans="1:9" ht="15.75" customHeight="1">
      <c r="A659" s="4" t="s">
        <v>494</v>
      </c>
      <c r="B659" s="4" t="s">
        <v>1009</v>
      </c>
      <c r="C659" s="4">
        <v>1</v>
      </c>
      <c r="D659" s="5">
        <v>154</v>
      </c>
      <c r="E659" s="5"/>
      <c r="F659" s="5"/>
      <c r="G659" s="5">
        <v>280</v>
      </c>
      <c r="H659" s="4" t="s">
        <v>484</v>
      </c>
      <c r="I659" s="4">
        <v>5</v>
      </c>
    </row>
    <row r="660" spans="1:9" ht="15.75" customHeight="1">
      <c r="A660" s="4" t="s">
        <v>494</v>
      </c>
      <c r="B660" s="4" t="s">
        <v>1010</v>
      </c>
      <c r="C660" s="4">
        <v>1</v>
      </c>
      <c r="D660" s="5">
        <v>219</v>
      </c>
      <c r="E660" s="5"/>
      <c r="F660" s="5"/>
      <c r="G660" s="5">
        <v>400</v>
      </c>
      <c r="H660" s="4" t="s">
        <v>484</v>
      </c>
      <c r="I660" s="4">
        <v>1</v>
      </c>
    </row>
    <row r="661" spans="1:9" ht="15.75" customHeight="1">
      <c r="A661" s="4" t="s">
        <v>494</v>
      </c>
      <c r="B661" s="4" t="s">
        <v>1011</v>
      </c>
      <c r="C661" s="4">
        <v>1</v>
      </c>
      <c r="D661" s="5">
        <v>330</v>
      </c>
      <c r="E661" s="5"/>
      <c r="F661" s="5"/>
      <c r="G661" s="5">
        <v>500</v>
      </c>
      <c r="H661" s="4" t="s">
        <v>484</v>
      </c>
      <c r="I661" s="4">
        <v>5</v>
      </c>
    </row>
    <row r="662" spans="1:9" ht="15.75" customHeight="1">
      <c r="A662" s="4" t="s">
        <v>494</v>
      </c>
      <c r="B662" s="4" t="s">
        <v>1013</v>
      </c>
      <c r="C662" s="4">
        <v>1</v>
      </c>
      <c r="D662" s="5">
        <v>80</v>
      </c>
      <c r="E662" s="5"/>
      <c r="F662" s="5"/>
      <c r="G662" s="5">
        <v>98</v>
      </c>
      <c r="H662" s="4" t="s">
        <v>484</v>
      </c>
      <c r="I662" s="4"/>
    </row>
    <row r="663" spans="1:9" ht="15.75" customHeight="1">
      <c r="A663" s="4" t="s">
        <v>494</v>
      </c>
      <c r="B663" s="4" t="s">
        <v>1014</v>
      </c>
      <c r="C663" s="4">
        <v>1</v>
      </c>
      <c r="D663" s="5">
        <v>73</v>
      </c>
      <c r="E663" s="5"/>
      <c r="F663" s="5"/>
      <c r="G663" s="5">
        <v>150</v>
      </c>
      <c r="H663" s="4" t="s">
        <v>484</v>
      </c>
      <c r="I663" s="4"/>
    </row>
    <row r="664" spans="1:9" ht="15.75" customHeight="1">
      <c r="A664" s="4" t="s">
        <v>494</v>
      </c>
      <c r="B664" s="4" t="s">
        <v>1016</v>
      </c>
      <c r="C664" s="4">
        <v>1</v>
      </c>
      <c r="D664" s="5">
        <v>65</v>
      </c>
      <c r="E664" s="5"/>
      <c r="F664" s="5"/>
      <c r="G664" s="5">
        <v>130</v>
      </c>
      <c r="H664" s="4" t="s">
        <v>484</v>
      </c>
      <c r="I664" s="4"/>
    </row>
    <row r="665" spans="1:9" ht="15.75" customHeight="1">
      <c r="A665" s="4" t="s">
        <v>494</v>
      </c>
      <c r="B665" s="4" t="s">
        <v>1018</v>
      </c>
      <c r="C665" s="4">
        <v>1</v>
      </c>
      <c r="D665" s="5">
        <v>24</v>
      </c>
      <c r="E665" s="5"/>
      <c r="F665" s="5"/>
      <c r="G665" s="5">
        <v>40</v>
      </c>
      <c r="H665" s="4" t="s">
        <v>484</v>
      </c>
      <c r="I665" s="4"/>
    </row>
    <row r="666" spans="1:9" ht="15.75" customHeight="1">
      <c r="A666" s="4" t="s">
        <v>494</v>
      </c>
      <c r="B666" s="4" t="s">
        <v>1019</v>
      </c>
      <c r="C666" s="4">
        <v>1</v>
      </c>
      <c r="D666" s="5">
        <v>90</v>
      </c>
      <c r="E666" s="5"/>
      <c r="F666" s="5"/>
      <c r="G666" s="5">
        <v>200</v>
      </c>
      <c r="H666" s="4" t="s">
        <v>484</v>
      </c>
      <c r="I666" s="4"/>
    </row>
    <row r="667" spans="1:9" ht="15.75" customHeight="1">
      <c r="A667" s="4" t="s">
        <v>494</v>
      </c>
      <c r="B667" s="4" t="s">
        <v>1021</v>
      </c>
      <c r="C667" s="4">
        <v>1</v>
      </c>
      <c r="D667" s="5">
        <v>85</v>
      </c>
      <c r="E667" s="5"/>
      <c r="F667" s="5"/>
      <c r="G667" s="5">
        <v>180</v>
      </c>
      <c r="H667" s="4" t="s">
        <v>484</v>
      </c>
      <c r="I667" s="4"/>
    </row>
    <row r="668" spans="1:9" ht="15.75" customHeight="1">
      <c r="A668" s="4" t="s">
        <v>494</v>
      </c>
      <c r="B668" s="4" t="s">
        <v>1023</v>
      </c>
      <c r="C668" s="4">
        <v>1</v>
      </c>
      <c r="D668" s="5">
        <v>170</v>
      </c>
      <c r="E668" s="5"/>
      <c r="F668" s="5"/>
      <c r="G668" s="5">
        <v>200</v>
      </c>
      <c r="H668" s="4" t="s">
        <v>484</v>
      </c>
      <c r="I668" s="4">
        <v>1</v>
      </c>
    </row>
    <row r="669" spans="1:9" ht="15.75" customHeight="1">
      <c r="A669" s="4" t="s">
        <v>494</v>
      </c>
      <c r="B669" s="4" t="s">
        <v>1024</v>
      </c>
      <c r="C669" s="4">
        <v>1</v>
      </c>
      <c r="D669" s="5">
        <v>185</v>
      </c>
      <c r="E669" s="5"/>
      <c r="F669" s="5"/>
      <c r="G669" s="5">
        <v>260</v>
      </c>
      <c r="H669" s="4" t="s">
        <v>484</v>
      </c>
      <c r="I669" s="4"/>
    </row>
    <row r="670" spans="1:9" ht="15.75" customHeight="1">
      <c r="A670" s="4" t="s">
        <v>494</v>
      </c>
      <c r="B670" s="4" t="s">
        <v>1025</v>
      </c>
      <c r="C670" s="4">
        <v>1</v>
      </c>
      <c r="D670" s="5">
        <v>250</v>
      </c>
      <c r="E670" s="5"/>
      <c r="F670" s="5"/>
      <c r="G670" s="5">
        <v>320</v>
      </c>
      <c r="H670" s="4" t="s">
        <v>484</v>
      </c>
      <c r="I670" s="4"/>
    </row>
    <row r="671" spans="1:9" ht="15.75" customHeight="1">
      <c r="A671" s="4" t="s">
        <v>494</v>
      </c>
      <c r="B671" s="4" t="s">
        <v>1026</v>
      </c>
      <c r="C671" s="4">
        <v>1</v>
      </c>
      <c r="D671" s="5">
        <v>120</v>
      </c>
      <c r="E671" s="5"/>
      <c r="F671" s="5"/>
      <c r="G671" s="5">
        <v>200</v>
      </c>
      <c r="H671" s="4" t="s">
        <v>484</v>
      </c>
      <c r="I671" s="4"/>
    </row>
    <row r="672" spans="1:9" ht="15.75" customHeight="1">
      <c r="A672" s="4" t="s">
        <v>494</v>
      </c>
      <c r="B672" s="4" t="s">
        <v>1028</v>
      </c>
      <c r="C672" s="4">
        <v>1</v>
      </c>
      <c r="D672" s="5">
        <v>110</v>
      </c>
      <c r="E672" s="5"/>
      <c r="F672" s="5"/>
      <c r="G672" s="5">
        <v>160</v>
      </c>
      <c r="H672" s="4" t="s">
        <v>484</v>
      </c>
      <c r="I672" s="4"/>
    </row>
    <row r="673" spans="1:9" ht="15.75" customHeight="1">
      <c r="A673" s="4" t="s">
        <v>494</v>
      </c>
      <c r="B673" s="4" t="s">
        <v>1029</v>
      </c>
      <c r="C673" s="4">
        <v>4</v>
      </c>
      <c r="D673" s="5">
        <v>190</v>
      </c>
      <c r="E673" s="5"/>
      <c r="F673" s="5">
        <v>260</v>
      </c>
      <c r="G673" s="5">
        <v>75</v>
      </c>
      <c r="H673" s="4" t="s">
        <v>484</v>
      </c>
      <c r="I673" s="4"/>
    </row>
    <row r="674" spans="1:9" ht="15.75" customHeight="1">
      <c r="A674" s="4" t="s">
        <v>494</v>
      </c>
      <c r="B674" s="4" t="s">
        <v>1031</v>
      </c>
      <c r="C674" s="4">
        <v>1</v>
      </c>
      <c r="D674" s="5">
        <v>123</v>
      </c>
      <c r="E674" s="5">
        <v>140</v>
      </c>
      <c r="F674" s="5"/>
      <c r="G674" s="5">
        <v>180</v>
      </c>
      <c r="H674" s="4" t="s">
        <v>484</v>
      </c>
      <c r="I674" s="4"/>
    </row>
    <row r="675" spans="1:9" ht="15.75" customHeight="1">
      <c r="A675" s="4" t="s">
        <v>494</v>
      </c>
      <c r="B675" s="4" t="s">
        <v>1033</v>
      </c>
      <c r="C675" s="4">
        <v>1</v>
      </c>
      <c r="D675" s="5">
        <v>321</v>
      </c>
      <c r="E675" s="5"/>
      <c r="F675" s="5"/>
      <c r="G675" s="5">
        <v>400</v>
      </c>
      <c r="H675" s="4" t="s">
        <v>484</v>
      </c>
      <c r="I675" s="4"/>
    </row>
    <row r="676" spans="1:9" ht="15.75" customHeight="1">
      <c r="A676" s="4" t="s">
        <v>494</v>
      </c>
      <c r="B676" s="4" t="s">
        <v>1034</v>
      </c>
      <c r="C676" s="4">
        <v>1</v>
      </c>
      <c r="D676" s="5">
        <v>155</v>
      </c>
      <c r="E676" s="5"/>
      <c r="F676" s="5"/>
      <c r="G676" s="5">
        <v>220</v>
      </c>
      <c r="H676" s="4" t="s">
        <v>484</v>
      </c>
      <c r="I676" s="4"/>
    </row>
    <row r="677" spans="1:9" ht="15.75" customHeight="1">
      <c r="A677" s="4" t="s">
        <v>494</v>
      </c>
      <c r="B677" s="4" t="s">
        <v>1036</v>
      </c>
      <c r="C677" s="4">
        <v>1</v>
      </c>
      <c r="D677" s="5">
        <v>15</v>
      </c>
      <c r="E677" s="5"/>
      <c r="F677" s="5"/>
      <c r="G677" s="5">
        <v>30</v>
      </c>
      <c r="H677" s="4" t="s">
        <v>484</v>
      </c>
      <c r="I677" s="4"/>
    </row>
    <row r="678" spans="1:9" ht="15.75" customHeight="1">
      <c r="A678" s="4" t="s">
        <v>494</v>
      </c>
      <c r="B678" s="4" t="s">
        <v>1038</v>
      </c>
      <c r="C678" s="4">
        <v>1</v>
      </c>
      <c r="D678" s="5">
        <v>65</v>
      </c>
      <c r="E678" s="5"/>
      <c r="F678" s="5"/>
      <c r="G678" s="5">
        <v>150</v>
      </c>
      <c r="H678" s="4" t="s">
        <v>484</v>
      </c>
      <c r="I678" s="4"/>
    </row>
    <row r="679" spans="1:9" ht="15.75" customHeight="1">
      <c r="A679" s="4" t="s">
        <v>494</v>
      </c>
      <c r="B679" s="4" t="s">
        <v>1039</v>
      </c>
      <c r="C679" s="4">
        <v>1</v>
      </c>
      <c r="D679" s="5">
        <v>60</v>
      </c>
      <c r="E679" s="5"/>
      <c r="F679" s="5"/>
      <c r="G679" s="5">
        <v>130</v>
      </c>
      <c r="H679" s="4" t="s">
        <v>484</v>
      </c>
      <c r="I679" s="4"/>
    </row>
    <row r="680" spans="1:9" ht="15.75" customHeight="1">
      <c r="A680" s="4" t="s">
        <v>494</v>
      </c>
      <c r="B680" s="4" t="s">
        <v>1041</v>
      </c>
      <c r="C680" s="4">
        <v>1</v>
      </c>
      <c r="D680" s="5">
        <v>80</v>
      </c>
      <c r="E680" s="5"/>
      <c r="F680" s="5"/>
      <c r="G680" s="5">
        <v>150</v>
      </c>
      <c r="H680" s="4" t="s">
        <v>484</v>
      </c>
      <c r="I680" s="4">
        <v>1</v>
      </c>
    </row>
    <row r="681" spans="1:9" ht="15.75" customHeight="1">
      <c r="A681" s="4" t="s">
        <v>494</v>
      </c>
      <c r="B681" s="4" t="s">
        <v>1043</v>
      </c>
      <c r="C681" s="4">
        <v>1</v>
      </c>
      <c r="D681" s="5">
        <v>520</v>
      </c>
      <c r="E681" s="5"/>
      <c r="F681" s="5"/>
      <c r="G681" s="5">
        <v>650</v>
      </c>
      <c r="H681" s="4" t="s">
        <v>484</v>
      </c>
      <c r="I681" s="4"/>
    </row>
    <row r="682" spans="1:9" ht="15.75" customHeight="1">
      <c r="A682" s="4" t="s">
        <v>494</v>
      </c>
      <c r="B682" s="4" t="s">
        <v>1045</v>
      </c>
      <c r="C682" s="4">
        <v>1</v>
      </c>
      <c r="D682" s="5">
        <v>390</v>
      </c>
      <c r="E682" s="5"/>
      <c r="F682" s="5"/>
      <c r="G682" s="5">
        <v>600</v>
      </c>
      <c r="H682" s="4" t="s">
        <v>484</v>
      </c>
      <c r="I682" s="4"/>
    </row>
    <row r="683" spans="1:9" ht="15.75" customHeight="1">
      <c r="A683" s="4" t="s">
        <v>494</v>
      </c>
      <c r="B683" s="4" t="s">
        <v>1046</v>
      </c>
      <c r="C683" s="4">
        <v>1</v>
      </c>
      <c r="D683" s="5">
        <v>740</v>
      </c>
      <c r="E683" s="5"/>
      <c r="F683" s="5"/>
      <c r="G683" s="5">
        <v>1050</v>
      </c>
      <c r="H683" s="4" t="s">
        <v>484</v>
      </c>
      <c r="I683" s="4">
        <v>10</v>
      </c>
    </row>
    <row r="684" spans="1:9" ht="15.75" customHeight="1">
      <c r="A684" s="4" t="s">
        <v>494</v>
      </c>
      <c r="B684" s="4" t="s">
        <v>1048</v>
      </c>
      <c r="C684" s="4">
        <v>1</v>
      </c>
      <c r="D684" s="5">
        <v>830</v>
      </c>
      <c r="E684" s="5"/>
      <c r="F684" s="5"/>
      <c r="G684" s="5">
        <v>1300</v>
      </c>
      <c r="H684" s="4" t="s">
        <v>484</v>
      </c>
      <c r="I684" s="4">
        <v>1</v>
      </c>
    </row>
    <row r="685" spans="1:9" ht="15.75" customHeight="1">
      <c r="A685" s="4" t="s">
        <v>494</v>
      </c>
      <c r="B685" s="4" t="s">
        <v>1050</v>
      </c>
      <c r="C685" s="4">
        <v>1</v>
      </c>
      <c r="D685" s="5">
        <v>1300</v>
      </c>
      <c r="E685" s="5"/>
      <c r="F685" s="5"/>
      <c r="G685" s="5">
        <v>1800</v>
      </c>
      <c r="H685" s="4" t="s">
        <v>484</v>
      </c>
      <c r="I685" s="4"/>
    </row>
    <row r="686" spans="1:9" ht="15.75" customHeight="1">
      <c r="A686" s="4" t="s">
        <v>494</v>
      </c>
      <c r="B686" s="4" t="s">
        <v>1051</v>
      </c>
      <c r="C686" s="4">
        <v>1</v>
      </c>
      <c r="D686" s="5">
        <v>1300</v>
      </c>
      <c r="E686" s="5"/>
      <c r="F686" s="5"/>
      <c r="G686" s="5">
        <v>1950</v>
      </c>
      <c r="H686" s="4" t="s">
        <v>484</v>
      </c>
      <c r="I686" s="4"/>
    </row>
    <row r="687" spans="1:9" ht="15.75" customHeight="1">
      <c r="A687" s="4" t="s">
        <v>494</v>
      </c>
      <c r="B687" s="4" t="s">
        <v>1052</v>
      </c>
      <c r="C687" s="4">
        <v>1</v>
      </c>
      <c r="D687" s="5">
        <v>1490</v>
      </c>
      <c r="E687" s="5"/>
      <c r="F687" s="5"/>
      <c r="G687" s="5">
        <v>2200</v>
      </c>
      <c r="H687" s="4" t="s">
        <v>484</v>
      </c>
      <c r="I687" s="4"/>
    </row>
    <row r="688" spans="1:9" ht="15.75" customHeight="1">
      <c r="A688" s="4" t="s">
        <v>494</v>
      </c>
      <c r="B688" s="4" t="s">
        <v>1053</v>
      </c>
      <c r="C688" s="4">
        <v>1</v>
      </c>
      <c r="D688" s="5">
        <v>2000</v>
      </c>
      <c r="E688" s="5"/>
      <c r="F688" s="5"/>
      <c r="G688" s="5">
        <v>2800</v>
      </c>
      <c r="H688" s="4" t="s">
        <v>484</v>
      </c>
      <c r="I688" s="4">
        <v>5</v>
      </c>
    </row>
    <row r="689" spans="1:9" ht="15.75" customHeight="1">
      <c r="A689" s="4" t="s">
        <v>494</v>
      </c>
      <c r="B689" s="4" t="s">
        <v>1054</v>
      </c>
      <c r="C689" s="4">
        <v>1</v>
      </c>
      <c r="D689" s="5">
        <v>3500</v>
      </c>
      <c r="E689" s="5"/>
      <c r="F689" s="5"/>
      <c r="G689" s="5">
        <v>4500</v>
      </c>
      <c r="H689" s="4" t="s">
        <v>484</v>
      </c>
      <c r="I689" s="4"/>
    </row>
    <row r="690" spans="1:9" ht="15.75" customHeight="1">
      <c r="A690" s="4" t="s">
        <v>494</v>
      </c>
      <c r="B690" s="4" t="s">
        <v>1056</v>
      </c>
      <c r="C690" s="4">
        <v>1</v>
      </c>
      <c r="D690" s="5">
        <v>85</v>
      </c>
      <c r="E690" s="5"/>
      <c r="F690" s="5"/>
      <c r="G690" s="5">
        <v>150</v>
      </c>
      <c r="H690" s="4" t="s">
        <v>484</v>
      </c>
      <c r="I690" s="4"/>
    </row>
    <row r="691" spans="1:9" ht="15.75" customHeight="1">
      <c r="A691" s="4" t="s">
        <v>494</v>
      </c>
      <c r="B691" s="4" t="s">
        <v>1057</v>
      </c>
      <c r="C691" s="4">
        <v>1</v>
      </c>
      <c r="D691" s="5">
        <v>430</v>
      </c>
      <c r="E691" s="5"/>
      <c r="F691" s="5"/>
      <c r="G691" s="5">
        <v>650</v>
      </c>
      <c r="H691" s="4" t="s">
        <v>484</v>
      </c>
      <c r="I691" s="4"/>
    </row>
    <row r="692" spans="1:9" ht="15.75" customHeight="1">
      <c r="A692" s="4" t="s">
        <v>494</v>
      </c>
      <c r="B692" s="4" t="s">
        <v>1058</v>
      </c>
      <c r="C692" s="4">
        <v>1</v>
      </c>
      <c r="D692" s="5">
        <v>560</v>
      </c>
      <c r="E692" s="5"/>
      <c r="F692" s="5"/>
      <c r="G692" s="5">
        <v>900</v>
      </c>
      <c r="H692" s="4" t="s">
        <v>484</v>
      </c>
      <c r="I692" s="4"/>
    </row>
    <row r="693" spans="1:9" ht="15.75" customHeight="1">
      <c r="A693" s="4" t="s">
        <v>494</v>
      </c>
      <c r="B693" s="4" t="s">
        <v>1060</v>
      </c>
      <c r="C693" s="4">
        <v>1</v>
      </c>
      <c r="D693" s="5">
        <v>928</v>
      </c>
      <c r="E693" s="5"/>
      <c r="F693" s="5"/>
      <c r="G693" s="5">
        <v>1450</v>
      </c>
      <c r="H693" s="4" t="s">
        <v>484</v>
      </c>
      <c r="I693" s="4"/>
    </row>
    <row r="694" spans="1:9" ht="15.75" customHeight="1">
      <c r="A694" s="4" t="s">
        <v>494</v>
      </c>
      <c r="B694" s="4" t="s">
        <v>1062</v>
      </c>
      <c r="C694" s="4">
        <v>1</v>
      </c>
      <c r="D694" s="5">
        <v>60</v>
      </c>
      <c r="E694" s="5"/>
      <c r="F694" s="5"/>
      <c r="G694" s="5">
        <v>95</v>
      </c>
      <c r="H694" s="4" t="s">
        <v>484</v>
      </c>
      <c r="I694" s="4"/>
    </row>
    <row r="695" spans="1:9" ht="15.75" customHeight="1">
      <c r="A695" s="4" t="s">
        <v>494</v>
      </c>
      <c r="B695" s="4" t="s">
        <v>1063</v>
      </c>
      <c r="C695" s="4">
        <v>1</v>
      </c>
      <c r="D695" s="5">
        <v>100</v>
      </c>
      <c r="E695" s="5"/>
      <c r="F695" s="5"/>
      <c r="G695" s="5">
        <v>180</v>
      </c>
      <c r="H695" s="4" t="s">
        <v>484</v>
      </c>
      <c r="I695" s="4"/>
    </row>
    <row r="696" spans="1:9" ht="15.75" customHeight="1">
      <c r="A696" s="4" t="s">
        <v>494</v>
      </c>
      <c r="B696" s="4" t="s">
        <v>1065</v>
      </c>
      <c r="C696" s="4">
        <v>1</v>
      </c>
      <c r="D696" s="5">
        <v>170</v>
      </c>
      <c r="E696" s="5"/>
      <c r="F696" s="5"/>
      <c r="G696" s="5">
        <v>250</v>
      </c>
      <c r="H696" s="4" t="s">
        <v>484</v>
      </c>
      <c r="I696" s="4"/>
    </row>
    <row r="697" spans="1:9" ht="15.75" customHeight="1">
      <c r="A697" s="4" t="s">
        <v>494</v>
      </c>
      <c r="B697" s="4" t="s">
        <v>1066</v>
      </c>
      <c r="C697" s="4">
        <v>1</v>
      </c>
      <c r="D697" s="5">
        <v>250</v>
      </c>
      <c r="E697" s="5"/>
      <c r="F697" s="5"/>
      <c r="G697" s="5">
        <v>350</v>
      </c>
      <c r="H697" s="4" t="s">
        <v>484</v>
      </c>
      <c r="I697" s="4"/>
    </row>
    <row r="698" spans="1:9" ht="15.75" customHeight="1">
      <c r="A698" s="4" t="s">
        <v>494</v>
      </c>
      <c r="B698" s="4" t="s">
        <v>1068</v>
      </c>
      <c r="C698" s="4">
        <v>1</v>
      </c>
      <c r="D698" s="5">
        <v>35</v>
      </c>
      <c r="E698" s="5"/>
      <c r="F698" s="5"/>
      <c r="G698" s="5">
        <v>48</v>
      </c>
      <c r="H698" s="4" t="s">
        <v>484</v>
      </c>
      <c r="I698" s="4"/>
    </row>
    <row r="699" spans="1:9" ht="15.75" customHeight="1">
      <c r="A699" s="4" t="s">
        <v>494</v>
      </c>
      <c r="B699" s="4" t="s">
        <v>1069</v>
      </c>
      <c r="C699" s="4">
        <v>1</v>
      </c>
      <c r="D699" s="5">
        <v>40</v>
      </c>
      <c r="E699" s="5"/>
      <c r="F699" s="5"/>
      <c r="G699" s="5">
        <v>90</v>
      </c>
      <c r="H699" s="4" t="s">
        <v>484</v>
      </c>
      <c r="I699" s="4"/>
    </row>
    <row r="700" spans="1:9" ht="15.75" customHeight="1">
      <c r="A700" s="4" t="s">
        <v>494</v>
      </c>
      <c r="B700" s="4" t="s">
        <v>1071</v>
      </c>
      <c r="C700" s="4">
        <v>1</v>
      </c>
      <c r="D700" s="5">
        <v>35</v>
      </c>
      <c r="E700" s="5"/>
      <c r="F700" s="5"/>
      <c r="G700" s="5">
        <v>55</v>
      </c>
      <c r="H700" s="4" t="s">
        <v>484</v>
      </c>
      <c r="I700" s="4"/>
    </row>
    <row r="701" spans="1:9" ht="15.75" customHeight="1">
      <c r="A701" s="4" t="s">
        <v>494</v>
      </c>
      <c r="B701" s="4" t="s">
        <v>1073</v>
      </c>
      <c r="C701" s="4">
        <v>1</v>
      </c>
      <c r="D701" s="5">
        <v>100</v>
      </c>
      <c r="E701" s="5"/>
      <c r="F701" s="5"/>
      <c r="G701" s="5">
        <v>190</v>
      </c>
      <c r="H701" s="4" t="s">
        <v>484</v>
      </c>
      <c r="I701" s="4"/>
    </row>
    <row r="702" spans="1:9" ht="15.75" customHeight="1">
      <c r="A702" s="4" t="s">
        <v>494</v>
      </c>
      <c r="B702" s="4" t="s">
        <v>1074</v>
      </c>
      <c r="C702" s="4">
        <v>1</v>
      </c>
      <c r="D702" s="5">
        <v>35</v>
      </c>
      <c r="E702" s="5"/>
      <c r="F702" s="5"/>
      <c r="G702" s="5">
        <v>90</v>
      </c>
      <c r="H702" s="4" t="s">
        <v>484</v>
      </c>
      <c r="I702" s="4"/>
    </row>
    <row r="703" spans="1:9" ht="15.75" customHeight="1">
      <c r="A703" s="4" t="s">
        <v>494</v>
      </c>
      <c r="B703" s="4" t="s">
        <v>1076</v>
      </c>
      <c r="C703" s="4">
        <v>1</v>
      </c>
      <c r="D703" s="5">
        <v>80</v>
      </c>
      <c r="E703" s="5"/>
      <c r="F703" s="5"/>
      <c r="G703" s="5">
        <v>120</v>
      </c>
      <c r="H703" s="4" t="s">
        <v>484</v>
      </c>
      <c r="I703" s="4"/>
    </row>
    <row r="704" spans="1:9" ht="15.75" customHeight="1">
      <c r="A704" s="4" t="s">
        <v>494</v>
      </c>
      <c r="B704" s="4" t="s">
        <v>1078</v>
      </c>
      <c r="C704" s="4">
        <v>1</v>
      </c>
      <c r="D704" s="5">
        <v>45</v>
      </c>
      <c r="E704" s="5"/>
      <c r="F704" s="5"/>
      <c r="G704" s="5">
        <v>65</v>
      </c>
      <c r="H704" s="4" t="s">
        <v>484</v>
      </c>
      <c r="I704" s="4"/>
    </row>
    <row r="705" spans="1:9" ht="15.75" customHeight="1">
      <c r="A705" s="4" t="s">
        <v>494</v>
      </c>
      <c r="B705" s="4" t="s">
        <v>1080</v>
      </c>
      <c r="C705" s="4">
        <v>1</v>
      </c>
      <c r="D705" s="5">
        <v>55</v>
      </c>
      <c r="E705" s="5"/>
      <c r="F705" s="5"/>
      <c r="G705" s="5">
        <v>75</v>
      </c>
      <c r="H705" s="4" t="s">
        <v>484</v>
      </c>
      <c r="I705" s="4"/>
    </row>
    <row r="706" spans="1:9" ht="15.75" customHeight="1">
      <c r="A706" s="4" t="s">
        <v>494</v>
      </c>
      <c r="B706" s="4" t="s">
        <v>1081</v>
      </c>
      <c r="C706" s="4">
        <v>1</v>
      </c>
      <c r="D706" s="5">
        <v>250</v>
      </c>
      <c r="E706" s="5"/>
      <c r="F706" s="5"/>
      <c r="G706" s="5">
        <v>310</v>
      </c>
      <c r="H706" s="4" t="s">
        <v>484</v>
      </c>
      <c r="I706" s="4"/>
    </row>
    <row r="707" spans="1:9" ht="15.75" customHeight="1">
      <c r="A707" s="4" t="s">
        <v>494</v>
      </c>
      <c r="B707" s="4" t="s">
        <v>1082</v>
      </c>
      <c r="C707" s="4">
        <v>1</v>
      </c>
      <c r="D707" s="5">
        <v>70</v>
      </c>
      <c r="E707" s="5"/>
      <c r="F707" s="5"/>
      <c r="G707" s="5">
        <v>180</v>
      </c>
      <c r="H707" s="4" t="s">
        <v>484</v>
      </c>
      <c r="I707" s="4">
        <v>9</v>
      </c>
    </row>
    <row r="708" spans="1:9" ht="15.75" customHeight="1">
      <c r="A708" s="4" t="s">
        <v>494</v>
      </c>
      <c r="B708" s="4" t="s">
        <v>1084</v>
      </c>
      <c r="C708" s="4">
        <v>1</v>
      </c>
      <c r="D708" s="5">
        <v>35</v>
      </c>
      <c r="E708" s="5"/>
      <c r="F708" s="5"/>
      <c r="G708" s="5">
        <v>100</v>
      </c>
      <c r="H708" s="4" t="s">
        <v>484</v>
      </c>
      <c r="I708" s="4">
        <v>6</v>
      </c>
    </row>
    <row r="709" spans="1:9" ht="15.75" customHeight="1">
      <c r="A709" s="4" t="s">
        <v>494</v>
      </c>
      <c r="B709" s="4" t="s">
        <v>1085</v>
      </c>
      <c r="C709" s="4">
        <v>1</v>
      </c>
      <c r="D709" s="5">
        <v>45</v>
      </c>
      <c r="E709" s="5"/>
      <c r="F709" s="5"/>
      <c r="G709" s="5">
        <v>85</v>
      </c>
      <c r="H709" s="4" t="s">
        <v>484</v>
      </c>
      <c r="I709" s="4"/>
    </row>
    <row r="710" spans="1:9" ht="15.75" customHeight="1">
      <c r="A710" s="4" t="s">
        <v>494</v>
      </c>
      <c r="B710" s="4" t="s">
        <v>1087</v>
      </c>
      <c r="C710" s="4">
        <v>1</v>
      </c>
      <c r="D710" s="5">
        <v>55</v>
      </c>
      <c r="E710" s="5"/>
      <c r="F710" s="5"/>
      <c r="G710" s="5">
        <v>95</v>
      </c>
      <c r="H710" s="4" t="s">
        <v>484</v>
      </c>
      <c r="I710" s="4"/>
    </row>
    <row r="711" spans="1:9" ht="15.75" customHeight="1">
      <c r="A711" s="4" t="s">
        <v>494</v>
      </c>
      <c r="B711" s="4" t="s">
        <v>1089</v>
      </c>
      <c r="C711" s="4">
        <v>1</v>
      </c>
      <c r="D711" s="5">
        <v>75</v>
      </c>
      <c r="E711" s="5"/>
      <c r="F711" s="5"/>
      <c r="G711" s="5">
        <v>135</v>
      </c>
      <c r="H711" s="4" t="s">
        <v>484</v>
      </c>
      <c r="I711" s="4">
        <v>3</v>
      </c>
    </row>
    <row r="712" spans="1:9" ht="15.75" customHeight="1">
      <c r="A712" s="4" t="s">
        <v>494</v>
      </c>
      <c r="B712" s="4" t="s">
        <v>1091</v>
      </c>
      <c r="C712" s="4">
        <v>1</v>
      </c>
      <c r="D712" s="5">
        <v>90</v>
      </c>
      <c r="E712" s="5"/>
      <c r="F712" s="5"/>
      <c r="G712" s="5">
        <v>180</v>
      </c>
      <c r="H712" s="4" t="s">
        <v>484</v>
      </c>
      <c r="I712" s="4">
        <v>5</v>
      </c>
    </row>
    <row r="713" spans="1:9" ht="15.75" customHeight="1">
      <c r="A713" s="4" t="s">
        <v>494</v>
      </c>
      <c r="B713" s="4" t="s">
        <v>1092</v>
      </c>
      <c r="C713" s="4">
        <v>1</v>
      </c>
      <c r="D713" s="5">
        <v>115</v>
      </c>
      <c r="E713" s="5"/>
      <c r="F713" s="5"/>
      <c r="G713" s="5">
        <v>230</v>
      </c>
      <c r="H713" s="4" t="s">
        <v>484</v>
      </c>
      <c r="I713" s="4"/>
    </row>
    <row r="714" spans="1:9" ht="15.75" customHeight="1">
      <c r="A714" s="4" t="s">
        <v>494</v>
      </c>
      <c r="B714" s="4" t="s">
        <v>1093</v>
      </c>
      <c r="C714" s="4">
        <v>1</v>
      </c>
      <c r="D714" s="5">
        <v>145</v>
      </c>
      <c r="E714" s="5"/>
      <c r="F714" s="5"/>
      <c r="G714" s="5">
        <v>350</v>
      </c>
      <c r="H714" s="4" t="s">
        <v>484</v>
      </c>
      <c r="I714" s="4"/>
    </row>
    <row r="715" spans="1:9" ht="15.75" customHeight="1">
      <c r="A715" s="4" t="s">
        <v>494</v>
      </c>
      <c r="B715" s="4" t="s">
        <v>1095</v>
      </c>
      <c r="C715" s="4">
        <v>1</v>
      </c>
      <c r="D715" s="5">
        <v>30</v>
      </c>
      <c r="E715" s="5"/>
      <c r="F715" s="5" t="s">
        <v>1096</v>
      </c>
      <c r="G715" s="5">
        <v>70</v>
      </c>
      <c r="H715" s="4" t="s">
        <v>484</v>
      </c>
      <c r="I715" s="4"/>
    </row>
    <row r="716" spans="1:9" ht="15.75" customHeight="1">
      <c r="A716" s="4" t="s">
        <v>494</v>
      </c>
      <c r="B716" s="4" t="s">
        <v>1097</v>
      </c>
      <c r="C716" s="4">
        <v>1</v>
      </c>
      <c r="D716" s="5">
        <v>25</v>
      </c>
      <c r="E716" s="5"/>
      <c r="F716" s="5"/>
      <c r="G716" s="5">
        <v>70</v>
      </c>
      <c r="H716" s="4" t="s">
        <v>484</v>
      </c>
      <c r="I716" s="4">
        <v>19</v>
      </c>
    </row>
    <row r="717" spans="1:9" ht="15.75" customHeight="1">
      <c r="A717" s="4" t="s">
        <v>494</v>
      </c>
      <c r="B717" s="4" t="s">
        <v>1098</v>
      </c>
      <c r="C717" s="4">
        <v>1</v>
      </c>
      <c r="D717" s="5">
        <v>30</v>
      </c>
      <c r="E717" s="5"/>
      <c r="F717" s="5"/>
      <c r="G717" s="5">
        <v>70</v>
      </c>
      <c r="H717" s="4" t="s">
        <v>484</v>
      </c>
      <c r="I717" s="4"/>
    </row>
    <row r="718" spans="1:9" ht="15.75" customHeight="1">
      <c r="A718" s="4" t="s">
        <v>494</v>
      </c>
      <c r="B718" s="4" t="s">
        <v>1099</v>
      </c>
      <c r="C718" s="4">
        <v>1</v>
      </c>
      <c r="D718" s="5">
        <v>35</v>
      </c>
      <c r="E718" s="5"/>
      <c r="F718" s="5"/>
      <c r="G718" s="5">
        <v>70</v>
      </c>
      <c r="H718" s="4" t="s">
        <v>484</v>
      </c>
      <c r="I718" s="4"/>
    </row>
    <row r="719" spans="1:9" ht="15.75" customHeight="1">
      <c r="A719" s="4" t="s">
        <v>494</v>
      </c>
      <c r="B719" s="4" t="s">
        <v>1100</v>
      </c>
      <c r="C719" s="4">
        <v>1</v>
      </c>
      <c r="D719" s="5">
        <v>65</v>
      </c>
      <c r="E719" s="5"/>
      <c r="F719" s="5"/>
      <c r="G719" s="5">
        <v>70</v>
      </c>
      <c r="H719" s="4" t="s">
        <v>484</v>
      </c>
      <c r="I719" s="4"/>
    </row>
    <row r="720" spans="1:9" ht="15.75" customHeight="1">
      <c r="A720" s="4" t="s">
        <v>494</v>
      </c>
      <c r="B720" s="4" t="s">
        <v>1101</v>
      </c>
      <c r="C720" s="4">
        <v>1</v>
      </c>
      <c r="D720" s="5">
        <v>35</v>
      </c>
      <c r="E720" s="5"/>
      <c r="F720" s="5"/>
      <c r="G720" s="5">
        <v>70</v>
      </c>
      <c r="H720" s="4" t="s">
        <v>484</v>
      </c>
      <c r="I720" s="4"/>
    </row>
    <row r="721" spans="1:9" ht="15.75" customHeight="1">
      <c r="A721" s="4" t="s">
        <v>494</v>
      </c>
      <c r="B721" s="4" t="s">
        <v>1103</v>
      </c>
      <c r="C721" s="4">
        <v>1</v>
      </c>
      <c r="D721" s="5">
        <v>35</v>
      </c>
      <c r="E721" s="5"/>
      <c r="F721" s="5"/>
      <c r="G721" s="5">
        <v>55</v>
      </c>
      <c r="H721" s="4" t="s">
        <v>484</v>
      </c>
      <c r="I721" s="4"/>
    </row>
    <row r="722" spans="1:9" ht="15.75" customHeight="1">
      <c r="A722" s="4" t="s">
        <v>494</v>
      </c>
      <c r="B722" s="4" t="s">
        <v>1104</v>
      </c>
      <c r="C722" s="4">
        <v>1</v>
      </c>
      <c r="D722" s="5">
        <v>45</v>
      </c>
      <c r="E722" s="5"/>
      <c r="F722" s="5"/>
      <c r="G722" s="5">
        <v>70</v>
      </c>
      <c r="H722" s="4" t="s">
        <v>484</v>
      </c>
      <c r="I722" s="4"/>
    </row>
    <row r="723" spans="1:9" ht="15.75" customHeight="1">
      <c r="A723" s="4" t="s">
        <v>494</v>
      </c>
      <c r="B723" s="4" t="s">
        <v>1107</v>
      </c>
      <c r="C723" s="4">
        <v>1</v>
      </c>
      <c r="D723" s="5">
        <v>65</v>
      </c>
      <c r="E723" s="5"/>
      <c r="F723" s="5"/>
      <c r="G723" s="5">
        <v>120</v>
      </c>
      <c r="H723" s="4" t="s">
        <v>484</v>
      </c>
      <c r="I723" s="4"/>
    </row>
    <row r="724" spans="1:9" ht="15.75" customHeight="1">
      <c r="A724" s="4" t="s">
        <v>494</v>
      </c>
      <c r="B724" s="4" t="s">
        <v>1109</v>
      </c>
      <c r="C724" s="4">
        <v>1</v>
      </c>
      <c r="D724" s="5">
        <v>85</v>
      </c>
      <c r="E724" s="5"/>
      <c r="F724" s="5"/>
      <c r="G724" s="5">
        <v>150</v>
      </c>
      <c r="H724" s="4" t="s">
        <v>484</v>
      </c>
      <c r="I724" s="4"/>
    </row>
    <row r="725" spans="1:9" ht="15.75" customHeight="1">
      <c r="A725" s="4" t="s">
        <v>494</v>
      </c>
      <c r="B725" s="4" t="s">
        <v>1111</v>
      </c>
      <c r="C725" s="4">
        <v>1</v>
      </c>
      <c r="D725" s="5">
        <v>120</v>
      </c>
      <c r="E725" s="5"/>
      <c r="F725" s="5"/>
      <c r="G725" s="5">
        <v>180</v>
      </c>
      <c r="H725" s="4" t="s">
        <v>484</v>
      </c>
      <c r="I725" s="4"/>
    </row>
    <row r="726" spans="1:9" ht="15.75" customHeight="1">
      <c r="A726" s="4" t="s">
        <v>494</v>
      </c>
      <c r="B726" s="4" t="s">
        <v>1113</v>
      </c>
      <c r="C726" s="4">
        <v>1</v>
      </c>
      <c r="D726" s="5">
        <v>85</v>
      </c>
      <c r="E726" s="5"/>
      <c r="F726" s="5"/>
      <c r="G726" s="5">
        <v>120</v>
      </c>
      <c r="H726" s="4" t="s">
        <v>484</v>
      </c>
      <c r="I726" s="4"/>
    </row>
    <row r="727" spans="1:9" ht="15.75" customHeight="1">
      <c r="A727" s="4" t="s">
        <v>494</v>
      </c>
      <c r="B727" s="4" t="s">
        <v>1115</v>
      </c>
      <c r="C727" s="4">
        <v>1</v>
      </c>
      <c r="D727" s="5">
        <v>380</v>
      </c>
      <c r="E727" s="5"/>
      <c r="F727" s="5"/>
      <c r="G727" s="5">
        <v>500</v>
      </c>
      <c r="H727" s="4" t="s">
        <v>484</v>
      </c>
      <c r="I727" s="4"/>
    </row>
    <row r="728" spans="1:9" ht="15.75" customHeight="1">
      <c r="A728" s="4" t="s">
        <v>494</v>
      </c>
      <c r="B728" s="4" t="s">
        <v>1116</v>
      </c>
      <c r="C728" s="4">
        <v>1</v>
      </c>
      <c r="D728" s="5">
        <v>380</v>
      </c>
      <c r="E728" s="5"/>
      <c r="F728" s="5"/>
      <c r="G728" s="5">
        <v>500</v>
      </c>
      <c r="H728" s="4" t="s">
        <v>484</v>
      </c>
      <c r="I728" s="4"/>
    </row>
    <row r="729" spans="1:9" ht="15.75" customHeight="1">
      <c r="A729" s="4" t="s">
        <v>494</v>
      </c>
      <c r="B729" s="4" t="s">
        <v>1118</v>
      </c>
      <c r="C729" s="4">
        <v>1</v>
      </c>
      <c r="D729" s="5">
        <v>380</v>
      </c>
      <c r="E729" s="5"/>
      <c r="F729" s="5"/>
      <c r="G729" s="5">
        <v>500</v>
      </c>
      <c r="H729" s="4" t="s">
        <v>484</v>
      </c>
      <c r="I729" s="4"/>
    </row>
    <row r="730" spans="1:9" ht="15.75" customHeight="1">
      <c r="A730" s="4" t="s">
        <v>494</v>
      </c>
      <c r="B730" s="4" t="s">
        <v>1119</v>
      </c>
      <c r="C730" s="4">
        <v>1</v>
      </c>
      <c r="D730" s="5">
        <v>570</v>
      </c>
      <c r="E730" s="5"/>
      <c r="F730" s="5"/>
      <c r="G730" s="5">
        <v>680</v>
      </c>
      <c r="H730" s="4" t="s">
        <v>484</v>
      </c>
      <c r="I730" s="4"/>
    </row>
    <row r="731" spans="1:9" ht="15.75" customHeight="1">
      <c r="A731" s="4" t="s">
        <v>494</v>
      </c>
      <c r="B731" s="4" t="s">
        <v>1120</v>
      </c>
      <c r="C731" s="4">
        <v>54</v>
      </c>
      <c r="D731" s="5">
        <v>555</v>
      </c>
      <c r="E731" s="5"/>
      <c r="F731" s="5"/>
      <c r="G731" s="5">
        <v>18</v>
      </c>
      <c r="H731" s="4" t="s">
        <v>484</v>
      </c>
      <c r="I731" s="4"/>
    </row>
    <row r="732" spans="1:9" ht="15.75" customHeight="1">
      <c r="A732" s="4" t="s">
        <v>494</v>
      </c>
      <c r="B732" s="4" t="s">
        <v>1121</v>
      </c>
      <c r="C732" s="4">
        <v>1</v>
      </c>
      <c r="D732" s="5">
        <v>525</v>
      </c>
      <c r="E732" s="5"/>
      <c r="F732" s="5"/>
      <c r="G732" s="5">
        <v>630</v>
      </c>
      <c r="H732" s="4" t="s">
        <v>484</v>
      </c>
      <c r="I732" s="4"/>
    </row>
    <row r="733" spans="1:9" ht="15.75" customHeight="1">
      <c r="A733" s="4" t="s">
        <v>494</v>
      </c>
      <c r="B733" s="4" t="s">
        <v>1122</v>
      </c>
      <c r="C733" s="4">
        <v>1</v>
      </c>
      <c r="D733" s="5">
        <v>26</v>
      </c>
      <c r="E733" s="5"/>
      <c r="F733" s="5"/>
      <c r="G733" s="5">
        <v>50</v>
      </c>
      <c r="H733" s="4" t="s">
        <v>484</v>
      </c>
      <c r="I733" s="4"/>
    </row>
    <row r="734" spans="1:9" ht="15.75" customHeight="1">
      <c r="A734" s="4" t="s">
        <v>494</v>
      </c>
      <c r="B734" s="4" t="s">
        <v>1123</v>
      </c>
      <c r="C734" s="4">
        <v>1</v>
      </c>
      <c r="D734" s="5">
        <v>80</v>
      </c>
      <c r="E734" s="5"/>
      <c r="F734" s="5"/>
      <c r="G734" s="5">
        <v>150</v>
      </c>
      <c r="H734" s="4" t="s">
        <v>484</v>
      </c>
      <c r="I734" s="4">
        <v>1</v>
      </c>
    </row>
    <row r="735" spans="1:9" ht="15.75" customHeight="1">
      <c r="A735" s="4" t="s">
        <v>494</v>
      </c>
      <c r="B735" s="4" t="s">
        <v>1125</v>
      </c>
      <c r="C735" s="4">
        <v>1</v>
      </c>
      <c r="D735" s="5">
        <v>85</v>
      </c>
      <c r="E735" s="5"/>
      <c r="F735" s="5"/>
      <c r="G735" s="5">
        <v>110</v>
      </c>
      <c r="H735" s="4" t="s">
        <v>484</v>
      </c>
      <c r="I735" s="4"/>
    </row>
    <row r="736" spans="1:9" ht="15.75" customHeight="1">
      <c r="A736" s="4" t="s">
        <v>494</v>
      </c>
      <c r="B736" s="4" t="s">
        <v>1126</v>
      </c>
      <c r="C736" s="4">
        <v>1</v>
      </c>
      <c r="D736" s="5">
        <v>15</v>
      </c>
      <c r="E736" s="5"/>
      <c r="F736" s="5"/>
      <c r="G736" s="5">
        <v>30</v>
      </c>
      <c r="H736" s="4" t="s">
        <v>484</v>
      </c>
      <c r="I736" s="4"/>
    </row>
    <row r="737" spans="1:9" ht="15.75" customHeight="1">
      <c r="A737" s="4" t="s">
        <v>494</v>
      </c>
      <c r="B737" s="4" t="s">
        <v>1128</v>
      </c>
      <c r="C737" s="4">
        <v>1</v>
      </c>
      <c r="D737" s="5">
        <v>65</v>
      </c>
      <c r="E737" s="5"/>
      <c r="F737" s="5"/>
      <c r="G737" s="5">
        <v>95</v>
      </c>
      <c r="H737" s="4" t="s">
        <v>484</v>
      </c>
      <c r="I737" s="4"/>
    </row>
    <row r="738" spans="1:9" ht="15.75" customHeight="1">
      <c r="A738" s="4" t="s">
        <v>494</v>
      </c>
      <c r="B738" s="4" t="s">
        <v>1130</v>
      </c>
      <c r="C738" s="4">
        <v>1</v>
      </c>
      <c r="D738" s="5">
        <v>320</v>
      </c>
      <c r="E738" s="5"/>
      <c r="F738" s="5"/>
      <c r="G738" s="5">
        <v>380</v>
      </c>
      <c r="H738" s="4" t="s">
        <v>484</v>
      </c>
      <c r="I738" s="4"/>
    </row>
    <row r="739" spans="1:9" ht="15.75" customHeight="1">
      <c r="A739" s="4" t="s">
        <v>494</v>
      </c>
      <c r="B739" s="4" t="s">
        <v>1131</v>
      </c>
      <c r="C739" s="4">
        <v>1</v>
      </c>
      <c r="D739" s="5">
        <v>25</v>
      </c>
      <c r="E739" s="5"/>
      <c r="F739" s="5"/>
      <c r="G739" s="5">
        <v>90</v>
      </c>
      <c r="H739" s="4" t="s">
        <v>484</v>
      </c>
      <c r="I739" s="4"/>
    </row>
    <row r="740" spans="1:9" ht="15.75" customHeight="1">
      <c r="A740" s="4" t="s">
        <v>494</v>
      </c>
      <c r="B740" s="4" t="s">
        <v>1132</v>
      </c>
      <c r="C740" s="4">
        <v>1</v>
      </c>
      <c r="D740" s="5">
        <v>35</v>
      </c>
      <c r="E740" s="5"/>
      <c r="F740" s="5"/>
      <c r="G740" s="5">
        <v>105</v>
      </c>
      <c r="H740" s="4" t="s">
        <v>484</v>
      </c>
      <c r="I740" s="4"/>
    </row>
    <row r="741" spans="1:9" ht="15.75" customHeight="1">
      <c r="A741" s="4" t="s">
        <v>494</v>
      </c>
      <c r="B741" s="4" t="s">
        <v>1133</v>
      </c>
      <c r="C741" s="4">
        <v>1</v>
      </c>
      <c r="D741" s="5">
        <v>45</v>
      </c>
      <c r="E741" s="5"/>
      <c r="F741" s="5"/>
      <c r="G741" s="5">
        <v>120</v>
      </c>
      <c r="H741" s="4" t="s">
        <v>484</v>
      </c>
      <c r="I741" s="4"/>
    </row>
    <row r="742" spans="1:9" ht="15.75" customHeight="1">
      <c r="A742" s="4" t="s">
        <v>494</v>
      </c>
      <c r="B742" s="4" t="s">
        <v>1135</v>
      </c>
      <c r="C742" s="4">
        <v>1</v>
      </c>
      <c r="D742" s="5">
        <v>55</v>
      </c>
      <c r="E742" s="5"/>
      <c r="F742" s="5"/>
      <c r="G742" s="5">
        <v>135</v>
      </c>
      <c r="H742" s="4" t="s">
        <v>484</v>
      </c>
      <c r="I742" s="4"/>
    </row>
    <row r="743" spans="1:9" ht="15.75" customHeight="1">
      <c r="A743" s="4" t="s">
        <v>494</v>
      </c>
      <c r="B743" s="4" t="s">
        <v>1136</v>
      </c>
      <c r="C743" s="4">
        <v>1</v>
      </c>
      <c r="D743" s="5">
        <v>65</v>
      </c>
      <c r="E743" s="5"/>
      <c r="F743" s="5"/>
      <c r="G743" s="5">
        <v>155</v>
      </c>
      <c r="H743" s="4" t="s">
        <v>484</v>
      </c>
      <c r="I743" s="4"/>
    </row>
    <row r="744" spans="1:9" ht="15.75" customHeight="1">
      <c r="A744" s="4" t="s">
        <v>494</v>
      </c>
      <c r="B744" s="4" t="s">
        <v>1138</v>
      </c>
      <c r="C744" s="4">
        <v>1</v>
      </c>
      <c r="D744" s="5">
        <v>75</v>
      </c>
      <c r="E744" s="5"/>
      <c r="F744" s="5"/>
      <c r="G744" s="5">
        <v>165</v>
      </c>
      <c r="H744" s="4" t="s">
        <v>484</v>
      </c>
      <c r="I744" s="4"/>
    </row>
    <row r="745" spans="1:9" ht="15.75" customHeight="1">
      <c r="A745" s="4" t="s">
        <v>494</v>
      </c>
      <c r="B745" s="4" t="s">
        <v>1139</v>
      </c>
      <c r="C745" s="4">
        <v>1</v>
      </c>
      <c r="D745" s="5">
        <v>85</v>
      </c>
      <c r="E745" s="5"/>
      <c r="F745" s="5"/>
      <c r="G745" s="5">
        <v>180</v>
      </c>
      <c r="H745" s="4" t="s">
        <v>484</v>
      </c>
      <c r="I745" s="4"/>
    </row>
    <row r="746" spans="1:9" ht="15.75" customHeight="1">
      <c r="A746" s="4" t="s">
        <v>494</v>
      </c>
      <c r="B746" s="4" t="s">
        <v>1140</v>
      </c>
      <c r="C746" s="4">
        <v>1</v>
      </c>
      <c r="D746" s="5">
        <v>115</v>
      </c>
      <c r="E746" s="5"/>
      <c r="F746" s="5"/>
      <c r="G746" s="5">
        <v>220</v>
      </c>
      <c r="H746" s="4" t="s">
        <v>484</v>
      </c>
      <c r="I746" s="4"/>
    </row>
    <row r="747" spans="1:9" ht="15.75" customHeight="1">
      <c r="A747" s="4" t="s">
        <v>494</v>
      </c>
      <c r="B747" s="4" t="s">
        <v>1141</v>
      </c>
      <c r="C747" s="4">
        <v>1</v>
      </c>
      <c r="D747" s="5">
        <v>105</v>
      </c>
      <c r="E747" s="5"/>
      <c r="F747" s="5"/>
      <c r="G747" s="5">
        <v>205</v>
      </c>
      <c r="H747" s="4" t="s">
        <v>484</v>
      </c>
      <c r="I747" s="4"/>
    </row>
    <row r="748" spans="1:9" ht="15.75" customHeight="1">
      <c r="A748" s="4" t="s">
        <v>494</v>
      </c>
      <c r="B748" s="4" t="s">
        <v>1143</v>
      </c>
      <c r="C748" s="4">
        <v>1</v>
      </c>
      <c r="D748" s="5">
        <v>95</v>
      </c>
      <c r="E748" s="5"/>
      <c r="F748" s="5"/>
      <c r="G748" s="5">
        <v>190</v>
      </c>
      <c r="H748" s="4" t="s">
        <v>484</v>
      </c>
      <c r="I748" s="4"/>
    </row>
    <row r="749" spans="1:9" ht="15.75" customHeight="1">
      <c r="A749" s="4" t="s">
        <v>494</v>
      </c>
      <c r="B749" s="4" t="s">
        <v>1145</v>
      </c>
      <c r="C749" s="4">
        <v>1</v>
      </c>
      <c r="D749" s="5">
        <v>85</v>
      </c>
      <c r="E749" s="5"/>
      <c r="F749" s="5"/>
      <c r="G749" s="5">
        <v>165</v>
      </c>
      <c r="H749" s="4" t="s">
        <v>484</v>
      </c>
      <c r="I749" s="4"/>
    </row>
    <row r="750" spans="1:9" ht="15.75" customHeight="1">
      <c r="A750" s="4" t="s">
        <v>494</v>
      </c>
      <c r="B750" s="4" t="s">
        <v>1017</v>
      </c>
      <c r="C750" s="4">
        <v>1</v>
      </c>
      <c r="D750" s="5">
        <v>75</v>
      </c>
      <c r="E750" s="5"/>
      <c r="F750" s="5"/>
      <c r="G750" s="5">
        <v>150</v>
      </c>
      <c r="H750" s="4" t="s">
        <v>484</v>
      </c>
      <c r="I750" s="4"/>
    </row>
    <row r="751" spans="1:9" ht="15.75" customHeight="1">
      <c r="A751" s="4" t="s">
        <v>494</v>
      </c>
      <c r="B751" s="4" t="s">
        <v>1146</v>
      </c>
      <c r="C751" s="4">
        <v>1</v>
      </c>
      <c r="D751" s="5">
        <v>65</v>
      </c>
      <c r="E751" s="5"/>
      <c r="F751" s="5"/>
      <c r="G751" s="5">
        <v>140</v>
      </c>
      <c r="H751" s="4" t="s">
        <v>484</v>
      </c>
      <c r="I751" s="4"/>
    </row>
    <row r="752" spans="1:9" ht="15.75" customHeight="1">
      <c r="A752" s="4" t="s">
        <v>494</v>
      </c>
      <c r="B752" s="4" t="s">
        <v>1148</v>
      </c>
      <c r="C752" s="4">
        <v>1</v>
      </c>
      <c r="D752" s="5">
        <v>55</v>
      </c>
      <c r="E752" s="5"/>
      <c r="F752" s="5"/>
      <c r="G752" s="5">
        <v>125</v>
      </c>
      <c r="H752" s="4" t="s">
        <v>484</v>
      </c>
      <c r="I752" s="4"/>
    </row>
    <row r="753" spans="1:9" ht="15.75" customHeight="1">
      <c r="A753" s="4" t="s">
        <v>494</v>
      </c>
      <c r="B753" s="4" t="s">
        <v>824</v>
      </c>
      <c r="C753" s="4">
        <v>1</v>
      </c>
      <c r="D753" s="5">
        <v>45</v>
      </c>
      <c r="E753" s="5"/>
      <c r="F753" s="5"/>
      <c r="G753" s="5">
        <v>110</v>
      </c>
      <c r="H753" s="4" t="s">
        <v>484</v>
      </c>
      <c r="I753" s="4"/>
    </row>
    <row r="754" spans="1:9" ht="15.75" customHeight="1">
      <c r="A754" s="4" t="s">
        <v>494</v>
      </c>
      <c r="B754" s="4" t="s">
        <v>1150</v>
      </c>
      <c r="C754" s="4">
        <v>1</v>
      </c>
      <c r="D754" s="5">
        <v>33</v>
      </c>
      <c r="E754" s="5"/>
      <c r="F754" s="5"/>
      <c r="G754" s="5">
        <v>95</v>
      </c>
      <c r="H754" s="4" t="s">
        <v>484</v>
      </c>
      <c r="I754" s="4"/>
    </row>
    <row r="755" spans="1:9" ht="15.75" customHeight="1">
      <c r="A755" s="4" t="s">
        <v>494</v>
      </c>
      <c r="B755" s="4" t="s">
        <v>1152</v>
      </c>
      <c r="C755" s="4">
        <v>1</v>
      </c>
      <c r="D755" s="5">
        <v>25</v>
      </c>
      <c r="E755" s="5"/>
      <c r="F755" s="5"/>
      <c r="G755" s="5">
        <v>75</v>
      </c>
      <c r="H755" s="4" t="s">
        <v>484</v>
      </c>
      <c r="I755" s="4"/>
    </row>
    <row r="756" spans="1:9" ht="15.75" customHeight="1">
      <c r="A756" s="4" t="s">
        <v>494</v>
      </c>
      <c r="B756" s="4" t="s">
        <v>1153</v>
      </c>
      <c r="C756" s="4">
        <v>1</v>
      </c>
      <c r="D756" s="5">
        <v>35</v>
      </c>
      <c r="E756" s="5"/>
      <c r="F756" s="5"/>
      <c r="G756" s="5">
        <v>85</v>
      </c>
      <c r="H756" s="4" t="s">
        <v>484</v>
      </c>
      <c r="I756" s="4">
        <v>5</v>
      </c>
    </row>
    <row r="757" spans="1:9" ht="15.75" customHeight="1">
      <c r="A757" s="4" t="s">
        <v>494</v>
      </c>
      <c r="B757" s="4" t="s">
        <v>1154</v>
      </c>
      <c r="C757" s="4">
        <v>1</v>
      </c>
      <c r="D757" s="5">
        <v>45</v>
      </c>
      <c r="E757" s="5"/>
      <c r="F757" s="5"/>
      <c r="G757" s="5">
        <v>110</v>
      </c>
      <c r="H757" s="4" t="s">
        <v>484</v>
      </c>
      <c r="I757" s="4"/>
    </row>
    <row r="758" spans="1:9" ht="15.75" customHeight="1">
      <c r="A758" s="4" t="s">
        <v>494</v>
      </c>
      <c r="B758" s="4" t="s">
        <v>1156</v>
      </c>
      <c r="C758" s="4">
        <v>1</v>
      </c>
      <c r="D758" s="5">
        <v>45</v>
      </c>
      <c r="E758" s="5"/>
      <c r="F758" s="5"/>
      <c r="G758" s="5">
        <v>110</v>
      </c>
      <c r="H758" s="4" t="s">
        <v>484</v>
      </c>
      <c r="I758" s="4">
        <v>7</v>
      </c>
    </row>
    <row r="759" spans="1:9" ht="15.75" customHeight="1">
      <c r="A759" s="4" t="s">
        <v>494</v>
      </c>
      <c r="B759" s="4" t="s">
        <v>1157</v>
      </c>
      <c r="C759" s="4">
        <v>1</v>
      </c>
      <c r="D759" s="5">
        <v>55</v>
      </c>
      <c r="E759" s="5"/>
      <c r="F759" s="5"/>
      <c r="G759" s="5">
        <v>130</v>
      </c>
      <c r="H759" s="4" t="s">
        <v>484</v>
      </c>
      <c r="I759" s="4">
        <v>3</v>
      </c>
    </row>
    <row r="760" spans="1:9" ht="15.75" customHeight="1">
      <c r="A760" s="4" t="s">
        <v>494</v>
      </c>
      <c r="B760" s="4" t="s">
        <v>1158</v>
      </c>
      <c r="C760" s="4">
        <v>1</v>
      </c>
      <c r="D760" s="5">
        <v>65</v>
      </c>
      <c r="E760" s="5"/>
      <c r="F760" s="5"/>
      <c r="G760" s="5">
        <v>150</v>
      </c>
      <c r="H760" s="4" t="s">
        <v>484</v>
      </c>
      <c r="I760" s="4"/>
    </row>
    <row r="761" spans="1:9" ht="15.75" customHeight="1">
      <c r="A761" s="4" t="s">
        <v>494</v>
      </c>
      <c r="B761" s="4" t="s">
        <v>1160</v>
      </c>
      <c r="C761" s="4">
        <v>1</v>
      </c>
      <c r="D761" s="5">
        <v>70</v>
      </c>
      <c r="E761" s="5"/>
      <c r="F761" s="5"/>
      <c r="G761" s="5">
        <v>180</v>
      </c>
      <c r="H761" s="4" t="s">
        <v>484</v>
      </c>
      <c r="I761" s="4"/>
    </row>
    <row r="762" spans="1:9" ht="15.75" customHeight="1">
      <c r="A762" s="4" t="s">
        <v>494</v>
      </c>
      <c r="B762" s="4" t="s">
        <v>1161</v>
      </c>
      <c r="C762" s="4">
        <v>1</v>
      </c>
      <c r="D762" s="5">
        <v>90</v>
      </c>
      <c r="E762" s="5"/>
      <c r="F762" s="5"/>
      <c r="G762" s="5">
        <v>200</v>
      </c>
      <c r="H762" s="4" t="s">
        <v>484</v>
      </c>
      <c r="I762" s="4"/>
    </row>
    <row r="763" spans="1:9" ht="15.75" customHeight="1">
      <c r="A763" s="4" t="s">
        <v>494</v>
      </c>
      <c r="B763" s="4" t="s">
        <v>1162</v>
      </c>
      <c r="C763" s="4">
        <v>1</v>
      </c>
      <c r="D763" s="5">
        <v>50</v>
      </c>
      <c r="E763" s="5"/>
      <c r="F763" s="5"/>
      <c r="G763" s="5">
        <v>120</v>
      </c>
      <c r="H763" s="4" t="s">
        <v>484</v>
      </c>
      <c r="I763" s="4"/>
    </row>
    <row r="764" spans="1:9" ht="15.75" customHeight="1">
      <c r="A764" s="4" t="s">
        <v>494</v>
      </c>
      <c r="B764" s="4" t="s">
        <v>703</v>
      </c>
      <c r="C764" s="4">
        <v>1</v>
      </c>
      <c r="D764" s="5">
        <v>70</v>
      </c>
      <c r="E764" s="5"/>
      <c r="F764" s="5"/>
      <c r="G764" s="5">
        <v>180</v>
      </c>
      <c r="H764" s="4" t="s">
        <v>484</v>
      </c>
      <c r="I764" s="4"/>
    </row>
    <row r="765" spans="1:9" ht="15.75" customHeight="1">
      <c r="A765" s="4" t="s">
        <v>494</v>
      </c>
      <c r="B765" s="4" t="s">
        <v>1165</v>
      </c>
      <c r="C765" s="4">
        <v>1</v>
      </c>
      <c r="D765" s="5">
        <v>80</v>
      </c>
      <c r="E765" s="5"/>
      <c r="F765" s="5"/>
      <c r="G765" s="5">
        <v>200</v>
      </c>
      <c r="H765" s="4" t="s">
        <v>484</v>
      </c>
      <c r="I765" s="4"/>
    </row>
    <row r="766" spans="1:9" ht="15.75" customHeight="1">
      <c r="A766" s="4" t="s">
        <v>494</v>
      </c>
      <c r="B766" s="4" t="s">
        <v>1166</v>
      </c>
      <c r="C766" s="4">
        <v>1</v>
      </c>
      <c r="D766" s="5">
        <v>90</v>
      </c>
      <c r="E766" s="5"/>
      <c r="F766" s="5"/>
      <c r="G766" s="5">
        <v>220</v>
      </c>
      <c r="H766" s="4" t="s">
        <v>484</v>
      </c>
      <c r="I766" s="4"/>
    </row>
    <row r="767" spans="1:9" ht="15.75" customHeight="1">
      <c r="A767" s="4" t="s">
        <v>494</v>
      </c>
      <c r="B767" s="4" t="s">
        <v>1168</v>
      </c>
      <c r="C767" s="4">
        <v>1</v>
      </c>
      <c r="D767" s="5">
        <v>40</v>
      </c>
      <c r="E767" s="5"/>
      <c r="F767" s="5"/>
      <c r="G767" s="5">
        <v>120</v>
      </c>
      <c r="H767" s="4" t="s">
        <v>484</v>
      </c>
      <c r="I767" s="4"/>
    </row>
    <row r="768" spans="1:9" ht="15.75" customHeight="1">
      <c r="A768" s="4" t="s">
        <v>494</v>
      </c>
      <c r="B768" s="4" t="s">
        <v>1169</v>
      </c>
      <c r="C768" s="4">
        <v>1</v>
      </c>
      <c r="D768" s="5">
        <v>70</v>
      </c>
      <c r="E768" s="5"/>
      <c r="F768" s="5"/>
      <c r="G768" s="5">
        <v>200</v>
      </c>
      <c r="H768" s="4" t="s">
        <v>484</v>
      </c>
      <c r="I768" s="4"/>
    </row>
    <row r="769" spans="1:9" ht="15.75" customHeight="1">
      <c r="A769" s="4" t="s">
        <v>494</v>
      </c>
      <c r="B769" s="4" t="s">
        <v>1170</v>
      </c>
      <c r="C769" s="4">
        <v>1</v>
      </c>
      <c r="D769" s="5">
        <v>75</v>
      </c>
      <c r="E769" s="5"/>
      <c r="F769" s="5"/>
      <c r="G769" s="5">
        <v>100</v>
      </c>
      <c r="H769" s="4" t="s">
        <v>484</v>
      </c>
      <c r="I769" s="4">
        <v>3</v>
      </c>
    </row>
    <row r="770" spans="1:9" ht="15.75" customHeight="1">
      <c r="A770" s="4" t="s">
        <v>494</v>
      </c>
      <c r="B770" s="4" t="s">
        <v>1172</v>
      </c>
      <c r="C770" s="4">
        <v>1</v>
      </c>
      <c r="D770" s="5">
        <v>50</v>
      </c>
      <c r="E770" s="5"/>
      <c r="F770" s="5"/>
      <c r="G770" s="5">
        <v>130</v>
      </c>
      <c r="H770" s="4" t="s">
        <v>484</v>
      </c>
      <c r="I770" s="4"/>
    </row>
    <row r="771" spans="1:9" ht="15.75" customHeight="1">
      <c r="A771" s="4" t="s">
        <v>494</v>
      </c>
      <c r="B771" s="4" t="s">
        <v>1173</v>
      </c>
      <c r="C771" s="4">
        <v>1</v>
      </c>
      <c r="D771" s="5">
        <v>45</v>
      </c>
      <c r="E771" s="5"/>
      <c r="F771" s="5"/>
      <c r="G771" s="5">
        <v>100</v>
      </c>
      <c r="H771" s="4" t="s">
        <v>484</v>
      </c>
      <c r="I771" s="4"/>
    </row>
    <row r="772" spans="1:9" ht="15.75" customHeight="1">
      <c r="A772" s="4" t="s">
        <v>494</v>
      </c>
      <c r="B772" s="4" t="s">
        <v>1175</v>
      </c>
      <c r="C772" s="4">
        <v>1</v>
      </c>
      <c r="D772" s="5">
        <v>25</v>
      </c>
      <c r="E772" s="5"/>
      <c r="F772" s="5"/>
      <c r="G772" s="5">
        <v>100</v>
      </c>
      <c r="H772" s="4" t="s">
        <v>484</v>
      </c>
      <c r="I772" s="4">
        <v>3</v>
      </c>
    </row>
    <row r="773" spans="1:9" ht="15.75" customHeight="1">
      <c r="A773" s="4" t="s">
        <v>494</v>
      </c>
      <c r="B773" s="4" t="s">
        <v>1176</v>
      </c>
      <c r="C773" s="4">
        <v>1</v>
      </c>
      <c r="D773" s="5">
        <v>45</v>
      </c>
      <c r="E773" s="5"/>
      <c r="F773" s="5"/>
      <c r="G773" s="5">
        <v>120</v>
      </c>
      <c r="H773" s="4" t="s">
        <v>484</v>
      </c>
      <c r="I773" s="4">
        <v>4</v>
      </c>
    </row>
    <row r="774" spans="1:9" ht="15.75" customHeight="1">
      <c r="A774" s="4" t="s">
        <v>494</v>
      </c>
      <c r="B774" s="4" t="s">
        <v>1178</v>
      </c>
      <c r="C774" s="4">
        <v>1</v>
      </c>
      <c r="D774" s="5">
        <v>55</v>
      </c>
      <c r="E774" s="5"/>
      <c r="F774" s="5"/>
      <c r="G774" s="5">
        <v>180</v>
      </c>
      <c r="H774" s="4" t="s">
        <v>484</v>
      </c>
      <c r="I774" s="4">
        <v>3</v>
      </c>
    </row>
    <row r="775" spans="1:9" ht="15.75" customHeight="1">
      <c r="A775" s="4" t="s">
        <v>494</v>
      </c>
      <c r="B775" s="4" t="s">
        <v>1179</v>
      </c>
      <c r="C775" s="4">
        <v>1</v>
      </c>
      <c r="D775" s="5">
        <v>65</v>
      </c>
      <c r="E775" s="5"/>
      <c r="F775" s="5"/>
      <c r="G775" s="5">
        <v>200</v>
      </c>
      <c r="H775" s="4" t="s">
        <v>484</v>
      </c>
      <c r="I775" s="4">
        <v>3</v>
      </c>
    </row>
    <row r="776" spans="1:9" ht="15.75" customHeight="1">
      <c r="A776" s="4" t="s">
        <v>494</v>
      </c>
      <c r="B776" s="4" t="s">
        <v>1180</v>
      </c>
      <c r="C776" s="4">
        <v>1</v>
      </c>
      <c r="D776" s="5">
        <v>110</v>
      </c>
      <c r="E776" s="5"/>
      <c r="F776" s="5"/>
      <c r="G776" s="5">
        <v>280</v>
      </c>
      <c r="H776" s="4" t="s">
        <v>484</v>
      </c>
      <c r="I776" s="4"/>
    </row>
    <row r="777" spans="1:9" ht="15.75" customHeight="1">
      <c r="A777" s="4" t="s">
        <v>494</v>
      </c>
      <c r="B777" s="4" t="s">
        <v>1182</v>
      </c>
      <c r="C777" s="4">
        <v>1</v>
      </c>
      <c r="D777" s="5">
        <v>90</v>
      </c>
      <c r="E777" s="5"/>
      <c r="F777" s="5"/>
      <c r="G777" s="5">
        <v>250</v>
      </c>
      <c r="H777" s="4" t="s">
        <v>484</v>
      </c>
      <c r="I777" s="4"/>
    </row>
    <row r="778" spans="1:9" ht="15.75" customHeight="1">
      <c r="A778" s="4" t="s">
        <v>494</v>
      </c>
      <c r="B778" s="4" t="s">
        <v>1184</v>
      </c>
      <c r="C778" s="4">
        <v>1</v>
      </c>
      <c r="D778" s="5">
        <v>145</v>
      </c>
      <c r="E778" s="5"/>
      <c r="F778" s="5"/>
      <c r="G778" s="5">
        <v>250</v>
      </c>
      <c r="H778" s="4" t="s">
        <v>484</v>
      </c>
      <c r="I778" s="4"/>
    </row>
    <row r="779" spans="1:9" ht="15.75" customHeight="1">
      <c r="A779" s="4" t="s">
        <v>494</v>
      </c>
      <c r="B779" s="4" t="s">
        <v>1185</v>
      </c>
      <c r="C779" s="4">
        <v>1</v>
      </c>
      <c r="D779" s="5">
        <v>135</v>
      </c>
      <c r="E779" s="5"/>
      <c r="F779" s="5"/>
      <c r="G779" s="5">
        <v>350</v>
      </c>
      <c r="H779" s="4" t="s">
        <v>484</v>
      </c>
      <c r="I779" s="4"/>
    </row>
    <row r="780" spans="1:9" ht="15.75" customHeight="1">
      <c r="A780" s="4" t="s">
        <v>494</v>
      </c>
      <c r="B780" s="4" t="s">
        <v>1186</v>
      </c>
      <c r="C780" s="4">
        <v>1</v>
      </c>
      <c r="D780" s="5">
        <v>95</v>
      </c>
      <c r="E780" s="5"/>
      <c r="F780" s="5"/>
      <c r="G780" s="5">
        <v>250</v>
      </c>
      <c r="H780" s="4" t="s">
        <v>484</v>
      </c>
      <c r="I780" s="4"/>
    </row>
    <row r="781" spans="1:9" ht="15.75" customHeight="1">
      <c r="A781" s="4" t="s">
        <v>494</v>
      </c>
      <c r="B781" s="4" t="s">
        <v>1187</v>
      </c>
      <c r="C781" s="4">
        <v>1</v>
      </c>
      <c r="D781" s="5">
        <v>75</v>
      </c>
      <c r="E781" s="5"/>
      <c r="F781" s="5"/>
      <c r="G781" s="5">
        <v>180</v>
      </c>
      <c r="H781" s="4" t="s">
        <v>484</v>
      </c>
      <c r="I781" s="4"/>
    </row>
    <row r="782" spans="1:9" ht="15.75" customHeight="1">
      <c r="A782" s="4" t="s">
        <v>494</v>
      </c>
      <c r="B782" s="4" t="s">
        <v>1188</v>
      </c>
      <c r="C782" s="4">
        <v>1</v>
      </c>
      <c r="D782" s="5">
        <v>55</v>
      </c>
      <c r="E782" s="5"/>
      <c r="F782" s="5"/>
      <c r="G782" s="5">
        <v>120</v>
      </c>
      <c r="H782" s="4" t="s">
        <v>484</v>
      </c>
      <c r="I782" s="4"/>
    </row>
    <row r="783" spans="1:9" ht="15.75" customHeight="1">
      <c r="A783" s="4" t="s">
        <v>494</v>
      </c>
      <c r="B783" s="4" t="s">
        <v>1190</v>
      </c>
      <c r="C783" s="4">
        <v>1</v>
      </c>
      <c r="D783" s="5">
        <v>90</v>
      </c>
      <c r="E783" s="5"/>
      <c r="F783" s="5"/>
      <c r="G783" s="5">
        <v>180</v>
      </c>
      <c r="H783" s="4" t="s">
        <v>484</v>
      </c>
      <c r="I783" s="4"/>
    </row>
    <row r="784" spans="1:9" ht="15.75" customHeight="1">
      <c r="A784" s="4" t="s">
        <v>494</v>
      </c>
      <c r="B784" s="4" t="s">
        <v>1191</v>
      </c>
      <c r="C784" s="4">
        <v>1</v>
      </c>
      <c r="D784" s="5">
        <v>100</v>
      </c>
      <c r="E784" s="5"/>
      <c r="F784" s="5"/>
      <c r="G784" s="5">
        <v>220</v>
      </c>
      <c r="H784" s="4" t="s">
        <v>484</v>
      </c>
      <c r="I784" s="4"/>
    </row>
    <row r="785" spans="1:9" ht="15.75" customHeight="1">
      <c r="A785" s="4" t="s">
        <v>494</v>
      </c>
      <c r="B785" s="4" t="s">
        <v>1192</v>
      </c>
      <c r="C785" s="4">
        <v>1</v>
      </c>
      <c r="D785" s="5">
        <v>65</v>
      </c>
      <c r="E785" s="5"/>
      <c r="F785" s="5"/>
      <c r="G785" s="5">
        <v>150</v>
      </c>
      <c r="H785" s="4" t="s">
        <v>484</v>
      </c>
      <c r="I785" s="4"/>
    </row>
    <row r="786" spans="1:9" ht="15.75" customHeight="1">
      <c r="A786" s="4" t="s">
        <v>494</v>
      </c>
      <c r="B786" s="4" t="s">
        <v>1193</v>
      </c>
      <c r="C786" s="4">
        <v>1</v>
      </c>
      <c r="D786" s="5">
        <v>55</v>
      </c>
      <c r="E786" s="5"/>
      <c r="F786" s="5"/>
      <c r="G786" s="5">
        <v>120</v>
      </c>
      <c r="H786" s="4" t="s">
        <v>484</v>
      </c>
      <c r="I786" s="4"/>
    </row>
    <row r="787" spans="1:9" ht="15.75" customHeight="1">
      <c r="A787" s="4" t="s">
        <v>494</v>
      </c>
      <c r="B787" s="4" t="s">
        <v>1194</v>
      </c>
      <c r="C787" s="4">
        <v>1</v>
      </c>
      <c r="D787" s="5">
        <v>85</v>
      </c>
      <c r="E787" s="5"/>
      <c r="F787" s="5"/>
      <c r="G787" s="5">
        <v>150</v>
      </c>
      <c r="H787" s="4" t="s">
        <v>484</v>
      </c>
      <c r="I787" s="4"/>
    </row>
    <row r="788" spans="1:9" ht="15.75" customHeight="1">
      <c r="A788" s="4" t="s">
        <v>494</v>
      </c>
      <c r="B788" s="4" t="s">
        <v>1195</v>
      </c>
      <c r="C788" s="4">
        <v>1</v>
      </c>
      <c r="D788" s="5">
        <v>25</v>
      </c>
      <c r="E788" s="5"/>
      <c r="F788" s="5"/>
      <c r="G788" s="5">
        <v>60</v>
      </c>
      <c r="H788" s="4" t="s">
        <v>484</v>
      </c>
      <c r="I788" s="4"/>
    </row>
    <row r="789" spans="1:9" ht="15.75" customHeight="1">
      <c r="A789" s="4" t="s">
        <v>494</v>
      </c>
      <c r="B789" s="4" t="s">
        <v>1197</v>
      </c>
      <c r="C789" s="4">
        <v>1</v>
      </c>
      <c r="D789" s="5">
        <v>20</v>
      </c>
      <c r="E789" s="5"/>
      <c r="F789" s="5"/>
      <c r="G789" s="5">
        <v>50</v>
      </c>
      <c r="H789" s="4" t="s">
        <v>484</v>
      </c>
      <c r="I789" s="4"/>
    </row>
    <row r="790" spans="1:9" ht="15.75" customHeight="1">
      <c r="A790" s="4" t="s">
        <v>494</v>
      </c>
      <c r="B790" s="4" t="s">
        <v>1198</v>
      </c>
      <c r="C790" s="4">
        <v>1</v>
      </c>
      <c r="D790" s="5">
        <v>50</v>
      </c>
      <c r="E790" s="5"/>
      <c r="F790" s="5"/>
      <c r="G790" s="5">
        <v>120</v>
      </c>
      <c r="H790" s="4" t="s">
        <v>484</v>
      </c>
      <c r="I790" s="4"/>
    </row>
    <row r="791" spans="1:9" ht="15.75" customHeight="1">
      <c r="A791" s="4" t="s">
        <v>494</v>
      </c>
      <c r="B791" s="4" t="s">
        <v>1200</v>
      </c>
      <c r="C791" s="4">
        <v>1</v>
      </c>
      <c r="D791" s="5">
        <v>40</v>
      </c>
      <c r="E791" s="5"/>
      <c r="F791" s="5"/>
      <c r="G791" s="5">
        <v>100</v>
      </c>
      <c r="H791" s="4" t="s">
        <v>484</v>
      </c>
      <c r="I791" s="4"/>
    </row>
    <row r="792" spans="1:9" ht="15.75" customHeight="1">
      <c r="A792" s="4" t="s">
        <v>494</v>
      </c>
      <c r="B792" s="4" t="s">
        <v>1201</v>
      </c>
      <c r="C792" s="4">
        <v>1</v>
      </c>
      <c r="D792" s="5">
        <v>120</v>
      </c>
      <c r="E792" s="5"/>
      <c r="F792" s="5"/>
      <c r="G792" s="5">
        <v>320</v>
      </c>
      <c r="H792" s="4" t="s">
        <v>484</v>
      </c>
      <c r="I792" s="4"/>
    </row>
    <row r="793" spans="1:9" ht="15.75" customHeight="1">
      <c r="A793" s="4" t="s">
        <v>494</v>
      </c>
      <c r="B793" s="4" t="s">
        <v>1203</v>
      </c>
      <c r="C793" s="4">
        <v>1</v>
      </c>
      <c r="D793" s="5">
        <v>15</v>
      </c>
      <c r="E793" s="5"/>
      <c r="F793" s="5"/>
      <c r="G793" s="5">
        <v>40</v>
      </c>
      <c r="H793" s="4" t="s">
        <v>484</v>
      </c>
      <c r="I793" s="4"/>
    </row>
    <row r="794" spans="1:9" ht="15.75" customHeight="1">
      <c r="A794" s="4" t="s">
        <v>494</v>
      </c>
      <c r="B794" s="4" t="s">
        <v>492</v>
      </c>
      <c r="C794" s="4">
        <v>1</v>
      </c>
      <c r="D794" s="5">
        <v>35</v>
      </c>
      <c r="E794" s="5"/>
      <c r="F794" s="5"/>
      <c r="G794" s="5">
        <v>70</v>
      </c>
      <c r="H794" s="4" t="s">
        <v>484</v>
      </c>
      <c r="I794" s="4"/>
    </row>
    <row r="795" spans="1:9" ht="15.75" customHeight="1">
      <c r="A795" s="4" t="s">
        <v>494</v>
      </c>
      <c r="B795" s="4" t="s">
        <v>1205</v>
      </c>
      <c r="C795" s="4">
        <v>1</v>
      </c>
      <c r="D795" s="5">
        <v>45</v>
      </c>
      <c r="E795" s="5"/>
      <c r="F795" s="5"/>
      <c r="G795" s="5">
        <v>100</v>
      </c>
      <c r="H795" s="4" t="s">
        <v>484</v>
      </c>
      <c r="I795" s="4"/>
    </row>
    <row r="796" spans="1:9" ht="15.75" customHeight="1">
      <c r="A796" s="4" t="s">
        <v>494</v>
      </c>
      <c r="B796" s="4" t="s">
        <v>1207</v>
      </c>
      <c r="C796" s="4">
        <v>1</v>
      </c>
      <c r="D796" s="5">
        <v>50</v>
      </c>
      <c r="E796" s="5"/>
      <c r="F796" s="5"/>
      <c r="G796" s="5">
        <v>110</v>
      </c>
      <c r="H796" s="4" t="s">
        <v>484</v>
      </c>
      <c r="I796" s="4"/>
    </row>
    <row r="797" spans="1:9" ht="15.75" customHeight="1">
      <c r="A797" s="4" t="s">
        <v>494</v>
      </c>
      <c r="B797" s="4" t="s">
        <v>1209</v>
      </c>
      <c r="C797" s="4">
        <v>1</v>
      </c>
      <c r="D797" s="5">
        <v>55</v>
      </c>
      <c r="E797" s="5"/>
      <c r="F797" s="5"/>
      <c r="G797" s="5">
        <v>120</v>
      </c>
      <c r="H797" s="4" t="s">
        <v>484</v>
      </c>
      <c r="I797" s="4"/>
    </row>
    <row r="798" spans="1:9" ht="15.75" customHeight="1">
      <c r="A798" s="4" t="s">
        <v>494</v>
      </c>
      <c r="B798" s="4" t="s">
        <v>1210</v>
      </c>
      <c r="C798" s="4">
        <v>1</v>
      </c>
      <c r="D798" s="5">
        <v>60</v>
      </c>
      <c r="E798" s="5"/>
      <c r="F798" s="5"/>
      <c r="G798" s="5">
        <v>140</v>
      </c>
      <c r="H798" s="4" t="s">
        <v>484</v>
      </c>
      <c r="I798" s="4"/>
    </row>
    <row r="799" spans="1:9" ht="15.75" customHeight="1">
      <c r="A799" s="4" t="s">
        <v>494</v>
      </c>
      <c r="B799" s="4" t="s">
        <v>1211</v>
      </c>
      <c r="C799" s="4">
        <v>1</v>
      </c>
      <c r="D799" s="5">
        <v>110</v>
      </c>
      <c r="E799" s="5"/>
      <c r="F799" s="5"/>
      <c r="G799" s="5">
        <v>280</v>
      </c>
      <c r="H799" s="4" t="s">
        <v>484</v>
      </c>
      <c r="I799" s="4"/>
    </row>
    <row r="800" spans="1:9" ht="15.75" customHeight="1">
      <c r="A800" s="4" t="s">
        <v>494</v>
      </c>
      <c r="B800" s="4" t="s">
        <v>1213</v>
      </c>
      <c r="C800" s="4">
        <v>1</v>
      </c>
      <c r="D800" s="5">
        <v>240</v>
      </c>
      <c r="E800" s="5"/>
      <c r="F800" s="5"/>
      <c r="G800" s="5">
        <v>480</v>
      </c>
      <c r="H800" s="4" t="s">
        <v>484</v>
      </c>
      <c r="I800" s="4"/>
    </row>
    <row r="801" spans="1:9" ht="15.75" customHeight="1">
      <c r="A801" s="4" t="s">
        <v>494</v>
      </c>
      <c r="B801" s="4" t="s">
        <v>1214</v>
      </c>
      <c r="C801" s="4">
        <v>1</v>
      </c>
      <c r="D801" s="5">
        <v>260</v>
      </c>
      <c r="E801" s="5"/>
      <c r="F801" s="5"/>
      <c r="G801" s="5">
        <v>500</v>
      </c>
      <c r="H801" s="4" t="s">
        <v>484</v>
      </c>
      <c r="I801" s="4">
        <v>3</v>
      </c>
    </row>
    <row r="802" spans="1:9" ht="15.75" customHeight="1">
      <c r="A802" s="4" t="s">
        <v>494</v>
      </c>
      <c r="B802" s="4" t="s">
        <v>1215</v>
      </c>
      <c r="C802" s="4">
        <v>1</v>
      </c>
      <c r="D802" s="5">
        <v>130</v>
      </c>
      <c r="E802" s="5"/>
      <c r="F802" s="5"/>
      <c r="G802" s="5">
        <v>280</v>
      </c>
      <c r="H802" s="4" t="s">
        <v>484</v>
      </c>
      <c r="I802" s="4"/>
    </row>
    <row r="803" spans="1:9" ht="15.75" customHeight="1">
      <c r="A803" s="4" t="s">
        <v>494</v>
      </c>
      <c r="B803" s="4" t="s">
        <v>1217</v>
      </c>
      <c r="C803" s="4">
        <v>1</v>
      </c>
      <c r="D803" s="5">
        <v>140</v>
      </c>
      <c r="E803" s="5"/>
      <c r="F803" s="5"/>
      <c r="G803" s="5">
        <v>300</v>
      </c>
      <c r="H803" s="4" t="s">
        <v>484</v>
      </c>
      <c r="I803" s="4"/>
    </row>
    <row r="804" spans="1:9" ht="15.75" customHeight="1">
      <c r="A804" s="4" t="s">
        <v>494</v>
      </c>
      <c r="B804" s="4" t="s">
        <v>1218</v>
      </c>
      <c r="C804" s="4">
        <v>1</v>
      </c>
      <c r="D804" s="5">
        <v>110</v>
      </c>
      <c r="E804" s="5"/>
      <c r="F804" s="5"/>
      <c r="G804" s="5">
        <v>210</v>
      </c>
      <c r="H804" s="4" t="s">
        <v>484</v>
      </c>
      <c r="I804" s="4"/>
    </row>
    <row r="805" spans="1:9" ht="15.75" customHeight="1">
      <c r="A805" s="4" t="s">
        <v>494</v>
      </c>
      <c r="B805" s="4" t="s">
        <v>1219</v>
      </c>
      <c r="C805" s="4">
        <v>1</v>
      </c>
      <c r="D805" s="5">
        <v>120</v>
      </c>
      <c r="E805" s="5"/>
      <c r="F805" s="5"/>
      <c r="G805" s="5">
        <v>240</v>
      </c>
      <c r="H805" s="4" t="s">
        <v>484</v>
      </c>
      <c r="I805" s="4"/>
    </row>
    <row r="806" spans="1:9" ht="15.75" customHeight="1">
      <c r="A806" s="4" t="s">
        <v>494</v>
      </c>
      <c r="B806" s="4" t="s">
        <v>1220</v>
      </c>
      <c r="C806" s="4">
        <v>1</v>
      </c>
      <c r="D806" s="5">
        <v>130</v>
      </c>
      <c r="E806" s="5"/>
      <c r="F806" s="5"/>
      <c r="G806" s="5">
        <v>280</v>
      </c>
      <c r="H806" s="4" t="s">
        <v>484</v>
      </c>
      <c r="I806" s="4"/>
    </row>
    <row r="807" spans="1:9" ht="15.75" customHeight="1">
      <c r="A807" s="4" t="s">
        <v>43</v>
      </c>
      <c r="B807" s="4" t="s">
        <v>1221</v>
      </c>
      <c r="C807" s="4">
        <v>3</v>
      </c>
      <c r="D807" s="5">
        <v>810</v>
      </c>
      <c r="E807" s="5"/>
      <c r="F807" s="5">
        <v>955</v>
      </c>
      <c r="G807" s="5">
        <v>335</v>
      </c>
      <c r="H807" s="4" t="s">
        <v>36</v>
      </c>
      <c r="I807" s="4"/>
    </row>
    <row r="808" spans="1:9" ht="15.75" customHeight="1">
      <c r="A808" s="4" t="s">
        <v>43</v>
      </c>
      <c r="B808" s="4" t="s">
        <v>1223</v>
      </c>
      <c r="C808" s="4">
        <v>3</v>
      </c>
      <c r="D808" s="5">
        <v>875</v>
      </c>
      <c r="E808" s="5"/>
      <c r="F808" s="5">
        <v>1000</v>
      </c>
      <c r="G808" s="5">
        <v>360</v>
      </c>
      <c r="H808" s="4" t="s">
        <v>36</v>
      </c>
      <c r="I808" s="4"/>
    </row>
    <row r="809" spans="1:9" ht="15.75" customHeight="1">
      <c r="A809" s="4" t="s">
        <v>43</v>
      </c>
      <c r="B809" s="4" t="s">
        <v>1225</v>
      </c>
      <c r="C809" s="4">
        <v>3</v>
      </c>
      <c r="D809" s="5">
        <v>1120</v>
      </c>
      <c r="E809" s="5"/>
      <c r="F809" s="5">
        <v>1295</v>
      </c>
      <c r="G809" s="5">
        <v>455</v>
      </c>
      <c r="H809" s="4" t="s">
        <v>36</v>
      </c>
      <c r="I809" s="4"/>
    </row>
    <row r="810" spans="1:9" ht="15.75" customHeight="1">
      <c r="A810" s="4" t="s">
        <v>43</v>
      </c>
      <c r="B810" s="4" t="s">
        <v>1226</v>
      </c>
      <c r="C810" s="4">
        <v>3</v>
      </c>
      <c r="D810" s="5">
        <v>1280</v>
      </c>
      <c r="E810" s="5"/>
      <c r="F810" s="5">
        <v>1400</v>
      </c>
      <c r="G810" s="5">
        <v>500</v>
      </c>
      <c r="H810" s="4" t="s">
        <v>36</v>
      </c>
      <c r="I810" s="4"/>
    </row>
    <row r="811" spans="1:9" ht="15.75" customHeight="1">
      <c r="A811" s="4" t="s">
        <v>43</v>
      </c>
      <c r="B811" s="4" t="s">
        <v>706</v>
      </c>
      <c r="C811" s="4">
        <v>1</v>
      </c>
      <c r="D811" s="5">
        <v>20</v>
      </c>
      <c r="E811" s="5"/>
      <c r="F811" s="5"/>
      <c r="G811" s="5">
        <v>25</v>
      </c>
      <c r="H811" s="4" t="s">
        <v>36</v>
      </c>
      <c r="I811" s="4">
        <v>10</v>
      </c>
    </row>
    <row r="812" spans="1:9" ht="15.75" customHeight="1">
      <c r="A812" s="4" t="s">
        <v>43</v>
      </c>
      <c r="B812" s="4" t="s">
        <v>1228</v>
      </c>
      <c r="C812" s="4">
        <v>1</v>
      </c>
      <c r="D812" s="5">
        <v>132</v>
      </c>
      <c r="E812" s="5"/>
      <c r="F812" s="5"/>
      <c r="G812" s="5">
        <v>170</v>
      </c>
      <c r="H812" s="4" t="s">
        <v>36</v>
      </c>
      <c r="I812" s="4"/>
    </row>
    <row r="813" spans="1:9" ht="15.75" customHeight="1">
      <c r="A813" s="4" t="s">
        <v>43</v>
      </c>
      <c r="B813" s="4" t="s">
        <v>1229</v>
      </c>
      <c r="C813" s="4">
        <v>20</v>
      </c>
      <c r="D813" s="5">
        <v>170</v>
      </c>
      <c r="E813" s="5"/>
      <c r="F813" s="5">
        <v>220</v>
      </c>
      <c r="G813" s="5">
        <v>12</v>
      </c>
      <c r="H813" s="4" t="s">
        <v>36</v>
      </c>
      <c r="I813" s="4"/>
    </row>
    <row r="814" spans="1:9" ht="15.75" customHeight="1">
      <c r="A814" s="4" t="s">
        <v>43</v>
      </c>
      <c r="B814" s="4" t="s">
        <v>1230</v>
      </c>
      <c r="C814" s="4">
        <v>1</v>
      </c>
      <c r="D814" s="5">
        <v>185</v>
      </c>
      <c r="E814" s="5"/>
      <c r="F814" s="5"/>
      <c r="G814" s="5">
        <v>220</v>
      </c>
      <c r="H814" s="4" t="s">
        <v>36</v>
      </c>
      <c r="I814" s="4"/>
    </row>
    <row r="815" spans="1:9" ht="15.75" customHeight="1">
      <c r="A815" s="4" t="s">
        <v>43</v>
      </c>
      <c r="B815" s="4" t="s">
        <v>1231</v>
      </c>
      <c r="C815" s="4">
        <v>1</v>
      </c>
      <c r="D815" s="5">
        <v>200</v>
      </c>
      <c r="E815" s="5"/>
      <c r="F815" s="5"/>
      <c r="G815" s="5">
        <v>250</v>
      </c>
      <c r="H815" s="4" t="s">
        <v>36</v>
      </c>
      <c r="I815" s="4"/>
    </row>
    <row r="816" spans="1:9" ht="15.75" customHeight="1">
      <c r="A816" s="4" t="s">
        <v>43</v>
      </c>
      <c r="B816" s="4" t="s">
        <v>1232</v>
      </c>
      <c r="C816" s="4">
        <v>1</v>
      </c>
      <c r="D816" s="5">
        <v>550</v>
      </c>
      <c r="E816" s="5"/>
      <c r="F816" s="5"/>
      <c r="G816" s="5">
        <v>700</v>
      </c>
      <c r="H816" s="4" t="s">
        <v>36</v>
      </c>
      <c r="I816" s="4"/>
    </row>
    <row r="817" spans="1:9" ht="15.75" customHeight="1">
      <c r="A817" s="4" t="s">
        <v>43</v>
      </c>
      <c r="B817" s="4" t="s">
        <v>1233</v>
      </c>
      <c r="C817" s="4">
        <v>1</v>
      </c>
      <c r="D817" s="5">
        <v>1150</v>
      </c>
      <c r="E817" s="5"/>
      <c r="F817" s="5"/>
      <c r="G817" s="5">
        <v>1300</v>
      </c>
      <c r="H817" s="4" t="s">
        <v>36</v>
      </c>
      <c r="I817" s="4"/>
    </row>
    <row r="818" spans="1:9" ht="15.75" customHeight="1">
      <c r="A818" s="4" t="s">
        <v>43</v>
      </c>
      <c r="B818" s="4" t="s">
        <v>1234</v>
      </c>
      <c r="C818" s="4">
        <v>3</v>
      </c>
      <c r="D818" s="5">
        <v>1180</v>
      </c>
      <c r="E818" s="5"/>
      <c r="F818" s="5"/>
      <c r="G818" s="5">
        <v>475</v>
      </c>
      <c r="H818" s="4" t="s">
        <v>36</v>
      </c>
      <c r="I818" s="4"/>
    </row>
    <row r="819" spans="1:9" ht="15.75" customHeight="1">
      <c r="A819" s="4" t="s">
        <v>43</v>
      </c>
      <c r="B819" s="4" t="s">
        <v>1235</v>
      </c>
      <c r="C819" s="4">
        <v>3</v>
      </c>
      <c r="D819" s="5">
        <v>1325</v>
      </c>
      <c r="E819" s="5"/>
      <c r="F819" s="5"/>
      <c r="G819" s="5">
        <v>530</v>
      </c>
      <c r="H819" s="4" t="s">
        <v>36</v>
      </c>
      <c r="I819" s="4"/>
    </row>
    <row r="820" spans="1:9" ht="15.75" customHeight="1">
      <c r="A820" s="4" t="s">
        <v>43</v>
      </c>
      <c r="B820" s="4" t="s">
        <v>1237</v>
      </c>
      <c r="C820" s="4">
        <v>1</v>
      </c>
      <c r="D820" s="5">
        <v>161.66999999999999</v>
      </c>
      <c r="E820" s="5"/>
      <c r="F820" s="5"/>
      <c r="G820" s="5">
        <v>200</v>
      </c>
      <c r="H820" s="4" t="s">
        <v>36</v>
      </c>
      <c r="I820" s="4"/>
    </row>
    <row r="821" spans="1:9" ht="15.75" customHeight="1">
      <c r="A821" s="4" t="s">
        <v>43</v>
      </c>
      <c r="B821" s="4" t="s">
        <v>1239</v>
      </c>
      <c r="C821" s="4">
        <v>1</v>
      </c>
      <c r="D821" s="5">
        <v>125</v>
      </c>
      <c r="E821" s="5"/>
      <c r="F821" s="5"/>
      <c r="G821" s="5">
        <v>160</v>
      </c>
      <c r="H821" s="4" t="s">
        <v>36</v>
      </c>
      <c r="I821" s="4"/>
    </row>
    <row r="822" spans="1:9" ht="15.75" customHeight="1">
      <c r="A822" s="4" t="s">
        <v>43</v>
      </c>
      <c r="B822" s="4" t="s">
        <v>1240</v>
      </c>
      <c r="C822" s="4">
        <v>1</v>
      </c>
      <c r="D822" s="5">
        <v>350</v>
      </c>
      <c r="E822" s="5"/>
      <c r="F822" s="5"/>
      <c r="G822" s="5">
        <v>450</v>
      </c>
      <c r="H822" s="4" t="s">
        <v>36</v>
      </c>
      <c r="I822" s="4"/>
    </row>
    <row r="823" spans="1:9" ht="15.75" customHeight="1">
      <c r="A823" s="4" t="s">
        <v>43</v>
      </c>
      <c r="B823" s="4" t="s">
        <v>1242</v>
      </c>
      <c r="C823" s="4">
        <v>1</v>
      </c>
      <c r="D823" s="5">
        <v>150</v>
      </c>
      <c r="E823" s="5"/>
      <c r="F823" s="5"/>
      <c r="G823" s="5">
        <v>200</v>
      </c>
      <c r="H823" s="4" t="s">
        <v>36</v>
      </c>
      <c r="I823" s="4"/>
    </row>
    <row r="824" spans="1:9" ht="15.75" customHeight="1">
      <c r="A824" s="4" t="s">
        <v>43</v>
      </c>
      <c r="B824" s="4" t="s">
        <v>1244</v>
      </c>
      <c r="C824" s="4">
        <v>1</v>
      </c>
      <c r="D824" s="5">
        <v>145</v>
      </c>
      <c r="E824" s="5"/>
      <c r="F824" s="5"/>
      <c r="G824" s="5">
        <v>200</v>
      </c>
      <c r="H824" s="4" t="s">
        <v>36</v>
      </c>
      <c r="I824" s="4"/>
    </row>
    <row r="825" spans="1:9" ht="15.75" customHeight="1">
      <c r="A825" s="4" t="s">
        <v>43</v>
      </c>
      <c r="B825" s="4" t="s">
        <v>1245</v>
      </c>
      <c r="C825" s="4">
        <v>1</v>
      </c>
      <c r="D825" s="5">
        <v>19.28</v>
      </c>
      <c r="E825" s="5"/>
      <c r="F825" s="5"/>
      <c r="G825" s="5">
        <v>45</v>
      </c>
      <c r="H825" s="4" t="s">
        <v>36</v>
      </c>
      <c r="I825" s="4"/>
    </row>
    <row r="826" spans="1:9" ht="15.75" customHeight="1">
      <c r="A826" s="4" t="s">
        <v>43</v>
      </c>
      <c r="B826" s="4" t="s">
        <v>1247</v>
      </c>
      <c r="C826" s="4">
        <v>1</v>
      </c>
      <c r="D826" s="5">
        <v>150</v>
      </c>
      <c r="E826" s="5"/>
      <c r="F826" s="5"/>
      <c r="G826" s="5">
        <v>180</v>
      </c>
      <c r="H826" s="4" t="s">
        <v>36</v>
      </c>
      <c r="I826" s="4"/>
    </row>
    <row r="827" spans="1:9" ht="15.75" customHeight="1">
      <c r="A827" s="4" t="s">
        <v>43</v>
      </c>
      <c r="B827" s="4" t="s">
        <v>1249</v>
      </c>
      <c r="C827" s="4">
        <v>1</v>
      </c>
      <c r="D827" s="5">
        <v>245</v>
      </c>
      <c r="E827" s="5"/>
      <c r="F827" s="5"/>
      <c r="G827" s="5">
        <v>295</v>
      </c>
      <c r="H827" s="4" t="s">
        <v>36</v>
      </c>
      <c r="I827" s="4"/>
    </row>
    <row r="828" spans="1:9" ht="15.75" customHeight="1">
      <c r="A828" s="4" t="s">
        <v>43</v>
      </c>
      <c r="B828" s="4" t="s">
        <v>1250</v>
      </c>
      <c r="C828" s="4">
        <v>1</v>
      </c>
      <c r="D828" s="5">
        <v>14.5</v>
      </c>
      <c r="E828" s="5"/>
      <c r="F828" s="5"/>
      <c r="G828" s="5">
        <v>20</v>
      </c>
      <c r="H828" s="4" t="s">
        <v>36</v>
      </c>
      <c r="I828" s="4"/>
    </row>
    <row r="829" spans="1:9" ht="15.75" customHeight="1">
      <c r="A829" s="4" t="s">
        <v>43</v>
      </c>
      <c r="B829" s="4" t="s">
        <v>1251</v>
      </c>
      <c r="C829" s="4">
        <v>1</v>
      </c>
      <c r="D829" s="5">
        <v>110</v>
      </c>
      <c r="E829" s="5"/>
      <c r="F829" s="5"/>
      <c r="G829" s="5">
        <v>150</v>
      </c>
      <c r="H829" s="4" t="s">
        <v>36</v>
      </c>
      <c r="I829" s="4"/>
    </row>
    <row r="830" spans="1:9" ht="15.75" customHeight="1">
      <c r="A830" s="4" t="s">
        <v>43</v>
      </c>
      <c r="B830" s="4" t="s">
        <v>1253</v>
      </c>
      <c r="C830" s="4">
        <v>1</v>
      </c>
      <c r="D830" s="5">
        <v>60</v>
      </c>
      <c r="E830" s="5"/>
      <c r="F830" s="5"/>
      <c r="G830" s="5">
        <v>90</v>
      </c>
      <c r="H830" s="4" t="s">
        <v>36</v>
      </c>
      <c r="I830" s="4">
        <v>118</v>
      </c>
    </row>
    <row r="831" spans="1:9" ht="15.75" customHeight="1">
      <c r="A831" s="4" t="s">
        <v>43</v>
      </c>
      <c r="B831" s="4" t="s">
        <v>1254</v>
      </c>
      <c r="C831" s="4">
        <v>1</v>
      </c>
      <c r="D831" s="5">
        <v>95</v>
      </c>
      <c r="E831" s="5"/>
      <c r="F831" s="5"/>
      <c r="G831" s="5">
        <v>135</v>
      </c>
      <c r="H831" s="4" t="s">
        <v>36</v>
      </c>
      <c r="I831" s="4">
        <v>15</v>
      </c>
    </row>
    <row r="832" spans="1:9" ht="15.75" customHeight="1">
      <c r="A832" s="4" t="s">
        <v>43</v>
      </c>
      <c r="B832" s="4" t="s">
        <v>1255</v>
      </c>
      <c r="C832" s="4">
        <v>1</v>
      </c>
      <c r="D832" s="5">
        <v>24</v>
      </c>
      <c r="E832" s="5"/>
      <c r="F832" s="5"/>
      <c r="G832" s="5">
        <v>40</v>
      </c>
      <c r="H832" s="4" t="s">
        <v>36</v>
      </c>
      <c r="I832" s="4"/>
    </row>
    <row r="833" spans="1:9" ht="15.75" customHeight="1">
      <c r="A833" s="4" t="s">
        <v>43</v>
      </c>
      <c r="B833" s="4" t="s">
        <v>1256</v>
      </c>
      <c r="C833" s="4">
        <v>1</v>
      </c>
      <c r="D833" s="5">
        <v>420</v>
      </c>
      <c r="E833" s="5"/>
      <c r="F833" s="5"/>
      <c r="G833" s="5">
        <v>500</v>
      </c>
      <c r="H833" s="4" t="s">
        <v>36</v>
      </c>
      <c r="I833" s="4"/>
    </row>
    <row r="834" spans="1:9" ht="15.75" customHeight="1">
      <c r="A834" s="4" t="s">
        <v>43</v>
      </c>
      <c r="B834" s="4" t="s">
        <v>1257</v>
      </c>
      <c r="C834" s="4">
        <v>1</v>
      </c>
      <c r="D834" s="5">
        <v>120</v>
      </c>
      <c r="E834" s="5"/>
      <c r="F834" s="5"/>
      <c r="G834" s="5">
        <v>170</v>
      </c>
      <c r="H834" s="4" t="s">
        <v>36</v>
      </c>
      <c r="I834" s="4"/>
    </row>
    <row r="835" spans="1:9" ht="15.75" customHeight="1">
      <c r="A835" s="4" t="s">
        <v>43</v>
      </c>
      <c r="B835" s="4" t="s">
        <v>1258</v>
      </c>
      <c r="C835" s="4">
        <v>1</v>
      </c>
      <c r="D835" s="5">
        <v>150</v>
      </c>
      <c r="E835" s="5"/>
      <c r="F835" s="5"/>
      <c r="G835" s="5">
        <v>200</v>
      </c>
      <c r="H835" s="4" t="s">
        <v>36</v>
      </c>
      <c r="I835" s="4"/>
    </row>
    <row r="836" spans="1:9" ht="15.75" customHeight="1">
      <c r="A836" s="4" t="s">
        <v>43</v>
      </c>
      <c r="B836" s="4" t="s">
        <v>1259</v>
      </c>
      <c r="C836" s="4">
        <v>1</v>
      </c>
      <c r="D836" s="5">
        <v>43</v>
      </c>
      <c r="E836" s="5"/>
      <c r="F836" s="5"/>
      <c r="G836" s="5">
        <v>70</v>
      </c>
      <c r="H836" s="4" t="s">
        <v>36</v>
      </c>
      <c r="I836" s="4"/>
    </row>
    <row r="837" spans="1:9" ht="15.75" customHeight="1">
      <c r="A837" s="4" t="s">
        <v>43</v>
      </c>
      <c r="B837" s="4" t="s">
        <v>1261</v>
      </c>
      <c r="C837" s="4">
        <v>1</v>
      </c>
      <c r="D837" s="5">
        <v>127</v>
      </c>
      <c r="E837" s="5">
        <v>150</v>
      </c>
      <c r="F837" s="5"/>
      <c r="G837" s="5">
        <v>170</v>
      </c>
      <c r="H837" s="4" t="s">
        <v>36</v>
      </c>
      <c r="I837" s="4">
        <v>1</v>
      </c>
    </row>
    <row r="838" spans="1:9" ht="15.75" customHeight="1">
      <c r="A838" s="4" t="s">
        <v>43</v>
      </c>
      <c r="B838" s="4" t="s">
        <v>1262</v>
      </c>
      <c r="C838" s="4">
        <v>1</v>
      </c>
      <c r="D838" s="5">
        <v>153.33000000000001</v>
      </c>
      <c r="E838" s="5"/>
      <c r="F838" s="5"/>
      <c r="G838" s="5">
        <v>200</v>
      </c>
      <c r="H838" s="4" t="s">
        <v>36</v>
      </c>
      <c r="I838" s="4">
        <v>8</v>
      </c>
    </row>
    <row r="839" spans="1:9" ht="15.75" customHeight="1">
      <c r="A839" s="4" t="s">
        <v>43</v>
      </c>
      <c r="B839" s="4" t="s">
        <v>1263</v>
      </c>
      <c r="C839" s="4">
        <v>1</v>
      </c>
      <c r="D839" s="5">
        <v>148</v>
      </c>
      <c r="E839" s="5"/>
      <c r="F839" s="5"/>
      <c r="G839" s="5">
        <v>200</v>
      </c>
      <c r="H839" s="4" t="s">
        <v>36</v>
      </c>
      <c r="I839" s="4"/>
    </row>
    <row r="840" spans="1:9" ht="15.75" customHeight="1">
      <c r="A840" s="4" t="s">
        <v>43</v>
      </c>
      <c r="B840" s="4" t="s">
        <v>1264</v>
      </c>
      <c r="C840" s="4">
        <v>1</v>
      </c>
      <c r="D840" s="5">
        <v>120</v>
      </c>
      <c r="E840" s="5"/>
      <c r="F840" s="5"/>
      <c r="G840" s="5">
        <v>150</v>
      </c>
      <c r="H840" s="4" t="s">
        <v>36</v>
      </c>
      <c r="I840" s="4"/>
    </row>
    <row r="841" spans="1:9" ht="15.75" customHeight="1">
      <c r="A841" s="4" t="s">
        <v>43</v>
      </c>
      <c r="B841" s="4" t="s">
        <v>1266</v>
      </c>
      <c r="C841" s="4">
        <v>1</v>
      </c>
      <c r="D841" s="5">
        <v>210</v>
      </c>
      <c r="E841" s="5"/>
      <c r="F841" s="5"/>
      <c r="G841" s="5">
        <v>260</v>
      </c>
      <c r="H841" s="4" t="s">
        <v>36</v>
      </c>
      <c r="I841" s="4"/>
    </row>
    <row r="842" spans="1:9" ht="15.75" customHeight="1">
      <c r="A842" s="4" t="s">
        <v>43</v>
      </c>
      <c r="B842" s="4" t="s">
        <v>1268</v>
      </c>
      <c r="C842" s="4">
        <v>1</v>
      </c>
      <c r="D842" s="5">
        <v>165</v>
      </c>
      <c r="E842" s="5"/>
      <c r="F842" s="5"/>
      <c r="G842" s="5">
        <v>220</v>
      </c>
      <c r="H842" s="4" t="s">
        <v>36</v>
      </c>
      <c r="I842" s="4"/>
    </row>
    <row r="843" spans="1:9" ht="15.75" customHeight="1">
      <c r="A843" s="4" t="s">
        <v>43</v>
      </c>
      <c r="B843" s="4" t="s">
        <v>1269</v>
      </c>
      <c r="C843" s="4">
        <v>1</v>
      </c>
      <c r="D843" s="5">
        <v>600</v>
      </c>
      <c r="E843" s="5"/>
      <c r="F843" s="5"/>
      <c r="G843" s="5">
        <v>750</v>
      </c>
      <c r="H843" s="4" t="s">
        <v>36</v>
      </c>
      <c r="I843" s="4"/>
    </row>
    <row r="844" spans="1:9" ht="15.75" customHeight="1">
      <c r="A844" s="4" t="s">
        <v>43</v>
      </c>
      <c r="B844" s="4" t="s">
        <v>1270</v>
      </c>
      <c r="C844" s="4">
        <v>1</v>
      </c>
      <c r="D844" s="5">
        <v>1150</v>
      </c>
      <c r="E844" s="5"/>
      <c r="F844" s="5"/>
      <c r="G844" s="5">
        <v>1350</v>
      </c>
      <c r="H844" s="4" t="s">
        <v>36</v>
      </c>
      <c r="I844" s="4"/>
    </row>
    <row r="845" spans="1:9" ht="15.75" customHeight="1">
      <c r="A845" s="4" t="s">
        <v>43</v>
      </c>
      <c r="B845" s="4" t="s">
        <v>1272</v>
      </c>
      <c r="C845" s="4">
        <v>3</v>
      </c>
      <c r="D845" s="5">
        <v>1060</v>
      </c>
      <c r="E845" s="5"/>
      <c r="F845" s="5">
        <v>1200</v>
      </c>
      <c r="G845" s="5">
        <v>430</v>
      </c>
      <c r="H845" s="4" t="s">
        <v>36</v>
      </c>
      <c r="I845" s="4"/>
    </row>
    <row r="846" spans="1:9" ht="15.75" customHeight="1">
      <c r="A846" s="4" t="s">
        <v>43</v>
      </c>
      <c r="B846" s="4" t="s">
        <v>1274</v>
      </c>
      <c r="C846" s="4">
        <v>3</v>
      </c>
      <c r="D846" s="5">
        <v>1140</v>
      </c>
      <c r="E846" s="5"/>
      <c r="F846" s="5">
        <v>1250</v>
      </c>
      <c r="G846" s="5">
        <v>455</v>
      </c>
      <c r="H846" s="4" t="s">
        <v>36</v>
      </c>
      <c r="I846" s="4"/>
    </row>
    <row r="847" spans="1:9" ht="15.75" customHeight="1">
      <c r="A847" s="4" t="s">
        <v>43</v>
      </c>
      <c r="B847" s="4" t="s">
        <v>1275</v>
      </c>
      <c r="C847" s="4">
        <v>3</v>
      </c>
      <c r="D847" s="5">
        <v>1195</v>
      </c>
      <c r="E847" s="5"/>
      <c r="F847" s="5">
        <v>1310</v>
      </c>
      <c r="G847" s="5">
        <v>480</v>
      </c>
      <c r="H847" s="4" t="s">
        <v>36</v>
      </c>
      <c r="I847" s="4"/>
    </row>
    <row r="848" spans="1:9" ht="15.75" customHeight="1">
      <c r="A848" s="4" t="s">
        <v>43</v>
      </c>
      <c r="B848" s="4" t="s">
        <v>1276</v>
      </c>
      <c r="C848" s="4">
        <v>3</v>
      </c>
      <c r="D848" s="5">
        <v>1260</v>
      </c>
      <c r="E848" s="5"/>
      <c r="F848" s="5">
        <v>1390</v>
      </c>
      <c r="G848" s="5">
        <v>510</v>
      </c>
      <c r="H848" s="4" t="s">
        <v>36</v>
      </c>
      <c r="I848" s="4"/>
    </row>
    <row r="849" spans="1:9" ht="15.75" customHeight="1">
      <c r="A849" s="4" t="s">
        <v>43</v>
      </c>
      <c r="B849" s="4" t="s">
        <v>779</v>
      </c>
      <c r="C849" s="4">
        <v>1</v>
      </c>
      <c r="D849" s="5">
        <v>155</v>
      </c>
      <c r="E849" s="5"/>
      <c r="F849" s="5"/>
      <c r="G849" s="5">
        <v>210</v>
      </c>
      <c r="H849" s="4" t="s">
        <v>36</v>
      </c>
      <c r="I849" s="4">
        <v>10</v>
      </c>
    </row>
    <row r="850" spans="1:9" ht="15.75" customHeight="1">
      <c r="A850" s="4" t="s">
        <v>43</v>
      </c>
      <c r="B850" s="4" t="s">
        <v>1277</v>
      </c>
      <c r="C850" s="4">
        <v>1</v>
      </c>
      <c r="D850" s="5">
        <v>59</v>
      </c>
      <c r="E850" s="5"/>
      <c r="F850" s="5"/>
      <c r="G850" s="5">
        <v>70</v>
      </c>
      <c r="H850" s="4" t="s">
        <v>36</v>
      </c>
      <c r="I850" s="4"/>
    </row>
    <row r="851" spans="1:9" ht="15.75" customHeight="1">
      <c r="A851" s="4" t="s">
        <v>43</v>
      </c>
      <c r="B851" s="4" t="s">
        <v>1278</v>
      </c>
      <c r="C851" s="4">
        <v>1</v>
      </c>
      <c r="D851" s="5">
        <v>159</v>
      </c>
      <c r="E851" s="5"/>
      <c r="F851" s="5"/>
      <c r="G851" s="5">
        <v>200</v>
      </c>
      <c r="H851" s="4" t="s">
        <v>36</v>
      </c>
      <c r="I851" s="4"/>
    </row>
    <row r="852" spans="1:9" ht="15.75" customHeight="1">
      <c r="A852" s="4" t="s">
        <v>43</v>
      </c>
      <c r="B852" s="4" t="s">
        <v>1280</v>
      </c>
      <c r="C852" s="4">
        <v>6</v>
      </c>
      <c r="D852" s="5">
        <v>950</v>
      </c>
      <c r="E852" s="5"/>
      <c r="F852" s="5">
        <v>1060</v>
      </c>
      <c r="G852" s="5">
        <v>200</v>
      </c>
      <c r="H852" s="4" t="s">
        <v>36</v>
      </c>
      <c r="I852" s="4"/>
    </row>
    <row r="853" spans="1:9" ht="15.75" customHeight="1">
      <c r="A853" s="4" t="s">
        <v>43</v>
      </c>
      <c r="B853" s="4" t="s">
        <v>1281</v>
      </c>
      <c r="C853" s="4">
        <v>6</v>
      </c>
      <c r="D853" s="5">
        <v>1050</v>
      </c>
      <c r="E853" s="5"/>
      <c r="F853" s="5">
        <v>1170</v>
      </c>
      <c r="G853" s="5">
        <v>225</v>
      </c>
      <c r="H853" s="4" t="s">
        <v>36</v>
      </c>
      <c r="I853" s="4"/>
    </row>
    <row r="854" spans="1:9" ht="15.75" customHeight="1">
      <c r="A854" s="4" t="s">
        <v>43</v>
      </c>
      <c r="B854" s="4" t="s">
        <v>1282</v>
      </c>
      <c r="C854" s="4">
        <v>6</v>
      </c>
      <c r="D854" s="5">
        <v>1180</v>
      </c>
      <c r="E854" s="5"/>
      <c r="F854" s="5">
        <v>1330</v>
      </c>
      <c r="G854" s="5">
        <v>260</v>
      </c>
      <c r="H854" s="4" t="s">
        <v>36</v>
      </c>
      <c r="I854" s="4"/>
    </row>
    <row r="855" spans="1:9" ht="15.75" customHeight="1">
      <c r="A855" s="4" t="s">
        <v>43</v>
      </c>
      <c r="B855" s="4" t="s">
        <v>1284</v>
      </c>
      <c r="C855" s="4">
        <v>1</v>
      </c>
      <c r="D855" s="5">
        <v>249</v>
      </c>
      <c r="E855" s="5"/>
      <c r="F855" s="5"/>
      <c r="G855" s="5">
        <v>310</v>
      </c>
      <c r="H855" s="4" t="s">
        <v>36</v>
      </c>
      <c r="I855" s="4"/>
    </row>
    <row r="856" spans="1:9" ht="15.75" customHeight="1">
      <c r="A856" s="4" t="s">
        <v>43</v>
      </c>
      <c r="B856" s="4" t="s">
        <v>1286</v>
      </c>
      <c r="C856" s="4">
        <v>1</v>
      </c>
      <c r="D856" s="5">
        <v>385</v>
      </c>
      <c r="E856" s="5"/>
      <c r="F856" s="5"/>
      <c r="G856" s="5">
        <v>495</v>
      </c>
      <c r="H856" s="4" t="s">
        <v>36</v>
      </c>
      <c r="I856" s="4"/>
    </row>
    <row r="857" spans="1:9" ht="15.75" customHeight="1">
      <c r="A857" s="4" t="s">
        <v>43</v>
      </c>
      <c r="B857" s="4" t="s">
        <v>1287</v>
      </c>
      <c r="C857" s="4">
        <v>1</v>
      </c>
      <c r="D857" s="5">
        <v>300</v>
      </c>
      <c r="E857" s="5"/>
      <c r="F857" s="5"/>
      <c r="G857" s="5">
        <v>400</v>
      </c>
      <c r="H857" s="4" t="s">
        <v>36</v>
      </c>
      <c r="I857" s="4"/>
    </row>
    <row r="858" spans="1:9" ht="15.75" customHeight="1">
      <c r="A858" s="4" t="s">
        <v>43</v>
      </c>
      <c r="B858" s="4" t="s">
        <v>1288</v>
      </c>
      <c r="C858" s="4">
        <v>1</v>
      </c>
      <c r="D858" s="5">
        <v>340</v>
      </c>
      <c r="E858" s="5"/>
      <c r="F858" s="5"/>
      <c r="G858" s="5">
        <v>400</v>
      </c>
      <c r="H858" s="4" t="s">
        <v>36</v>
      </c>
      <c r="I858" s="4"/>
    </row>
    <row r="859" spans="1:9" ht="15.75" customHeight="1">
      <c r="A859" s="4" t="s">
        <v>43</v>
      </c>
      <c r="B859" s="4" t="s">
        <v>1289</v>
      </c>
      <c r="C859" s="4">
        <v>1</v>
      </c>
      <c r="D859" s="5">
        <v>1170</v>
      </c>
      <c r="E859" s="5"/>
      <c r="F859" s="5"/>
      <c r="G859" s="5">
        <v>1300</v>
      </c>
      <c r="H859" s="4" t="s">
        <v>36</v>
      </c>
      <c r="I859" s="4"/>
    </row>
    <row r="860" spans="1:9" ht="15.75" customHeight="1">
      <c r="A860" s="4" t="s">
        <v>43</v>
      </c>
      <c r="B860" s="4" t="s">
        <v>1290</v>
      </c>
      <c r="C860" s="4">
        <v>1</v>
      </c>
      <c r="D860" s="5">
        <v>180</v>
      </c>
      <c r="E860" s="5"/>
      <c r="F860" s="5"/>
      <c r="G860" s="5">
        <v>220</v>
      </c>
      <c r="H860" s="4" t="s">
        <v>36</v>
      </c>
      <c r="I860" s="4"/>
    </row>
    <row r="861" spans="1:9" ht="15.75" customHeight="1">
      <c r="A861" s="4" t="s">
        <v>43</v>
      </c>
      <c r="B861" s="4" t="s">
        <v>1291</v>
      </c>
      <c r="C861" s="4">
        <v>1</v>
      </c>
      <c r="D861" s="5">
        <v>120</v>
      </c>
      <c r="E861" s="5"/>
      <c r="F861" s="5"/>
      <c r="G861" s="5">
        <v>160</v>
      </c>
      <c r="H861" s="4" t="s">
        <v>36</v>
      </c>
      <c r="I861" s="4">
        <v>4</v>
      </c>
    </row>
    <row r="862" spans="1:9" ht="15.75" customHeight="1">
      <c r="A862" s="4" t="s">
        <v>43</v>
      </c>
      <c r="B862" s="4" t="s">
        <v>1292</v>
      </c>
      <c r="C862" s="4">
        <v>1</v>
      </c>
      <c r="D862" s="5">
        <v>8.5</v>
      </c>
      <c r="E862" s="5"/>
      <c r="F862" s="5"/>
      <c r="G862" s="5">
        <v>15</v>
      </c>
      <c r="H862" s="4" t="s">
        <v>36</v>
      </c>
      <c r="I862" s="4"/>
    </row>
    <row r="863" spans="1:9" ht="15.75" customHeight="1">
      <c r="A863" s="4" t="s">
        <v>43</v>
      </c>
      <c r="B863" s="4" t="s">
        <v>1293</v>
      </c>
      <c r="C863" s="4">
        <v>1</v>
      </c>
      <c r="D863" s="5">
        <v>155</v>
      </c>
      <c r="E863" s="5"/>
      <c r="F863" s="5"/>
      <c r="G863" s="5">
        <v>200</v>
      </c>
      <c r="H863" s="4" t="s">
        <v>36</v>
      </c>
      <c r="I863" s="4"/>
    </row>
    <row r="864" spans="1:9" ht="15.75" customHeight="1">
      <c r="A864" s="4" t="s">
        <v>43</v>
      </c>
      <c r="B864" s="4" t="s">
        <v>1295</v>
      </c>
      <c r="C864" s="4">
        <v>1</v>
      </c>
      <c r="D864" s="5">
        <v>120</v>
      </c>
      <c r="E864" s="5">
        <v>132</v>
      </c>
      <c r="F864" s="5"/>
      <c r="G864" s="5">
        <v>150</v>
      </c>
      <c r="H864" s="4" t="s">
        <v>36</v>
      </c>
      <c r="I864" s="4">
        <v>2</v>
      </c>
    </row>
    <row r="865" spans="1:9" ht="15.75" customHeight="1">
      <c r="A865" s="4" t="s">
        <v>43</v>
      </c>
      <c r="B865" s="4" t="s">
        <v>155</v>
      </c>
      <c r="C865" s="4">
        <v>1</v>
      </c>
      <c r="D865" s="5">
        <v>114</v>
      </c>
      <c r="E865" s="5"/>
      <c r="F865" s="5">
        <v>38</v>
      </c>
      <c r="G865" s="5">
        <v>170</v>
      </c>
      <c r="H865" s="4" t="s">
        <v>36</v>
      </c>
      <c r="I865" s="4">
        <v>4</v>
      </c>
    </row>
    <row r="866" spans="1:9" ht="15.75" customHeight="1">
      <c r="A866" s="4" t="s">
        <v>43</v>
      </c>
      <c r="B866" s="4" t="s">
        <v>1297</v>
      </c>
      <c r="C866" s="4">
        <v>1</v>
      </c>
      <c r="D866" s="5">
        <v>70</v>
      </c>
      <c r="E866" s="5"/>
      <c r="F866" s="5"/>
      <c r="G866" s="5">
        <v>110</v>
      </c>
      <c r="H866" s="4" t="s">
        <v>36</v>
      </c>
      <c r="I866" s="4"/>
    </row>
    <row r="867" spans="1:9" ht="15.75" customHeight="1">
      <c r="A867" s="4" t="s">
        <v>43</v>
      </c>
      <c r="B867" s="4" t="s">
        <v>1298</v>
      </c>
      <c r="C867" s="4">
        <v>1</v>
      </c>
      <c r="D867" s="5">
        <v>115</v>
      </c>
      <c r="E867" s="5">
        <v>140</v>
      </c>
      <c r="F867" s="5"/>
      <c r="G867" s="5">
        <v>165</v>
      </c>
      <c r="H867" s="4" t="s">
        <v>36</v>
      </c>
      <c r="I867" s="4">
        <v>1</v>
      </c>
    </row>
    <row r="868" spans="1:9" ht="15.75" customHeight="1">
      <c r="A868" s="4" t="s">
        <v>43</v>
      </c>
      <c r="B868" s="4" t="s">
        <v>1299</v>
      </c>
      <c r="C868" s="4">
        <v>1</v>
      </c>
      <c r="D868" s="5">
        <v>300</v>
      </c>
      <c r="E868" s="5"/>
      <c r="F868" s="5"/>
      <c r="G868" s="5">
        <v>400</v>
      </c>
      <c r="H868" s="4" t="s">
        <v>36</v>
      </c>
      <c r="I868" s="4"/>
    </row>
    <row r="869" spans="1:9" ht="15.75" customHeight="1">
      <c r="A869" s="4" t="s">
        <v>43</v>
      </c>
      <c r="B869" s="4" t="s">
        <v>1300</v>
      </c>
      <c r="C869" s="4">
        <v>1</v>
      </c>
      <c r="D869" s="5">
        <v>300</v>
      </c>
      <c r="E869" s="5"/>
      <c r="F869" s="5"/>
      <c r="G869" s="5">
        <v>380</v>
      </c>
      <c r="H869" s="4" t="s">
        <v>36</v>
      </c>
      <c r="I869" s="4"/>
    </row>
    <row r="870" spans="1:9" ht="15.75" customHeight="1">
      <c r="A870" s="4" t="s">
        <v>43</v>
      </c>
      <c r="B870" s="4" t="s">
        <v>1302</v>
      </c>
      <c r="C870" s="4">
        <v>1</v>
      </c>
      <c r="D870" s="5">
        <v>105</v>
      </c>
      <c r="E870" s="5"/>
      <c r="F870" s="5"/>
      <c r="G870" s="5">
        <v>140</v>
      </c>
      <c r="H870" s="4" t="s">
        <v>36</v>
      </c>
      <c r="I870" s="4"/>
    </row>
    <row r="871" spans="1:9" ht="15.75" customHeight="1">
      <c r="A871" s="4" t="s">
        <v>43</v>
      </c>
      <c r="B871" s="4" t="s">
        <v>1303</v>
      </c>
      <c r="C871" s="4">
        <v>1</v>
      </c>
      <c r="D871" s="5">
        <v>15</v>
      </c>
      <c r="E871" s="5"/>
      <c r="F871" s="5"/>
      <c r="G871" s="5">
        <v>30</v>
      </c>
      <c r="H871" s="4" t="s">
        <v>36</v>
      </c>
      <c r="I871" s="4"/>
    </row>
    <row r="872" spans="1:9" ht="15.75" customHeight="1">
      <c r="A872" s="4" t="s">
        <v>43</v>
      </c>
      <c r="B872" s="4" t="s">
        <v>1304</v>
      </c>
      <c r="C872" s="4">
        <v>1</v>
      </c>
      <c r="D872" s="5">
        <v>250</v>
      </c>
      <c r="E872" s="5"/>
      <c r="F872" s="5"/>
      <c r="G872" s="5">
        <v>350</v>
      </c>
      <c r="H872" s="4" t="s">
        <v>36</v>
      </c>
      <c r="I872" s="4"/>
    </row>
    <row r="873" spans="1:9" ht="15.75" customHeight="1">
      <c r="A873" s="4" t="s">
        <v>43</v>
      </c>
      <c r="B873" s="4" t="s">
        <v>1306</v>
      </c>
      <c r="C873" s="4">
        <v>1</v>
      </c>
      <c r="D873" s="5">
        <v>200</v>
      </c>
      <c r="E873" s="5"/>
      <c r="F873" s="5"/>
      <c r="G873" s="5">
        <v>305</v>
      </c>
      <c r="H873" s="4" t="s">
        <v>36</v>
      </c>
      <c r="I873" s="4"/>
    </row>
    <row r="874" spans="1:9" ht="15.75" customHeight="1">
      <c r="A874" s="4" t="s">
        <v>43</v>
      </c>
      <c r="B874" s="4" t="s">
        <v>1307</v>
      </c>
      <c r="C874" s="4">
        <v>1</v>
      </c>
      <c r="D874" s="5">
        <v>130</v>
      </c>
      <c r="E874" s="5"/>
      <c r="F874" s="5"/>
      <c r="G874" s="5">
        <v>180</v>
      </c>
      <c r="H874" s="4" t="s">
        <v>36</v>
      </c>
      <c r="I874" s="4"/>
    </row>
    <row r="875" spans="1:9" ht="15.75" customHeight="1">
      <c r="A875" s="4" t="s">
        <v>43</v>
      </c>
      <c r="B875" s="4" t="s">
        <v>1308</v>
      </c>
      <c r="C875" s="4">
        <v>1</v>
      </c>
      <c r="D875" s="5">
        <v>300</v>
      </c>
      <c r="E875" s="5"/>
      <c r="F875" s="5"/>
      <c r="G875" s="5">
        <v>340</v>
      </c>
      <c r="H875" s="4" t="s">
        <v>36</v>
      </c>
      <c r="I875" s="4"/>
    </row>
    <row r="876" spans="1:9" ht="15.75" customHeight="1">
      <c r="A876" s="4" t="s">
        <v>43</v>
      </c>
      <c r="B876" s="4" t="s">
        <v>25</v>
      </c>
      <c r="C876" s="4">
        <v>1</v>
      </c>
      <c r="D876" s="5">
        <v>100</v>
      </c>
      <c r="E876" s="5">
        <v>100</v>
      </c>
      <c r="F876" s="5"/>
      <c r="G876" s="5">
        <v>150</v>
      </c>
      <c r="H876" s="4" t="s">
        <v>36</v>
      </c>
      <c r="I876" s="4">
        <v>2</v>
      </c>
    </row>
    <row r="877" spans="1:9" ht="15.75" customHeight="1">
      <c r="A877" s="4" t="s">
        <v>43</v>
      </c>
      <c r="B877" s="4" t="s">
        <v>1310</v>
      </c>
      <c r="C877" s="4">
        <v>1</v>
      </c>
      <c r="D877" s="5">
        <v>259</v>
      </c>
      <c r="E877" s="5"/>
      <c r="F877" s="5"/>
      <c r="G877" s="5">
        <v>350</v>
      </c>
      <c r="H877" s="4" t="s">
        <v>36</v>
      </c>
      <c r="I877" s="4"/>
    </row>
    <row r="878" spans="1:9" ht="15.75" customHeight="1">
      <c r="A878" s="4" t="s">
        <v>43</v>
      </c>
      <c r="B878" s="4" t="s">
        <v>1311</v>
      </c>
      <c r="C878" s="4">
        <v>3</v>
      </c>
      <c r="D878" s="5">
        <v>1410</v>
      </c>
      <c r="E878" s="5">
        <v>1560</v>
      </c>
      <c r="F878" s="5">
        <v>1620</v>
      </c>
      <c r="G878" s="5">
        <v>575</v>
      </c>
      <c r="H878" s="4" t="s">
        <v>36</v>
      </c>
      <c r="I878" s="4">
        <v>2</v>
      </c>
    </row>
    <row r="879" spans="1:9" ht="15.75" customHeight="1">
      <c r="A879" s="4" t="s">
        <v>43</v>
      </c>
      <c r="B879" s="4" t="s">
        <v>102</v>
      </c>
      <c r="C879" s="4">
        <v>3</v>
      </c>
      <c r="D879" s="5">
        <v>1475</v>
      </c>
      <c r="E879" s="5">
        <v>1620</v>
      </c>
      <c r="F879" s="5">
        <v>1700</v>
      </c>
      <c r="G879" s="5">
        <v>600</v>
      </c>
      <c r="H879" s="4" t="s">
        <v>36</v>
      </c>
      <c r="I879" s="4">
        <v>6</v>
      </c>
    </row>
    <row r="880" spans="1:9" ht="15.75" customHeight="1">
      <c r="A880" s="4" t="s">
        <v>43</v>
      </c>
      <c r="B880" s="4" t="s">
        <v>1313</v>
      </c>
      <c r="C880" s="4">
        <v>3</v>
      </c>
      <c r="D880" s="5">
        <v>1545</v>
      </c>
      <c r="E880" s="5">
        <v>1720</v>
      </c>
      <c r="F880" s="5">
        <v>1775</v>
      </c>
      <c r="G880" s="5">
        <v>630</v>
      </c>
      <c r="H880" s="4" t="s">
        <v>36</v>
      </c>
      <c r="I880" s="4"/>
    </row>
    <row r="881" spans="1:9" ht="15.75" customHeight="1">
      <c r="A881" s="4" t="s">
        <v>43</v>
      </c>
      <c r="B881" s="4" t="s">
        <v>1315</v>
      </c>
      <c r="C881" s="4">
        <v>3</v>
      </c>
      <c r="D881" s="5">
        <v>1640</v>
      </c>
      <c r="E881" s="5">
        <v>1810</v>
      </c>
      <c r="F881" s="5">
        <v>1900</v>
      </c>
      <c r="G881" s="5">
        <v>670</v>
      </c>
      <c r="H881" s="4" t="s">
        <v>36</v>
      </c>
      <c r="I881" s="4">
        <v>4</v>
      </c>
    </row>
    <row r="882" spans="1:9" ht="15.75" customHeight="1">
      <c r="A882" s="4" t="s">
        <v>43</v>
      </c>
      <c r="B882" s="4" t="s">
        <v>1317</v>
      </c>
      <c r="C882" s="4">
        <v>3</v>
      </c>
      <c r="D882" s="5">
        <v>1690</v>
      </c>
      <c r="E882" s="5">
        <v>1890</v>
      </c>
      <c r="F882" s="5">
        <v>1980</v>
      </c>
      <c r="G882" s="5">
        <v>700</v>
      </c>
      <c r="H882" s="4" t="s">
        <v>36</v>
      </c>
      <c r="I882" s="4"/>
    </row>
    <row r="883" spans="1:9" ht="15.75" customHeight="1">
      <c r="A883" s="4" t="s">
        <v>43</v>
      </c>
      <c r="B883" s="4" t="s">
        <v>1319</v>
      </c>
      <c r="C883" s="4">
        <v>3</v>
      </c>
      <c r="D883" s="5">
        <v>1848</v>
      </c>
      <c r="E883" s="5">
        <v>2060</v>
      </c>
      <c r="F883" s="5">
        <v>2160</v>
      </c>
      <c r="G883" s="5">
        <v>765</v>
      </c>
      <c r="H883" s="4" t="s">
        <v>36</v>
      </c>
      <c r="I883" s="4">
        <v>2</v>
      </c>
    </row>
    <row r="884" spans="1:9" ht="15.75" customHeight="1">
      <c r="A884" s="4" t="s">
        <v>43</v>
      </c>
      <c r="B884" s="4" t="s">
        <v>1320</v>
      </c>
      <c r="C884" s="4">
        <v>3</v>
      </c>
      <c r="D884" s="5">
        <v>2026</v>
      </c>
      <c r="E884" s="5">
        <v>2270</v>
      </c>
      <c r="F884" s="5">
        <v>2365</v>
      </c>
      <c r="G884" s="5">
        <v>830</v>
      </c>
      <c r="H884" s="4" t="s">
        <v>36</v>
      </c>
      <c r="I884" s="4"/>
    </row>
    <row r="885" spans="1:9" ht="15.75" customHeight="1">
      <c r="A885" s="4" t="s">
        <v>43</v>
      </c>
      <c r="B885" s="4" t="s">
        <v>1321</v>
      </c>
      <c r="C885" s="4">
        <v>3</v>
      </c>
      <c r="D885" s="5">
        <v>2205</v>
      </c>
      <c r="E885" s="5">
        <v>2480</v>
      </c>
      <c r="F885" s="5">
        <v>2600</v>
      </c>
      <c r="G885" s="5">
        <v>910</v>
      </c>
      <c r="H885" s="4" t="s">
        <v>36</v>
      </c>
      <c r="I885" s="4"/>
    </row>
    <row r="886" spans="1:9" ht="15.75" customHeight="1">
      <c r="A886" s="4" t="s">
        <v>43</v>
      </c>
      <c r="B886" s="4" t="s">
        <v>1322</v>
      </c>
      <c r="C886" s="4">
        <v>3</v>
      </c>
      <c r="D886" s="5">
        <v>2180</v>
      </c>
      <c r="E886" s="5"/>
      <c r="F886" s="5"/>
      <c r="G886" s="5">
        <v>810</v>
      </c>
      <c r="H886" s="4" t="s">
        <v>36</v>
      </c>
      <c r="I886" s="4"/>
    </row>
    <row r="887" spans="1:9" ht="15.75" customHeight="1">
      <c r="A887" s="4" t="s">
        <v>43</v>
      </c>
      <c r="B887" s="4" t="s">
        <v>1323</v>
      </c>
      <c r="C887" s="4">
        <v>1</v>
      </c>
      <c r="D887" s="5">
        <v>450</v>
      </c>
      <c r="E887" s="5"/>
      <c r="F887" s="5"/>
      <c r="G887" s="5">
        <v>550</v>
      </c>
      <c r="H887" s="4" t="s">
        <v>36</v>
      </c>
      <c r="I887" s="4"/>
    </row>
    <row r="888" spans="1:9" ht="15.75" customHeight="1">
      <c r="A888" s="4" t="s">
        <v>43</v>
      </c>
      <c r="B888" s="4" t="s">
        <v>1325</v>
      </c>
      <c r="C888" s="4">
        <v>1</v>
      </c>
      <c r="D888" s="5">
        <v>110</v>
      </c>
      <c r="E888" s="5"/>
      <c r="F888" s="5"/>
      <c r="G888" s="5">
        <v>150</v>
      </c>
      <c r="H888" s="4" t="s">
        <v>36</v>
      </c>
      <c r="I888" s="4"/>
    </row>
    <row r="889" spans="1:9" ht="15.75" customHeight="1">
      <c r="A889" s="4" t="s">
        <v>43</v>
      </c>
      <c r="B889" s="4" t="s">
        <v>1326</v>
      </c>
      <c r="C889" s="4">
        <v>1</v>
      </c>
      <c r="D889" s="5">
        <v>140</v>
      </c>
      <c r="E889" s="5">
        <v>155</v>
      </c>
      <c r="F889" s="5"/>
      <c r="G889" s="5">
        <v>180</v>
      </c>
      <c r="H889" s="4" t="s">
        <v>36</v>
      </c>
      <c r="I889" s="4"/>
    </row>
    <row r="890" spans="1:9" ht="15.75" customHeight="1">
      <c r="A890" s="4" t="s">
        <v>43</v>
      </c>
      <c r="B890" s="4" t="s">
        <v>1328</v>
      </c>
      <c r="C890" s="4">
        <v>60</v>
      </c>
      <c r="D890" s="5">
        <v>420</v>
      </c>
      <c r="E890" s="5"/>
      <c r="F890" s="5">
        <v>500</v>
      </c>
      <c r="G890" s="5">
        <v>10</v>
      </c>
      <c r="H890" s="4" t="s">
        <v>36</v>
      </c>
      <c r="I890" s="4"/>
    </row>
    <row r="891" spans="1:9" ht="15.75" customHeight="1">
      <c r="A891" s="4" t="s">
        <v>43</v>
      </c>
      <c r="B891" s="4" t="s">
        <v>1329</v>
      </c>
      <c r="C891" s="4">
        <v>1</v>
      </c>
      <c r="D891" s="5">
        <v>600</v>
      </c>
      <c r="E891" s="5"/>
      <c r="F891" s="5"/>
      <c r="G891" s="5">
        <v>680</v>
      </c>
      <c r="H891" s="4" t="s">
        <v>36</v>
      </c>
      <c r="I891" s="4"/>
    </row>
    <row r="892" spans="1:9" ht="15.75" customHeight="1">
      <c r="A892" s="4" t="s">
        <v>43</v>
      </c>
      <c r="B892" s="4" t="s">
        <v>1331</v>
      </c>
      <c r="C892" s="4">
        <v>1</v>
      </c>
      <c r="D892" s="5">
        <v>200</v>
      </c>
      <c r="E892" s="5"/>
      <c r="F892" s="5"/>
      <c r="G892" s="5">
        <v>250</v>
      </c>
      <c r="H892" s="4" t="s">
        <v>36</v>
      </c>
      <c r="I892" s="4"/>
    </row>
    <row r="893" spans="1:9" ht="15.75" customHeight="1">
      <c r="A893" s="4" t="s">
        <v>43</v>
      </c>
      <c r="B893" s="4" t="s">
        <v>1332</v>
      </c>
      <c r="C893" s="4">
        <v>1</v>
      </c>
      <c r="D893" s="5">
        <v>55</v>
      </c>
      <c r="E893" s="5"/>
      <c r="F893" s="5"/>
      <c r="G893" s="5">
        <v>100</v>
      </c>
      <c r="H893" s="4" t="s">
        <v>36</v>
      </c>
      <c r="I893" s="4"/>
    </row>
    <row r="894" spans="1:9" ht="15.75" customHeight="1">
      <c r="A894" s="4" t="s">
        <v>43</v>
      </c>
      <c r="B894" s="4" t="s">
        <v>1334</v>
      </c>
      <c r="C894" s="4">
        <v>1</v>
      </c>
      <c r="D894" s="5">
        <v>180</v>
      </c>
      <c r="E894" s="5"/>
      <c r="F894" s="5"/>
      <c r="G894" s="5">
        <v>230</v>
      </c>
      <c r="H894" s="4" t="s">
        <v>36</v>
      </c>
      <c r="I894" s="4"/>
    </row>
    <row r="895" spans="1:9" ht="15.75" customHeight="1">
      <c r="A895" s="4" t="s">
        <v>43</v>
      </c>
      <c r="B895" s="4" t="s">
        <v>1335</v>
      </c>
      <c r="C895" s="4">
        <v>1</v>
      </c>
      <c r="D895" s="5">
        <v>338</v>
      </c>
      <c r="E895" s="5"/>
      <c r="F895" s="5"/>
      <c r="G895" s="5">
        <v>395</v>
      </c>
      <c r="H895" s="4" t="s">
        <v>36</v>
      </c>
      <c r="I895" s="4"/>
    </row>
    <row r="896" spans="1:9" ht="15.75" customHeight="1">
      <c r="A896" s="4" t="s">
        <v>43</v>
      </c>
      <c r="B896" s="4" t="s">
        <v>1336</v>
      </c>
      <c r="C896" s="4">
        <v>1</v>
      </c>
      <c r="D896" s="5">
        <v>260</v>
      </c>
      <c r="E896" s="5"/>
      <c r="F896" s="5"/>
      <c r="G896" s="5">
        <v>310</v>
      </c>
      <c r="H896" s="4" t="s">
        <v>36</v>
      </c>
      <c r="I896" s="4"/>
    </row>
    <row r="897" spans="1:9" ht="15.75" customHeight="1">
      <c r="A897" s="4" t="s">
        <v>43</v>
      </c>
      <c r="B897" s="4" t="s">
        <v>1338</v>
      </c>
      <c r="C897" s="4">
        <v>1</v>
      </c>
      <c r="D897" s="5">
        <v>105</v>
      </c>
      <c r="E897" s="5"/>
      <c r="F897" s="5"/>
      <c r="G897" s="5">
        <v>150</v>
      </c>
      <c r="H897" s="4" t="s">
        <v>36</v>
      </c>
      <c r="I897" s="4"/>
    </row>
    <row r="898" spans="1:9" ht="15.75" customHeight="1">
      <c r="A898" s="4" t="s">
        <v>43</v>
      </c>
      <c r="B898" s="4" t="s">
        <v>1339</v>
      </c>
      <c r="C898" s="4">
        <v>1</v>
      </c>
      <c r="D898" s="5">
        <v>151</v>
      </c>
      <c r="E898" s="5">
        <v>170</v>
      </c>
      <c r="F898" s="5"/>
      <c r="G898" s="5">
        <v>190</v>
      </c>
      <c r="H898" s="4" t="s">
        <v>36</v>
      </c>
      <c r="I898" s="4"/>
    </row>
    <row r="899" spans="1:9" ht="15.75" customHeight="1">
      <c r="A899" s="4" t="s">
        <v>43</v>
      </c>
      <c r="B899" s="4" t="s">
        <v>1340</v>
      </c>
      <c r="C899" s="4">
        <v>1</v>
      </c>
      <c r="D899" s="5">
        <v>167</v>
      </c>
      <c r="E899" s="5">
        <v>180</v>
      </c>
      <c r="F899" s="5"/>
      <c r="G899" s="5">
        <v>200</v>
      </c>
      <c r="H899" s="4" t="s">
        <v>36</v>
      </c>
      <c r="I899" s="4"/>
    </row>
    <row r="900" spans="1:9" ht="15.75" customHeight="1">
      <c r="A900" s="4" t="s">
        <v>43</v>
      </c>
      <c r="B900" s="4" t="s">
        <v>1341</v>
      </c>
      <c r="C900" s="4">
        <v>1</v>
      </c>
      <c r="D900" s="5">
        <v>155</v>
      </c>
      <c r="E900" s="5"/>
      <c r="F900" s="5"/>
      <c r="G900" s="5">
        <v>200</v>
      </c>
      <c r="H900" s="4" t="s">
        <v>36</v>
      </c>
      <c r="I900" s="4">
        <v>6</v>
      </c>
    </row>
    <row r="901" spans="1:9" ht="15.75" customHeight="1">
      <c r="A901" s="4" t="s">
        <v>43</v>
      </c>
      <c r="B901" s="4" t="s">
        <v>1342</v>
      </c>
      <c r="C901" s="4">
        <v>1</v>
      </c>
      <c r="D901" s="5">
        <v>105</v>
      </c>
      <c r="E901" s="5">
        <v>120</v>
      </c>
      <c r="F901" s="5"/>
      <c r="G901" s="5">
        <v>140</v>
      </c>
      <c r="H901" s="4" t="s">
        <v>36</v>
      </c>
      <c r="I901" s="4"/>
    </row>
    <row r="902" spans="1:9" ht="15.75" customHeight="1">
      <c r="A902" s="4" t="s">
        <v>43</v>
      </c>
      <c r="B902" s="4" t="s">
        <v>1343</v>
      </c>
      <c r="C902" s="4">
        <v>1</v>
      </c>
      <c r="D902" s="5">
        <v>71</v>
      </c>
      <c r="E902" s="5"/>
      <c r="F902" s="5"/>
      <c r="G902" s="5">
        <v>100</v>
      </c>
      <c r="H902" s="4" t="s">
        <v>36</v>
      </c>
      <c r="I902" s="4"/>
    </row>
    <row r="903" spans="1:9" ht="15.75" customHeight="1">
      <c r="A903" s="4" t="s">
        <v>43</v>
      </c>
      <c r="B903" s="4" t="s">
        <v>1345</v>
      </c>
      <c r="C903" s="4">
        <v>1</v>
      </c>
      <c r="D903" s="5">
        <v>138</v>
      </c>
      <c r="E903" s="5">
        <v>160</v>
      </c>
      <c r="F903" s="5"/>
      <c r="G903" s="5">
        <v>190</v>
      </c>
      <c r="H903" s="4" t="s">
        <v>36</v>
      </c>
      <c r="I903" s="4"/>
    </row>
    <row r="904" spans="1:9" ht="15.75" customHeight="1">
      <c r="A904" s="4" t="s">
        <v>43</v>
      </c>
      <c r="B904" s="4" t="s">
        <v>1346</v>
      </c>
      <c r="C904" s="4">
        <v>1</v>
      </c>
      <c r="D904" s="5">
        <v>94</v>
      </c>
      <c r="E904" s="5">
        <v>110</v>
      </c>
      <c r="F904" s="5"/>
      <c r="G904" s="5">
        <v>130</v>
      </c>
      <c r="H904" s="4" t="s">
        <v>36</v>
      </c>
      <c r="I904" s="4"/>
    </row>
    <row r="905" spans="1:9" ht="15.75" customHeight="1">
      <c r="A905" s="4" t="s">
        <v>43</v>
      </c>
      <c r="B905" s="4" t="s">
        <v>1348</v>
      </c>
      <c r="C905" s="4">
        <v>1</v>
      </c>
      <c r="D905" s="5">
        <v>350</v>
      </c>
      <c r="E905" s="5"/>
      <c r="F905" s="5"/>
      <c r="G905" s="5">
        <v>450</v>
      </c>
      <c r="H905" s="4" t="s">
        <v>36</v>
      </c>
      <c r="I905" s="4"/>
    </row>
    <row r="906" spans="1:9" ht="15.75" customHeight="1">
      <c r="A906" s="4" t="s">
        <v>43</v>
      </c>
      <c r="B906" s="4" t="s">
        <v>1350</v>
      </c>
      <c r="C906" s="4">
        <v>1</v>
      </c>
      <c r="D906" s="5">
        <v>125</v>
      </c>
      <c r="E906" s="5"/>
      <c r="F906" s="5"/>
      <c r="G906" s="5">
        <v>170</v>
      </c>
      <c r="H906" s="4" t="s">
        <v>36</v>
      </c>
      <c r="I906" s="4"/>
    </row>
    <row r="907" spans="1:9" ht="15.75" customHeight="1">
      <c r="A907" s="4" t="s">
        <v>43</v>
      </c>
      <c r="B907" s="4" t="s">
        <v>1351</v>
      </c>
      <c r="C907" s="4">
        <v>1</v>
      </c>
      <c r="D907" s="5">
        <v>240</v>
      </c>
      <c r="E907" s="5"/>
      <c r="F907" s="5"/>
      <c r="G907" s="5">
        <v>320</v>
      </c>
      <c r="H907" s="4" t="s">
        <v>36</v>
      </c>
      <c r="I907" s="4"/>
    </row>
    <row r="908" spans="1:9" ht="15.75" customHeight="1">
      <c r="A908" s="4" t="s">
        <v>43</v>
      </c>
      <c r="B908" s="4" t="s">
        <v>1352</v>
      </c>
      <c r="C908" s="4">
        <v>1</v>
      </c>
      <c r="D908" s="5">
        <v>210</v>
      </c>
      <c r="E908" s="5"/>
      <c r="F908" s="5"/>
      <c r="G908" s="5">
        <v>280</v>
      </c>
      <c r="H908" s="4" t="s">
        <v>36</v>
      </c>
      <c r="I908" s="4"/>
    </row>
    <row r="909" spans="1:9" ht="15.75" customHeight="1">
      <c r="A909" s="4" t="s">
        <v>43</v>
      </c>
      <c r="B909" s="4" t="s">
        <v>1353</v>
      </c>
      <c r="C909" s="4">
        <v>1</v>
      </c>
      <c r="D909" s="5">
        <v>26.25</v>
      </c>
      <c r="E909" s="5"/>
      <c r="F909" s="5"/>
      <c r="G909" s="5">
        <v>35</v>
      </c>
      <c r="H909" s="4" t="s">
        <v>36</v>
      </c>
      <c r="I909" s="4"/>
    </row>
    <row r="910" spans="1:9" ht="15.75" customHeight="1">
      <c r="A910" s="4" t="s">
        <v>43</v>
      </c>
      <c r="B910" s="4" t="s">
        <v>1355</v>
      </c>
      <c r="C910" s="4">
        <v>1</v>
      </c>
      <c r="D910" s="5">
        <v>4.5</v>
      </c>
      <c r="E910" s="5"/>
      <c r="F910" s="5"/>
      <c r="G910" s="5">
        <v>7</v>
      </c>
      <c r="H910" s="4" t="s">
        <v>36</v>
      </c>
      <c r="I910" s="4"/>
    </row>
    <row r="911" spans="1:9" ht="15.75" customHeight="1">
      <c r="A911" s="4" t="s">
        <v>43</v>
      </c>
      <c r="B911" s="4" t="s">
        <v>1356</v>
      </c>
      <c r="C911" s="4">
        <v>1</v>
      </c>
      <c r="D911" s="5">
        <v>125</v>
      </c>
      <c r="E911" s="5"/>
      <c r="F911" s="5"/>
      <c r="G911" s="5">
        <v>180</v>
      </c>
      <c r="H911" s="4" t="s">
        <v>36</v>
      </c>
      <c r="I911" s="4">
        <v>1</v>
      </c>
    </row>
    <row r="912" spans="1:9" ht="15.75" customHeight="1">
      <c r="A912" s="4" t="s">
        <v>43</v>
      </c>
      <c r="B912" s="4" t="s">
        <v>1358</v>
      </c>
      <c r="C912" s="4">
        <v>1</v>
      </c>
      <c r="D912" s="5">
        <v>50</v>
      </c>
      <c r="E912" s="5"/>
      <c r="F912" s="5"/>
      <c r="G912" s="5">
        <v>65</v>
      </c>
      <c r="H912" s="4" t="s">
        <v>36</v>
      </c>
      <c r="I912" s="4"/>
    </row>
    <row r="913" spans="1:9" ht="15.75" customHeight="1">
      <c r="A913" s="4" t="s">
        <v>43</v>
      </c>
      <c r="B913" s="4" t="s">
        <v>1360</v>
      </c>
      <c r="C913" s="4">
        <v>1</v>
      </c>
      <c r="D913" s="5">
        <v>755</v>
      </c>
      <c r="E913" s="5"/>
      <c r="F913" s="5"/>
      <c r="G913" s="5">
        <v>820</v>
      </c>
      <c r="H913" s="4" t="s">
        <v>36</v>
      </c>
      <c r="I913" s="4"/>
    </row>
    <row r="914" spans="1:9" ht="15.75" customHeight="1">
      <c r="A914" s="4" t="s">
        <v>43</v>
      </c>
      <c r="B914" s="4" t="s">
        <v>1361</v>
      </c>
      <c r="C914" s="4">
        <v>1</v>
      </c>
      <c r="D914" s="5">
        <v>85</v>
      </c>
      <c r="E914" s="5"/>
      <c r="F914" s="5"/>
      <c r="G914" s="5">
        <v>150</v>
      </c>
      <c r="H914" s="4" t="s">
        <v>36</v>
      </c>
      <c r="I914" s="4"/>
    </row>
    <row r="915" spans="1:9" ht="15.75" customHeight="1">
      <c r="A915" s="4" t="s">
        <v>43</v>
      </c>
      <c r="B915" s="4" t="s">
        <v>1362</v>
      </c>
      <c r="C915" s="4">
        <v>1</v>
      </c>
      <c r="D915" s="5">
        <v>167</v>
      </c>
      <c r="E915" s="5"/>
      <c r="F915" s="5"/>
      <c r="G915" s="5">
        <v>200</v>
      </c>
      <c r="H915" s="4" t="s">
        <v>36</v>
      </c>
      <c r="I915" s="4"/>
    </row>
    <row r="916" spans="1:9" ht="15.75" customHeight="1">
      <c r="A916" s="4" t="s">
        <v>43</v>
      </c>
      <c r="B916" s="4" t="s">
        <v>1364</v>
      </c>
      <c r="C916" s="4">
        <v>1</v>
      </c>
      <c r="D916" s="5">
        <v>135</v>
      </c>
      <c r="E916" s="5"/>
      <c r="F916" s="5"/>
      <c r="G916" s="5">
        <v>200</v>
      </c>
      <c r="H916" s="4" t="s">
        <v>36</v>
      </c>
      <c r="I916" s="4"/>
    </row>
    <row r="917" spans="1:9" ht="15.75" customHeight="1">
      <c r="A917" s="4" t="s">
        <v>43</v>
      </c>
      <c r="B917" s="4" t="s">
        <v>1366</v>
      </c>
      <c r="C917" s="4">
        <v>1</v>
      </c>
      <c r="D917" s="5">
        <v>140</v>
      </c>
      <c r="E917" s="5"/>
      <c r="F917" s="5"/>
      <c r="G917" s="5">
        <v>200</v>
      </c>
      <c r="H917" s="4" t="s">
        <v>36</v>
      </c>
      <c r="I917" s="4"/>
    </row>
    <row r="918" spans="1:9" ht="15.75" customHeight="1">
      <c r="A918" s="4" t="s">
        <v>43</v>
      </c>
      <c r="B918" s="4" t="s">
        <v>1367</v>
      </c>
      <c r="C918" s="4">
        <v>1</v>
      </c>
      <c r="D918" s="5">
        <v>90</v>
      </c>
      <c r="E918" s="5"/>
      <c r="F918" s="5"/>
      <c r="G918" s="5">
        <v>120</v>
      </c>
      <c r="H918" s="4" t="s">
        <v>36</v>
      </c>
      <c r="I918" s="4"/>
    </row>
    <row r="919" spans="1:9" ht="15.75" customHeight="1">
      <c r="A919" s="4" t="s">
        <v>43</v>
      </c>
      <c r="B919" s="4" t="s">
        <v>1369</v>
      </c>
      <c r="C919" s="4">
        <v>1</v>
      </c>
      <c r="D919" s="5">
        <v>120</v>
      </c>
      <c r="E919" s="5"/>
      <c r="F919" s="5"/>
      <c r="G919" s="5">
        <v>180</v>
      </c>
      <c r="H919" s="4" t="s">
        <v>36</v>
      </c>
      <c r="I919" s="4"/>
    </row>
    <row r="920" spans="1:9" ht="15.75" customHeight="1">
      <c r="A920" s="4" t="s">
        <v>43</v>
      </c>
      <c r="B920" s="4" t="s">
        <v>1371</v>
      </c>
      <c r="C920" s="4">
        <v>1</v>
      </c>
      <c r="D920" s="5">
        <v>85</v>
      </c>
      <c r="E920" s="5"/>
      <c r="F920" s="5"/>
      <c r="G920" s="5">
        <v>150</v>
      </c>
      <c r="H920" s="4" t="s">
        <v>36</v>
      </c>
      <c r="I920" s="4"/>
    </row>
    <row r="921" spans="1:9" ht="15.75" customHeight="1">
      <c r="A921" s="4" t="s">
        <v>43</v>
      </c>
      <c r="B921" s="4" t="s">
        <v>1372</v>
      </c>
      <c r="C921" s="4">
        <v>1</v>
      </c>
      <c r="D921" s="5">
        <v>159</v>
      </c>
      <c r="E921" s="5"/>
      <c r="F921" s="5"/>
      <c r="G921" s="5">
        <v>275</v>
      </c>
      <c r="H921" s="4" t="s">
        <v>36</v>
      </c>
      <c r="I921" s="4"/>
    </row>
    <row r="922" spans="1:9" ht="15.75" customHeight="1">
      <c r="A922" s="4" t="s">
        <v>43</v>
      </c>
      <c r="B922" s="4" t="s">
        <v>1373</v>
      </c>
      <c r="C922" s="4">
        <v>1</v>
      </c>
      <c r="D922" s="5">
        <v>259</v>
      </c>
      <c r="E922" s="5"/>
      <c r="F922" s="5"/>
      <c r="G922" s="5">
        <v>500</v>
      </c>
      <c r="H922" s="4" t="s">
        <v>36</v>
      </c>
      <c r="I922" s="4"/>
    </row>
    <row r="923" spans="1:9" ht="15.75" customHeight="1">
      <c r="A923" s="4" t="s">
        <v>43</v>
      </c>
      <c r="B923" s="4" t="s">
        <v>1374</v>
      </c>
      <c r="C923" s="4">
        <v>1</v>
      </c>
      <c r="D923" s="5">
        <v>175</v>
      </c>
      <c r="E923" s="5"/>
      <c r="F923" s="5"/>
      <c r="G923" s="5">
        <v>230</v>
      </c>
      <c r="H923" s="4" t="s">
        <v>36</v>
      </c>
      <c r="I923" s="4"/>
    </row>
    <row r="924" spans="1:9" ht="15.75" customHeight="1">
      <c r="A924" s="4" t="s">
        <v>43</v>
      </c>
      <c r="B924" s="4" t="s">
        <v>1376</v>
      </c>
      <c r="C924" s="4">
        <v>1</v>
      </c>
      <c r="D924" s="5">
        <v>180</v>
      </c>
      <c r="E924" s="5"/>
      <c r="F924" s="5"/>
      <c r="G924" s="5">
        <v>235</v>
      </c>
      <c r="H924" s="4" t="s">
        <v>36</v>
      </c>
      <c r="I924" s="4"/>
    </row>
    <row r="925" spans="1:9" ht="15.75" customHeight="1">
      <c r="A925" s="4" t="s">
        <v>1108</v>
      </c>
      <c r="B925" s="4" t="s">
        <v>1377</v>
      </c>
      <c r="C925" s="4">
        <v>1</v>
      </c>
      <c r="D925" s="5">
        <v>200</v>
      </c>
      <c r="E925" s="5"/>
      <c r="F925" s="5"/>
      <c r="G925" s="5">
        <v>280</v>
      </c>
      <c r="H925" s="4" t="s">
        <v>484</v>
      </c>
      <c r="I925" s="4"/>
    </row>
    <row r="926" spans="1:9" ht="15.75" customHeight="1">
      <c r="A926" s="4" t="s">
        <v>1108</v>
      </c>
      <c r="B926" s="4" t="s">
        <v>1378</v>
      </c>
      <c r="C926" s="4">
        <v>1</v>
      </c>
      <c r="D926" s="5">
        <v>320</v>
      </c>
      <c r="E926" s="5"/>
      <c r="F926" s="5"/>
      <c r="G926" s="5">
        <v>390</v>
      </c>
      <c r="H926" s="4" t="s">
        <v>484</v>
      </c>
      <c r="I926" s="4"/>
    </row>
    <row r="927" spans="1:9" ht="15.75" customHeight="1">
      <c r="A927" s="4" t="s">
        <v>1108</v>
      </c>
      <c r="B927" s="4" t="s">
        <v>1380</v>
      </c>
      <c r="C927" s="4">
        <v>1</v>
      </c>
      <c r="D927" s="5">
        <v>135</v>
      </c>
      <c r="E927" s="5"/>
      <c r="F927" s="5"/>
      <c r="G927" s="5">
        <v>180</v>
      </c>
      <c r="H927" s="4" t="s">
        <v>484</v>
      </c>
      <c r="I927" s="4"/>
    </row>
    <row r="928" spans="1:9" ht="15.75" customHeight="1">
      <c r="A928" s="4" t="s">
        <v>1108</v>
      </c>
      <c r="B928" s="4" t="s">
        <v>1381</v>
      </c>
      <c r="C928" s="4">
        <v>1</v>
      </c>
      <c r="D928" s="5">
        <v>70</v>
      </c>
      <c r="E928" s="5"/>
      <c r="F928" s="5"/>
      <c r="G928" s="5">
        <v>120</v>
      </c>
      <c r="H928" s="4" t="s">
        <v>484</v>
      </c>
      <c r="I928" s="4"/>
    </row>
    <row r="929" spans="1:9" ht="15.75" customHeight="1">
      <c r="A929" s="4" t="s">
        <v>1108</v>
      </c>
      <c r="B929" s="4" t="s">
        <v>1381</v>
      </c>
      <c r="C929" s="4">
        <v>1</v>
      </c>
      <c r="D929" s="5">
        <v>100</v>
      </c>
      <c r="E929" s="5"/>
      <c r="F929" s="5"/>
      <c r="G929" s="5">
        <v>150</v>
      </c>
      <c r="H929" s="4" t="s">
        <v>484</v>
      </c>
      <c r="I929" s="4"/>
    </row>
    <row r="930" spans="1:9" ht="15.75" customHeight="1">
      <c r="A930" s="4" t="s">
        <v>1108</v>
      </c>
      <c r="B930" s="4" t="s">
        <v>1381</v>
      </c>
      <c r="C930" s="4">
        <v>1</v>
      </c>
      <c r="D930" s="5">
        <v>150</v>
      </c>
      <c r="E930" s="5"/>
      <c r="F930" s="5"/>
      <c r="G930" s="5">
        <v>200</v>
      </c>
      <c r="H930" s="4" t="s">
        <v>484</v>
      </c>
      <c r="I930" s="4"/>
    </row>
    <row r="931" spans="1:9" ht="15.75" customHeight="1">
      <c r="A931" s="4" t="s">
        <v>1108</v>
      </c>
      <c r="B931" s="4" t="s">
        <v>1384</v>
      </c>
      <c r="C931" s="4">
        <v>1</v>
      </c>
      <c r="D931" s="5">
        <v>125</v>
      </c>
      <c r="E931" s="5"/>
      <c r="F931" s="5"/>
      <c r="G931" s="5">
        <v>150</v>
      </c>
      <c r="H931" s="4" t="s">
        <v>484</v>
      </c>
      <c r="I931" s="4"/>
    </row>
    <row r="932" spans="1:9" ht="15.75" customHeight="1">
      <c r="A932" s="4" t="s">
        <v>1108</v>
      </c>
      <c r="B932" s="4" t="s">
        <v>1385</v>
      </c>
      <c r="C932" s="4">
        <v>1</v>
      </c>
      <c r="D932" s="5">
        <v>100</v>
      </c>
      <c r="E932" s="5"/>
      <c r="F932" s="5"/>
      <c r="G932" s="5">
        <v>125</v>
      </c>
      <c r="H932" s="4" t="s">
        <v>484</v>
      </c>
      <c r="I932" s="4"/>
    </row>
    <row r="933" spans="1:9" ht="15.75" customHeight="1">
      <c r="A933" s="4" t="s">
        <v>1108</v>
      </c>
      <c r="B933" s="4" t="s">
        <v>1387</v>
      </c>
      <c r="C933" s="4">
        <v>1</v>
      </c>
      <c r="D933" s="5">
        <v>115</v>
      </c>
      <c r="E933" s="5"/>
      <c r="F933" s="5"/>
      <c r="G933" s="5">
        <v>140</v>
      </c>
      <c r="H933" s="4" t="s">
        <v>484</v>
      </c>
      <c r="I933" s="4"/>
    </row>
    <row r="934" spans="1:9" ht="15.75" customHeight="1">
      <c r="A934" s="4" t="s">
        <v>1108</v>
      </c>
      <c r="B934" s="4" t="s">
        <v>1389</v>
      </c>
      <c r="C934" s="4">
        <v>1</v>
      </c>
      <c r="D934" s="5">
        <v>95</v>
      </c>
      <c r="E934" s="5"/>
      <c r="F934" s="5"/>
      <c r="G934" s="5">
        <v>120</v>
      </c>
      <c r="H934" s="4" t="s">
        <v>484</v>
      </c>
      <c r="I934" s="4"/>
    </row>
    <row r="935" spans="1:9" ht="15.75" customHeight="1">
      <c r="A935" s="4" t="s">
        <v>1108</v>
      </c>
      <c r="B935" s="4" t="s">
        <v>1391</v>
      </c>
      <c r="C935" s="4">
        <v>1</v>
      </c>
      <c r="D935" s="5">
        <v>140</v>
      </c>
      <c r="E935" s="5"/>
      <c r="F935" s="5"/>
      <c r="G935" s="5">
        <v>170</v>
      </c>
      <c r="H935" s="4" t="s">
        <v>484</v>
      </c>
      <c r="I935" s="4"/>
    </row>
    <row r="936" spans="1:9" ht="15.75" customHeight="1">
      <c r="A936" s="4" t="s">
        <v>1108</v>
      </c>
      <c r="B936" s="4" t="s">
        <v>1392</v>
      </c>
      <c r="C936" s="4">
        <v>1</v>
      </c>
      <c r="D936" s="5">
        <v>125</v>
      </c>
      <c r="E936" s="5"/>
      <c r="F936" s="5"/>
      <c r="G936" s="5">
        <v>150</v>
      </c>
      <c r="H936" s="4" t="s">
        <v>484</v>
      </c>
      <c r="I936" s="4"/>
    </row>
    <row r="937" spans="1:9" ht="15.75" customHeight="1">
      <c r="A937" s="4" t="s">
        <v>1108</v>
      </c>
      <c r="B937" s="4" t="s">
        <v>1393</v>
      </c>
      <c r="C937" s="4">
        <v>1</v>
      </c>
      <c r="D937" s="5">
        <v>95</v>
      </c>
      <c r="E937" s="5"/>
      <c r="F937" s="5"/>
      <c r="G937" s="5">
        <v>120</v>
      </c>
      <c r="H937" s="4" t="s">
        <v>484</v>
      </c>
      <c r="I937" s="4"/>
    </row>
    <row r="938" spans="1:9" ht="15.75" customHeight="1">
      <c r="A938" s="4" t="s">
        <v>1108</v>
      </c>
      <c r="B938" s="4" t="s">
        <v>1395</v>
      </c>
      <c r="C938" s="4">
        <v>1</v>
      </c>
      <c r="D938" s="5">
        <v>140</v>
      </c>
      <c r="E938" s="5"/>
      <c r="F938" s="5"/>
      <c r="G938" s="5">
        <v>170</v>
      </c>
      <c r="H938" s="4" t="s">
        <v>484</v>
      </c>
      <c r="I938" s="4"/>
    </row>
    <row r="939" spans="1:9" ht="15.75" customHeight="1">
      <c r="A939" s="4" t="s">
        <v>1108</v>
      </c>
      <c r="B939" s="4" t="s">
        <v>1396</v>
      </c>
      <c r="C939" s="4">
        <v>12</v>
      </c>
      <c r="D939" s="5">
        <v>165</v>
      </c>
      <c r="E939" s="5"/>
      <c r="F939" s="5">
        <v>160</v>
      </c>
      <c r="G939" s="5">
        <v>22</v>
      </c>
      <c r="H939" s="4" t="s">
        <v>484</v>
      </c>
      <c r="I939" s="4">
        <f>2*C939</f>
        <v>24</v>
      </c>
    </row>
    <row r="940" spans="1:9" ht="15.75" customHeight="1">
      <c r="A940" s="4" t="s">
        <v>1108</v>
      </c>
      <c r="B940" s="4" t="s">
        <v>1398</v>
      </c>
      <c r="C940" s="4">
        <v>14</v>
      </c>
      <c r="D940" s="5">
        <v>175</v>
      </c>
      <c r="E940" s="5"/>
      <c r="F940" s="5">
        <v>160</v>
      </c>
      <c r="G940" s="5">
        <v>20</v>
      </c>
      <c r="H940" s="4" t="s">
        <v>484</v>
      </c>
      <c r="I940" s="4">
        <f>4*C940</f>
        <v>56</v>
      </c>
    </row>
    <row r="941" spans="1:9" ht="15.75" customHeight="1">
      <c r="A941" s="4" t="s">
        <v>1108</v>
      </c>
      <c r="B941" s="4" t="s">
        <v>1400</v>
      </c>
      <c r="C941" s="4">
        <v>16</v>
      </c>
      <c r="D941" s="5">
        <v>150</v>
      </c>
      <c r="E941" s="5"/>
      <c r="F941" s="5">
        <v>160</v>
      </c>
      <c r="G941" s="5">
        <v>16</v>
      </c>
      <c r="H941" s="4" t="s">
        <v>484</v>
      </c>
      <c r="I941" s="4"/>
    </row>
    <row r="942" spans="1:9" ht="15.75" customHeight="1">
      <c r="A942" s="4" t="s">
        <v>1108</v>
      </c>
      <c r="B942" s="4" t="s">
        <v>1401</v>
      </c>
      <c r="C942" s="4">
        <v>18</v>
      </c>
      <c r="D942" s="5">
        <v>155</v>
      </c>
      <c r="E942" s="5"/>
      <c r="F942" s="5">
        <v>160</v>
      </c>
      <c r="G942" s="5">
        <v>16</v>
      </c>
      <c r="H942" s="4" t="s">
        <v>484</v>
      </c>
      <c r="I942" s="4"/>
    </row>
    <row r="943" spans="1:9" ht="15.75" customHeight="1">
      <c r="A943" s="4" t="s">
        <v>1108</v>
      </c>
      <c r="B943" s="4" t="s">
        <v>1403</v>
      </c>
      <c r="C943" s="4">
        <v>8</v>
      </c>
      <c r="D943" s="5">
        <v>135</v>
      </c>
      <c r="E943" s="5"/>
      <c r="F943" s="5">
        <v>160</v>
      </c>
      <c r="G943" s="5">
        <v>35</v>
      </c>
      <c r="H943" s="4" t="s">
        <v>484</v>
      </c>
      <c r="I943" s="4"/>
    </row>
    <row r="944" spans="1:9" ht="15.75" customHeight="1">
      <c r="A944" s="4" t="s">
        <v>1108</v>
      </c>
      <c r="B944" s="4" t="s">
        <v>1106</v>
      </c>
      <c r="C944" s="4">
        <v>10</v>
      </c>
      <c r="D944" s="5">
        <v>155</v>
      </c>
      <c r="E944" s="5"/>
      <c r="F944" s="5">
        <v>160</v>
      </c>
      <c r="G944" s="5">
        <v>30</v>
      </c>
      <c r="H944" s="4" t="s">
        <v>484</v>
      </c>
      <c r="I944" s="4">
        <v>10</v>
      </c>
    </row>
    <row r="945" spans="1:9" ht="15.75" customHeight="1">
      <c r="A945" s="4" t="s">
        <v>1108</v>
      </c>
      <c r="B945" s="4" t="s">
        <v>1405</v>
      </c>
      <c r="C945" s="4">
        <v>12</v>
      </c>
      <c r="D945" s="5">
        <v>155</v>
      </c>
      <c r="E945" s="5"/>
      <c r="F945" s="5">
        <v>160</v>
      </c>
      <c r="G945" s="5">
        <v>25</v>
      </c>
      <c r="H945" s="4" t="s">
        <v>484</v>
      </c>
      <c r="I945" s="4">
        <f>15*C945</f>
        <v>180</v>
      </c>
    </row>
    <row r="946" spans="1:9" ht="15.75" customHeight="1">
      <c r="A946" s="4" t="s">
        <v>1108</v>
      </c>
      <c r="B946" s="4" t="s">
        <v>1406</v>
      </c>
      <c r="C946" s="4">
        <v>14</v>
      </c>
      <c r="D946" s="5">
        <v>155</v>
      </c>
      <c r="E946" s="5"/>
      <c r="F946" s="5">
        <v>160</v>
      </c>
      <c r="G946" s="5">
        <v>20</v>
      </c>
      <c r="H946" s="4" t="s">
        <v>484</v>
      </c>
      <c r="I946" s="4">
        <f>32*C946</f>
        <v>448</v>
      </c>
    </row>
    <row r="947" spans="1:9" ht="15.75" customHeight="1">
      <c r="A947" s="4" t="s">
        <v>1108</v>
      </c>
      <c r="B947" s="4" t="s">
        <v>1408</v>
      </c>
      <c r="C947" s="4">
        <v>1</v>
      </c>
      <c r="D947" s="5">
        <v>135</v>
      </c>
      <c r="E947" s="5"/>
      <c r="F947" s="5"/>
      <c r="G947" s="5">
        <v>160</v>
      </c>
      <c r="H947" s="4" t="s">
        <v>484</v>
      </c>
      <c r="I947" s="4"/>
    </row>
    <row r="948" spans="1:9" ht="15.75" customHeight="1">
      <c r="A948" s="4" t="s">
        <v>1108</v>
      </c>
      <c r="B948" s="4" t="s">
        <v>1410</v>
      </c>
      <c r="C948" s="4">
        <v>1</v>
      </c>
      <c r="D948" s="5">
        <v>24</v>
      </c>
      <c r="E948" s="5"/>
      <c r="F948" s="5"/>
      <c r="G948" s="5">
        <v>50</v>
      </c>
      <c r="H948" s="4" t="s">
        <v>484</v>
      </c>
      <c r="I948" s="4"/>
    </row>
    <row r="949" spans="1:9" ht="15.75" customHeight="1">
      <c r="A949" s="4" t="s">
        <v>1108</v>
      </c>
      <c r="B949" s="4" t="s">
        <v>1411</v>
      </c>
      <c r="C949" s="4">
        <v>1</v>
      </c>
      <c r="D949" s="5">
        <v>25</v>
      </c>
      <c r="E949" s="5"/>
      <c r="F949" s="5"/>
      <c r="G949" s="5">
        <v>50</v>
      </c>
      <c r="H949" s="4" t="s">
        <v>484</v>
      </c>
      <c r="I949" s="4"/>
    </row>
    <row r="950" spans="1:9" ht="15.75" customHeight="1">
      <c r="A950" s="4" t="s">
        <v>1108</v>
      </c>
      <c r="B950" s="4" t="s">
        <v>1412</v>
      </c>
      <c r="C950" s="4">
        <v>1</v>
      </c>
      <c r="D950" s="5">
        <v>18</v>
      </c>
      <c r="E950" s="5"/>
      <c r="F950" s="5"/>
      <c r="G950" s="5">
        <v>30</v>
      </c>
      <c r="H950" s="4" t="s">
        <v>484</v>
      </c>
      <c r="I950" s="4"/>
    </row>
    <row r="951" spans="1:9" ht="15.75" customHeight="1">
      <c r="A951" s="4" t="s">
        <v>1108</v>
      </c>
      <c r="B951" s="4" t="s">
        <v>1414</v>
      </c>
      <c r="C951" s="4">
        <v>1</v>
      </c>
      <c r="D951" s="5">
        <v>120</v>
      </c>
      <c r="E951" s="5"/>
      <c r="F951" s="5"/>
      <c r="G951" s="5">
        <v>160</v>
      </c>
      <c r="H951" s="4" t="s">
        <v>484</v>
      </c>
      <c r="I951" s="4"/>
    </row>
    <row r="952" spans="1:9" ht="15.75" customHeight="1">
      <c r="A952" s="4" t="s">
        <v>1108</v>
      </c>
      <c r="B952" s="4" t="s">
        <v>1416</v>
      </c>
      <c r="C952" s="4">
        <v>1</v>
      </c>
      <c r="D952" s="5">
        <v>74</v>
      </c>
      <c r="E952" s="5"/>
      <c r="F952" s="5"/>
      <c r="G952" s="5">
        <v>95</v>
      </c>
      <c r="H952" s="4" t="s">
        <v>484</v>
      </c>
      <c r="I952" s="4"/>
    </row>
    <row r="953" spans="1:9" ht="15.75" customHeight="1">
      <c r="A953" s="4" t="s">
        <v>1108</v>
      </c>
      <c r="B953" s="4" t="s">
        <v>1418</v>
      </c>
      <c r="C953" s="4">
        <v>1</v>
      </c>
      <c r="D953" s="5">
        <v>349</v>
      </c>
      <c r="E953" s="5"/>
      <c r="F953" s="5"/>
      <c r="G953" s="5">
        <v>450</v>
      </c>
      <c r="H953" s="4" t="s">
        <v>484</v>
      </c>
      <c r="I953" s="4"/>
    </row>
    <row r="954" spans="1:9" ht="15.75" customHeight="1">
      <c r="A954" s="4" t="s">
        <v>1108</v>
      </c>
      <c r="B954" s="4" t="s">
        <v>1419</v>
      </c>
      <c r="C954" s="4">
        <v>1</v>
      </c>
      <c r="D954" s="5">
        <v>180</v>
      </c>
      <c r="E954" s="5"/>
      <c r="F954" s="5"/>
      <c r="G954" s="5">
        <v>240</v>
      </c>
      <c r="H954" s="4" t="s">
        <v>484</v>
      </c>
      <c r="I954" s="4"/>
    </row>
    <row r="955" spans="1:9" ht="15.75" customHeight="1">
      <c r="A955" s="4" t="s">
        <v>1108</v>
      </c>
      <c r="B955" s="4" t="s">
        <v>1421</v>
      </c>
      <c r="C955" s="4">
        <v>1</v>
      </c>
      <c r="D955" s="5">
        <v>40</v>
      </c>
      <c r="E955" s="5"/>
      <c r="F955" s="5"/>
      <c r="G955" s="5">
        <v>70</v>
      </c>
      <c r="H955" s="4" t="s">
        <v>484</v>
      </c>
      <c r="I955" s="4"/>
    </row>
    <row r="956" spans="1:9" ht="15.75" customHeight="1">
      <c r="A956" s="4" t="s">
        <v>1108</v>
      </c>
      <c r="B956" s="4" t="s">
        <v>1423</v>
      </c>
      <c r="C956" s="4">
        <v>1</v>
      </c>
      <c r="D956" s="5">
        <v>90</v>
      </c>
      <c r="E956" s="5"/>
      <c r="F956" s="5"/>
      <c r="G956" s="5">
        <v>150</v>
      </c>
      <c r="H956" s="4" t="s">
        <v>484</v>
      </c>
      <c r="I956" s="4"/>
    </row>
    <row r="957" spans="1:9" ht="15.75" customHeight="1">
      <c r="A957" s="4" t="s">
        <v>1108</v>
      </c>
      <c r="B957" s="4" t="s">
        <v>1424</v>
      </c>
      <c r="C957" s="4">
        <v>1</v>
      </c>
      <c r="D957" s="5">
        <v>170</v>
      </c>
      <c r="E957" s="5"/>
      <c r="F957" s="5"/>
      <c r="G957" s="5">
        <v>200</v>
      </c>
      <c r="H957" s="4" t="s">
        <v>484</v>
      </c>
      <c r="I957" s="4"/>
    </row>
    <row r="958" spans="1:9" ht="15.75" customHeight="1">
      <c r="A958" s="4" t="s">
        <v>1108</v>
      </c>
      <c r="B958" s="4" t="s">
        <v>1426</v>
      </c>
      <c r="C958" s="4">
        <v>6</v>
      </c>
      <c r="D958" s="5">
        <v>1720</v>
      </c>
      <c r="E958" s="5"/>
      <c r="F958" s="5"/>
      <c r="G958" s="5">
        <v>350</v>
      </c>
      <c r="H958" s="4" t="s">
        <v>484</v>
      </c>
      <c r="I958" s="4"/>
    </row>
    <row r="959" spans="1:9" ht="15.75" customHeight="1">
      <c r="A959" s="4" t="s">
        <v>1108</v>
      </c>
      <c r="B959" s="4" t="s">
        <v>1428</v>
      </c>
      <c r="C959" s="4">
        <v>1</v>
      </c>
      <c r="D959" s="5">
        <v>245</v>
      </c>
      <c r="E959" s="5"/>
      <c r="F959" s="5"/>
      <c r="G959" s="5">
        <v>300</v>
      </c>
      <c r="H959" s="4" t="s">
        <v>484</v>
      </c>
      <c r="I959" s="4">
        <v>7</v>
      </c>
    </row>
    <row r="960" spans="1:9" ht="15.75" customHeight="1">
      <c r="A960" s="4" t="s">
        <v>1429</v>
      </c>
      <c r="B960" s="4" t="s">
        <v>1430</v>
      </c>
      <c r="C960" s="4">
        <v>1</v>
      </c>
      <c r="D960" s="5">
        <v>115</v>
      </c>
      <c r="E960" s="5"/>
      <c r="F960" s="5"/>
      <c r="G960" s="5">
        <v>150</v>
      </c>
      <c r="H960" s="4" t="s">
        <v>484</v>
      </c>
      <c r="I960" s="4"/>
    </row>
    <row r="961" spans="1:9" ht="15.75" customHeight="1">
      <c r="A961" s="4" t="s">
        <v>1429</v>
      </c>
      <c r="B961" s="4" t="s">
        <v>1432</v>
      </c>
      <c r="C961" s="4">
        <v>1</v>
      </c>
      <c r="D961" s="5">
        <v>70</v>
      </c>
      <c r="E961" s="5"/>
      <c r="F961" s="5"/>
      <c r="G961" s="5">
        <v>85</v>
      </c>
      <c r="H961" s="4" t="s">
        <v>484</v>
      </c>
      <c r="I961" s="4"/>
    </row>
    <row r="962" spans="1:9" ht="15.75" customHeight="1">
      <c r="A962" s="4" t="s">
        <v>1429</v>
      </c>
      <c r="B962" s="4" t="s">
        <v>1434</v>
      </c>
      <c r="C962" s="4">
        <v>1</v>
      </c>
      <c r="D962" s="5">
        <v>75</v>
      </c>
      <c r="E962" s="5"/>
      <c r="F962" s="5"/>
      <c r="G962" s="5">
        <v>110</v>
      </c>
      <c r="H962" s="4" t="s">
        <v>484</v>
      </c>
      <c r="I962" s="4">
        <v>6</v>
      </c>
    </row>
    <row r="963" spans="1:9" ht="15.75" customHeight="1">
      <c r="A963" s="4" t="s">
        <v>1429</v>
      </c>
      <c r="B963" s="4" t="s">
        <v>1435</v>
      </c>
      <c r="C963" s="4">
        <v>1</v>
      </c>
      <c r="D963" s="5">
        <v>70</v>
      </c>
      <c r="E963" s="5"/>
      <c r="F963" s="5"/>
      <c r="G963" s="5">
        <v>85</v>
      </c>
      <c r="H963" s="4" t="s">
        <v>484</v>
      </c>
      <c r="I963" s="4"/>
    </row>
    <row r="964" spans="1:9" ht="15.75" customHeight="1">
      <c r="A964" s="4" t="s">
        <v>1429</v>
      </c>
      <c r="B964" s="4" t="s">
        <v>1436</v>
      </c>
      <c r="C964" s="4">
        <v>1</v>
      </c>
      <c r="D964" s="5">
        <v>70</v>
      </c>
      <c r="E964" s="5"/>
      <c r="F964" s="5"/>
      <c r="G964" s="5">
        <v>85</v>
      </c>
      <c r="H964" s="4" t="s">
        <v>484</v>
      </c>
      <c r="I964" s="4"/>
    </row>
    <row r="965" spans="1:9" ht="15.75" customHeight="1">
      <c r="A965" s="4" t="s">
        <v>1429</v>
      </c>
      <c r="B965" s="4" t="s">
        <v>1438</v>
      </c>
      <c r="C965" s="4">
        <v>1</v>
      </c>
      <c r="D965" s="5">
        <v>65</v>
      </c>
      <c r="E965" s="5"/>
      <c r="F965" s="5"/>
      <c r="G965" s="5">
        <v>75</v>
      </c>
      <c r="H965" s="4" t="s">
        <v>484</v>
      </c>
      <c r="I965" s="4"/>
    </row>
    <row r="966" spans="1:9" ht="15.75" customHeight="1">
      <c r="A966" s="4" t="s">
        <v>1429</v>
      </c>
      <c r="B966" s="4" t="s">
        <v>1440</v>
      </c>
      <c r="C966" s="4">
        <v>1</v>
      </c>
      <c r="D966" s="5">
        <v>65</v>
      </c>
      <c r="E966" s="5"/>
      <c r="F966" s="5"/>
      <c r="G966" s="5">
        <v>75</v>
      </c>
      <c r="H966" s="4" t="s">
        <v>484</v>
      </c>
      <c r="I966" s="4"/>
    </row>
    <row r="967" spans="1:9" ht="15.75" customHeight="1">
      <c r="A967" s="4" t="s">
        <v>1429</v>
      </c>
      <c r="B967" s="4" t="s">
        <v>1442</v>
      </c>
      <c r="C967" s="4">
        <v>1</v>
      </c>
      <c r="D967" s="5">
        <v>60</v>
      </c>
      <c r="E967" s="5"/>
      <c r="F967" s="5"/>
      <c r="G967" s="5">
        <v>85</v>
      </c>
      <c r="H967" s="4" t="s">
        <v>484</v>
      </c>
      <c r="I967" s="4"/>
    </row>
    <row r="968" spans="1:9" ht="15.75" customHeight="1">
      <c r="A968" s="4" t="s">
        <v>1429</v>
      </c>
      <c r="B968" s="4" t="s">
        <v>1443</v>
      </c>
      <c r="C968" s="4">
        <v>1</v>
      </c>
      <c r="D968" s="5">
        <v>70</v>
      </c>
      <c r="E968" s="5"/>
      <c r="F968" s="5"/>
      <c r="G968" s="5">
        <v>85</v>
      </c>
      <c r="H968" s="4" t="s">
        <v>484</v>
      </c>
      <c r="I968" s="4"/>
    </row>
    <row r="969" spans="1:9" ht="15.75" customHeight="1">
      <c r="A969" s="4" t="s">
        <v>1429</v>
      </c>
      <c r="B969" s="4" t="s">
        <v>1444</v>
      </c>
      <c r="C969" s="4">
        <v>1</v>
      </c>
      <c r="D969" s="5">
        <v>110</v>
      </c>
      <c r="E969" s="5"/>
      <c r="F969" s="5"/>
      <c r="G969" s="5">
        <v>170</v>
      </c>
      <c r="H969" s="4" t="s">
        <v>484</v>
      </c>
      <c r="I969" s="4"/>
    </row>
    <row r="970" spans="1:9" ht="15.75" customHeight="1">
      <c r="A970" s="4" t="s">
        <v>1429</v>
      </c>
      <c r="B970" s="4" t="s">
        <v>1446</v>
      </c>
      <c r="C970" s="4">
        <v>1</v>
      </c>
      <c r="D970" s="5">
        <v>75</v>
      </c>
      <c r="E970" s="5"/>
      <c r="F970" s="5"/>
      <c r="G970" s="5">
        <v>85</v>
      </c>
      <c r="H970" s="4" t="s">
        <v>484</v>
      </c>
      <c r="I970" s="4"/>
    </row>
    <row r="971" spans="1:9" ht="15.75" customHeight="1">
      <c r="A971" s="4" t="s">
        <v>1429</v>
      </c>
      <c r="B971" s="4" t="s">
        <v>1448</v>
      </c>
      <c r="C971" s="4">
        <v>1</v>
      </c>
      <c r="D971" s="5">
        <v>45</v>
      </c>
      <c r="E971" s="5"/>
      <c r="F971" s="5"/>
      <c r="G971" s="5">
        <v>79</v>
      </c>
      <c r="H971" s="4" t="s">
        <v>484</v>
      </c>
      <c r="I971" s="4">
        <v>1</v>
      </c>
    </row>
    <row r="972" spans="1:9" ht="15.75" customHeight="1">
      <c r="A972" s="4" t="s">
        <v>1429</v>
      </c>
      <c r="B972" s="4" t="s">
        <v>1449</v>
      </c>
      <c r="C972" s="4">
        <v>1</v>
      </c>
      <c r="D972" s="5">
        <v>65</v>
      </c>
      <c r="E972" s="5"/>
      <c r="F972" s="5"/>
      <c r="G972" s="5">
        <v>75</v>
      </c>
      <c r="H972" s="4" t="s">
        <v>484</v>
      </c>
      <c r="I972" s="4"/>
    </row>
    <row r="973" spans="1:9" ht="15.75" customHeight="1">
      <c r="A973" s="4" t="s">
        <v>1429</v>
      </c>
      <c r="B973" s="4" t="s">
        <v>1450</v>
      </c>
      <c r="C973" s="4">
        <v>1</v>
      </c>
      <c r="D973" s="5">
        <v>85</v>
      </c>
      <c r="E973" s="5"/>
      <c r="F973" s="5"/>
      <c r="G973" s="5">
        <v>120</v>
      </c>
      <c r="H973" s="4" t="s">
        <v>484</v>
      </c>
      <c r="I973" s="4">
        <v>1</v>
      </c>
    </row>
    <row r="974" spans="1:9" ht="15.75" customHeight="1">
      <c r="A974" s="4" t="s">
        <v>1429</v>
      </c>
      <c r="B974" s="4" t="s">
        <v>1451</v>
      </c>
      <c r="C974" s="4">
        <v>1</v>
      </c>
      <c r="D974" s="5">
        <v>65</v>
      </c>
      <c r="E974" s="5"/>
      <c r="F974" s="5"/>
      <c r="G974" s="5">
        <v>75</v>
      </c>
      <c r="H974" s="4" t="s">
        <v>484</v>
      </c>
      <c r="I974" s="4"/>
    </row>
    <row r="975" spans="1:9" ht="15.75" customHeight="1">
      <c r="A975" s="4" t="s">
        <v>1429</v>
      </c>
      <c r="B975" s="4" t="s">
        <v>1452</v>
      </c>
      <c r="C975" s="4">
        <v>1</v>
      </c>
      <c r="D975" s="5">
        <v>110</v>
      </c>
      <c r="E975" s="5"/>
      <c r="F975" s="5"/>
      <c r="G975" s="5">
        <v>150</v>
      </c>
      <c r="H975" s="4" t="s">
        <v>484</v>
      </c>
      <c r="I975" s="4"/>
    </row>
    <row r="976" spans="1:9" ht="15.75" customHeight="1">
      <c r="A976" s="4" t="s">
        <v>1429</v>
      </c>
      <c r="B976" s="4" t="s">
        <v>1453</v>
      </c>
      <c r="C976" s="4">
        <v>1</v>
      </c>
      <c r="D976" s="5">
        <v>100</v>
      </c>
      <c r="E976" s="5"/>
      <c r="F976" s="5"/>
      <c r="G976" s="5">
        <v>150</v>
      </c>
      <c r="H976" s="4" t="s">
        <v>484</v>
      </c>
      <c r="I976" s="4">
        <v>1</v>
      </c>
    </row>
    <row r="977" spans="1:9" ht="15.75" customHeight="1">
      <c r="A977" s="4" t="s">
        <v>1429</v>
      </c>
      <c r="B977" s="4" t="s">
        <v>1455</v>
      </c>
      <c r="C977" s="4">
        <v>1</v>
      </c>
      <c r="D977" s="5">
        <v>100</v>
      </c>
      <c r="E977" s="5"/>
      <c r="F977" s="5"/>
      <c r="G977" s="5">
        <v>120</v>
      </c>
      <c r="H977" s="4" t="s">
        <v>484</v>
      </c>
      <c r="I977" s="4"/>
    </row>
    <row r="978" spans="1:9" ht="15.75" customHeight="1">
      <c r="A978" s="4" t="s">
        <v>1429</v>
      </c>
      <c r="B978" s="4" t="s">
        <v>1457</v>
      </c>
      <c r="C978" s="4">
        <v>1</v>
      </c>
      <c r="D978" s="5">
        <v>85</v>
      </c>
      <c r="E978" s="5"/>
      <c r="F978" s="5"/>
      <c r="G978" s="5">
        <v>120</v>
      </c>
      <c r="H978" s="4" t="s">
        <v>484</v>
      </c>
      <c r="I978" s="4"/>
    </row>
    <row r="979" spans="1:9" ht="15.75" customHeight="1">
      <c r="A979" s="4" t="s">
        <v>1429</v>
      </c>
      <c r="B979" s="4" t="s">
        <v>1458</v>
      </c>
      <c r="C979" s="4">
        <v>1</v>
      </c>
      <c r="D979" s="5">
        <v>65</v>
      </c>
      <c r="E979" s="5"/>
      <c r="F979" s="5"/>
      <c r="G979" s="5">
        <v>85</v>
      </c>
      <c r="H979" s="4" t="s">
        <v>484</v>
      </c>
      <c r="I979" s="4"/>
    </row>
    <row r="980" spans="1:9" ht="15.75" customHeight="1">
      <c r="A980" s="4" t="s">
        <v>1459</v>
      </c>
      <c r="B980" s="4" t="s">
        <v>1460</v>
      </c>
      <c r="C980" s="4">
        <v>1</v>
      </c>
      <c r="D980" s="5">
        <v>85</v>
      </c>
      <c r="E980" s="5"/>
      <c r="F980" s="5"/>
      <c r="G980" s="5">
        <v>110</v>
      </c>
      <c r="H980" s="4" t="s">
        <v>484</v>
      </c>
      <c r="I980" s="4">
        <v>3</v>
      </c>
    </row>
    <row r="981" spans="1:9" ht="15.75" customHeight="1">
      <c r="A981" s="4" t="s">
        <v>1461</v>
      </c>
      <c r="B981" s="4" t="s">
        <v>1462</v>
      </c>
      <c r="C981" s="4">
        <v>1</v>
      </c>
      <c r="D981" s="5">
        <v>145</v>
      </c>
      <c r="E981" s="5"/>
      <c r="F981" s="5"/>
      <c r="G981" s="5">
        <v>185</v>
      </c>
      <c r="H981" s="4" t="s">
        <v>484</v>
      </c>
      <c r="I981" s="4"/>
    </row>
    <row r="982" spans="1:9" ht="15.75" customHeight="1">
      <c r="A982" s="4" t="s">
        <v>1459</v>
      </c>
      <c r="B982" s="4" t="s">
        <v>1464</v>
      </c>
      <c r="C982" s="4">
        <v>1</v>
      </c>
      <c r="D982" s="5">
        <v>85</v>
      </c>
      <c r="E982" s="5"/>
      <c r="F982" s="5"/>
      <c r="G982" s="5">
        <v>110</v>
      </c>
      <c r="H982" s="4" t="s">
        <v>484</v>
      </c>
      <c r="I982" s="4"/>
    </row>
    <row r="983" spans="1:9" ht="15.75" customHeight="1">
      <c r="A983" s="4" t="s">
        <v>1459</v>
      </c>
      <c r="B983" s="4" t="s">
        <v>1465</v>
      </c>
      <c r="C983" s="4">
        <v>1</v>
      </c>
      <c r="D983" s="5">
        <v>85</v>
      </c>
      <c r="E983" s="5"/>
      <c r="F983" s="5"/>
      <c r="G983" s="5">
        <v>110</v>
      </c>
      <c r="H983" s="4" t="s">
        <v>484</v>
      </c>
      <c r="I983" s="4"/>
    </row>
    <row r="984" spans="1:9" ht="15.75" customHeight="1">
      <c r="A984" s="4" t="s">
        <v>1461</v>
      </c>
      <c r="B984" s="4" t="s">
        <v>1467</v>
      </c>
      <c r="C984" s="4">
        <v>1</v>
      </c>
      <c r="D984" s="5">
        <v>170</v>
      </c>
      <c r="E984" s="5"/>
      <c r="F984" s="5"/>
      <c r="G984" s="5">
        <v>230</v>
      </c>
      <c r="H984" s="4" t="s">
        <v>484</v>
      </c>
      <c r="I984" s="4"/>
    </row>
    <row r="985" spans="1:9" ht="15.75" customHeight="1">
      <c r="A985" s="4" t="s">
        <v>1461</v>
      </c>
      <c r="B985" s="4" t="s">
        <v>1469</v>
      </c>
      <c r="C985" s="4">
        <v>1</v>
      </c>
      <c r="D985" s="5">
        <v>35.450000000000003</v>
      </c>
      <c r="E985" s="5"/>
      <c r="F985" s="5"/>
      <c r="G985" s="5">
        <v>70</v>
      </c>
      <c r="H985" s="4" t="s">
        <v>484</v>
      </c>
      <c r="I985" s="4">
        <v>8</v>
      </c>
    </row>
    <row r="986" spans="1:9" ht="15.75" customHeight="1">
      <c r="A986" s="4" t="s">
        <v>1459</v>
      </c>
      <c r="B986" s="4" t="s">
        <v>1470</v>
      </c>
      <c r="C986" s="4">
        <v>1</v>
      </c>
      <c r="D986" s="5">
        <v>89</v>
      </c>
      <c r="E986" s="5"/>
      <c r="F986" s="5"/>
      <c r="G986" s="5">
        <v>150</v>
      </c>
      <c r="H986" s="4" t="s">
        <v>484</v>
      </c>
      <c r="I986" s="4"/>
    </row>
    <row r="987" spans="1:9" ht="15.75" customHeight="1">
      <c r="A987" s="4" t="s">
        <v>1459</v>
      </c>
      <c r="B987" s="4" t="s">
        <v>1471</v>
      </c>
      <c r="C987" s="4">
        <v>1</v>
      </c>
      <c r="D987" s="5">
        <v>45</v>
      </c>
      <c r="E987" s="5"/>
      <c r="F987" s="5"/>
      <c r="G987" s="5">
        <v>65</v>
      </c>
      <c r="H987" s="4" t="s">
        <v>484</v>
      </c>
      <c r="I987" s="4"/>
    </row>
    <row r="988" spans="1:9" ht="15.75" customHeight="1">
      <c r="A988" s="4" t="s">
        <v>1473</v>
      </c>
      <c r="B988" s="4" t="s">
        <v>1474</v>
      </c>
      <c r="C988" s="4">
        <v>1</v>
      </c>
      <c r="D988" s="5">
        <v>280</v>
      </c>
      <c r="E988" s="5"/>
      <c r="F988" s="5"/>
      <c r="G988" s="5">
        <v>350</v>
      </c>
      <c r="H988" s="4" t="s">
        <v>484</v>
      </c>
      <c r="I988" s="4"/>
    </row>
    <row r="989" spans="1:9" ht="15.75" customHeight="1">
      <c r="A989" s="4" t="s">
        <v>1473</v>
      </c>
      <c r="B989" s="4" t="s">
        <v>1476</v>
      </c>
      <c r="C989" s="4">
        <v>1</v>
      </c>
      <c r="D989" s="5">
        <v>185</v>
      </c>
      <c r="E989" s="5"/>
      <c r="F989" s="5"/>
      <c r="G989" s="5">
        <v>220</v>
      </c>
      <c r="H989" s="4" t="s">
        <v>484</v>
      </c>
      <c r="I989" s="4">
        <v>1</v>
      </c>
    </row>
    <row r="990" spans="1:9" ht="15.75" customHeight="1">
      <c r="A990" s="4" t="s">
        <v>1473</v>
      </c>
      <c r="B990" s="4" t="s">
        <v>1478</v>
      </c>
      <c r="C990" s="4">
        <v>1</v>
      </c>
      <c r="D990" s="5">
        <v>110</v>
      </c>
      <c r="E990" s="5"/>
      <c r="F990" s="5"/>
      <c r="G990" s="5">
        <v>155</v>
      </c>
      <c r="H990" s="4" t="s">
        <v>484</v>
      </c>
      <c r="I990" s="4"/>
    </row>
    <row r="991" spans="1:9" ht="15.75" customHeight="1">
      <c r="A991" s="4" t="s">
        <v>1473</v>
      </c>
      <c r="B991" s="4" t="s">
        <v>1479</v>
      </c>
      <c r="C991" s="4">
        <v>1</v>
      </c>
      <c r="D991" s="5">
        <v>168</v>
      </c>
      <c r="E991" s="5"/>
      <c r="F991" s="5"/>
      <c r="G991" s="5">
        <v>215</v>
      </c>
      <c r="H991" s="4" t="s">
        <v>484</v>
      </c>
      <c r="I991" s="4"/>
    </row>
    <row r="992" spans="1:9" ht="15.75" customHeight="1">
      <c r="A992" s="4" t="s">
        <v>1473</v>
      </c>
      <c r="B992" s="4" t="s">
        <v>1481</v>
      </c>
      <c r="C992" s="4">
        <v>1</v>
      </c>
      <c r="D992" s="5">
        <v>278</v>
      </c>
      <c r="E992" s="5"/>
      <c r="F992" s="5"/>
      <c r="G992" s="5">
        <v>350</v>
      </c>
      <c r="H992" s="4" t="s">
        <v>484</v>
      </c>
      <c r="I992" s="4"/>
    </row>
    <row r="993" spans="1:9" ht="15.75" customHeight="1">
      <c r="A993" s="4" t="s">
        <v>1473</v>
      </c>
      <c r="B993" s="4" t="s">
        <v>1483</v>
      </c>
      <c r="C993" s="4">
        <v>1</v>
      </c>
      <c r="D993" s="5">
        <v>580</v>
      </c>
      <c r="E993" s="5"/>
      <c r="F993" s="5"/>
      <c r="G993" s="5">
        <v>750</v>
      </c>
      <c r="H993" s="4" t="s">
        <v>484</v>
      </c>
      <c r="I993" s="4"/>
    </row>
    <row r="994" spans="1:9" ht="15.75" customHeight="1">
      <c r="A994" s="4" t="s">
        <v>1473</v>
      </c>
      <c r="B994" s="4" t="s">
        <v>1484</v>
      </c>
      <c r="C994" s="4">
        <v>1</v>
      </c>
      <c r="D994" s="5">
        <v>170</v>
      </c>
      <c r="E994" s="5"/>
      <c r="F994" s="5"/>
      <c r="G994" s="5">
        <v>200</v>
      </c>
      <c r="H994" s="4" t="s">
        <v>484</v>
      </c>
      <c r="I994" s="4"/>
    </row>
    <row r="995" spans="1:9" ht="15.75" customHeight="1">
      <c r="A995" s="4" t="s">
        <v>1473</v>
      </c>
      <c r="B995" s="4" t="s">
        <v>1486</v>
      </c>
      <c r="C995" s="4">
        <v>1</v>
      </c>
      <c r="D995" s="5">
        <v>125</v>
      </c>
      <c r="E995" s="5"/>
      <c r="F995" s="5"/>
      <c r="G995" s="5">
        <v>150</v>
      </c>
      <c r="H995" s="4" t="s">
        <v>484</v>
      </c>
      <c r="I995" s="4"/>
    </row>
    <row r="996" spans="1:9" ht="15.75" customHeight="1">
      <c r="A996" s="4" t="s">
        <v>43</v>
      </c>
      <c r="B996" s="4" t="s">
        <v>1487</v>
      </c>
      <c r="C996" s="4">
        <v>1</v>
      </c>
      <c r="D996" s="5">
        <v>150</v>
      </c>
      <c r="E996" s="5"/>
      <c r="F996" s="5"/>
      <c r="G996" s="5">
        <v>200</v>
      </c>
      <c r="H996" s="4" t="s">
        <v>484</v>
      </c>
      <c r="I996" s="4"/>
    </row>
    <row r="997" spans="1:9" ht="15.75" customHeight="1">
      <c r="A997" s="4" t="s">
        <v>1473</v>
      </c>
      <c r="B997" s="4" t="s">
        <v>1488</v>
      </c>
      <c r="C997" s="4">
        <v>1</v>
      </c>
      <c r="D997" s="5">
        <v>175</v>
      </c>
      <c r="E997" s="5"/>
      <c r="F997" s="5"/>
      <c r="G997" s="5">
        <v>220</v>
      </c>
      <c r="H997" s="4" t="s">
        <v>484</v>
      </c>
      <c r="I997" s="4"/>
    </row>
    <row r="998" spans="1:9" ht="15.75" customHeight="1">
      <c r="A998" s="4" t="s">
        <v>1473</v>
      </c>
      <c r="B998" s="4" t="s">
        <v>1489</v>
      </c>
      <c r="C998" s="4">
        <v>1</v>
      </c>
      <c r="D998" s="5">
        <v>175</v>
      </c>
      <c r="E998" s="5"/>
      <c r="F998" s="5"/>
      <c r="G998" s="5">
        <v>215</v>
      </c>
      <c r="H998" s="4" t="s">
        <v>484</v>
      </c>
      <c r="I998" s="4"/>
    </row>
    <row r="999" spans="1:9" ht="15.75" customHeight="1">
      <c r="A999" s="4" t="s">
        <v>1473</v>
      </c>
      <c r="B999" s="4" t="s">
        <v>1491</v>
      </c>
      <c r="C999" s="4">
        <v>1</v>
      </c>
      <c r="D999" s="5">
        <v>315</v>
      </c>
      <c r="E999" s="5"/>
      <c r="F999" s="5"/>
      <c r="G999" s="5">
        <v>375</v>
      </c>
      <c r="H999" s="4" t="s">
        <v>484</v>
      </c>
      <c r="I999" s="4"/>
    </row>
    <row r="1000" spans="1:9" ht="15.75" customHeight="1">
      <c r="A1000" s="4" t="s">
        <v>1473</v>
      </c>
      <c r="B1000" s="4" t="s">
        <v>1493</v>
      </c>
      <c r="C1000" s="4">
        <v>1</v>
      </c>
      <c r="D1000" s="5">
        <v>410</v>
      </c>
      <c r="E1000" s="5"/>
      <c r="F1000" s="5"/>
      <c r="G1000" s="5">
        <v>500</v>
      </c>
      <c r="H1000" s="4" t="s">
        <v>484</v>
      </c>
      <c r="I1000" s="4"/>
    </row>
    <row r="1001" spans="1:9" ht="15.75" customHeight="1">
      <c r="A1001" s="4" t="s">
        <v>1473</v>
      </c>
      <c r="B1001" s="4" t="s">
        <v>1494</v>
      </c>
      <c r="C1001" s="4">
        <v>1</v>
      </c>
      <c r="D1001" s="5">
        <v>80</v>
      </c>
      <c r="E1001" s="5"/>
      <c r="F1001" s="5"/>
      <c r="G1001" s="5">
        <v>150</v>
      </c>
      <c r="H1001" s="4" t="s">
        <v>484</v>
      </c>
      <c r="I1001" s="4"/>
    </row>
    <row r="1002" spans="1:9" ht="15.75" customHeight="1">
      <c r="A1002" s="4" t="s">
        <v>1473</v>
      </c>
      <c r="B1002" s="4" t="s">
        <v>1496</v>
      </c>
      <c r="C1002" s="4">
        <v>1</v>
      </c>
      <c r="D1002" s="5">
        <v>140</v>
      </c>
      <c r="E1002" s="5"/>
      <c r="F1002" s="5"/>
      <c r="G1002" s="5">
        <v>230</v>
      </c>
      <c r="H1002" s="4" t="s">
        <v>484</v>
      </c>
      <c r="I1002" s="4"/>
    </row>
    <row r="1003" spans="1:9" ht="15.75" customHeight="1">
      <c r="A1003" s="4" t="s">
        <v>1473</v>
      </c>
      <c r="B1003" s="4" t="s">
        <v>1497</v>
      </c>
      <c r="C1003" s="4">
        <v>1</v>
      </c>
      <c r="D1003" s="5">
        <v>170</v>
      </c>
      <c r="E1003" s="5"/>
      <c r="F1003" s="5"/>
      <c r="G1003" s="5">
        <v>200</v>
      </c>
      <c r="H1003" s="4" t="s">
        <v>484</v>
      </c>
      <c r="I1003" s="4"/>
    </row>
    <row r="1004" spans="1:9" ht="15.75" customHeight="1">
      <c r="A1004" s="4" t="s">
        <v>1473</v>
      </c>
      <c r="B1004" s="4" t="s">
        <v>1498</v>
      </c>
      <c r="C1004" s="4">
        <v>1</v>
      </c>
      <c r="D1004" s="5">
        <v>265</v>
      </c>
      <c r="E1004" s="5"/>
      <c r="F1004" s="5"/>
      <c r="G1004" s="5">
        <v>330</v>
      </c>
      <c r="H1004" s="4" t="s">
        <v>484</v>
      </c>
      <c r="I1004" s="4">
        <v>3</v>
      </c>
    </row>
    <row r="1005" spans="1:9" ht="15.75" customHeight="1">
      <c r="A1005" s="4" t="s">
        <v>1473</v>
      </c>
      <c r="B1005" s="4" t="s">
        <v>1500</v>
      </c>
      <c r="C1005" s="4">
        <v>1</v>
      </c>
      <c r="D1005" s="5">
        <v>270</v>
      </c>
      <c r="E1005" s="5"/>
      <c r="F1005" s="5"/>
      <c r="G1005" s="5">
        <v>350</v>
      </c>
      <c r="H1005" s="4" t="s">
        <v>484</v>
      </c>
      <c r="I1005" s="4"/>
    </row>
    <row r="1006" spans="1:9" ht="15.75" customHeight="1">
      <c r="A1006" s="4" t="s">
        <v>1473</v>
      </c>
      <c r="B1006" s="4" t="s">
        <v>1501</v>
      </c>
      <c r="C1006" s="4">
        <v>1</v>
      </c>
      <c r="D1006" s="5">
        <v>470</v>
      </c>
      <c r="E1006" s="5"/>
      <c r="F1006" s="5"/>
      <c r="G1006" s="5">
        <v>580</v>
      </c>
      <c r="H1006" s="4" t="s">
        <v>484</v>
      </c>
      <c r="I1006" s="4"/>
    </row>
    <row r="1007" spans="1:9" ht="15.75" customHeight="1">
      <c r="A1007" s="4" t="s">
        <v>1473</v>
      </c>
      <c r="B1007" s="4" t="s">
        <v>1502</v>
      </c>
      <c r="C1007" s="4">
        <v>1</v>
      </c>
      <c r="D1007" s="5">
        <v>270</v>
      </c>
      <c r="E1007" s="5"/>
      <c r="F1007" s="5"/>
      <c r="G1007" s="5">
        <v>350</v>
      </c>
      <c r="H1007" s="4" t="s">
        <v>484</v>
      </c>
      <c r="I1007" s="4"/>
    </row>
    <row r="1008" spans="1:9" ht="15.75" customHeight="1">
      <c r="A1008" s="4" t="s">
        <v>1473</v>
      </c>
      <c r="B1008" s="4" t="s">
        <v>1503</v>
      </c>
      <c r="C1008" s="4">
        <v>1</v>
      </c>
      <c r="D1008" s="5">
        <v>175</v>
      </c>
      <c r="E1008" s="5"/>
      <c r="F1008" s="5"/>
      <c r="G1008" s="5">
        <v>240</v>
      </c>
      <c r="H1008" s="4" t="s">
        <v>484</v>
      </c>
      <c r="I1008" s="4"/>
    </row>
    <row r="1009" spans="1:9" ht="15.75" customHeight="1">
      <c r="A1009" s="4" t="s">
        <v>1473</v>
      </c>
      <c r="B1009" s="4" t="s">
        <v>1505</v>
      </c>
      <c r="C1009" s="4">
        <v>1</v>
      </c>
      <c r="D1009" s="5">
        <v>38</v>
      </c>
      <c r="E1009" s="5"/>
      <c r="F1009" s="5"/>
      <c r="G1009" s="5">
        <v>70</v>
      </c>
      <c r="H1009" s="4" t="s">
        <v>484</v>
      </c>
      <c r="I1009" s="4">
        <v>10</v>
      </c>
    </row>
    <row r="1010" spans="1:9" ht="15.75" customHeight="1">
      <c r="A1010" s="4" t="s">
        <v>1473</v>
      </c>
      <c r="B1010" s="4" t="s">
        <v>1507</v>
      </c>
      <c r="C1010" s="4">
        <v>1</v>
      </c>
      <c r="D1010" s="5">
        <v>79</v>
      </c>
      <c r="E1010" s="5"/>
      <c r="F1010" s="5"/>
      <c r="G1010" s="5">
        <v>110</v>
      </c>
      <c r="H1010" s="4" t="s">
        <v>484</v>
      </c>
      <c r="I1010" s="4">
        <v>7</v>
      </c>
    </row>
    <row r="1011" spans="1:9" ht="15.75" customHeight="1">
      <c r="A1011" s="4" t="s">
        <v>1473</v>
      </c>
      <c r="B1011" s="4" t="s">
        <v>1508</v>
      </c>
      <c r="C1011" s="4">
        <v>1</v>
      </c>
      <c r="D1011" s="5">
        <v>198</v>
      </c>
      <c r="E1011" s="5"/>
      <c r="F1011" s="5"/>
      <c r="G1011" s="5">
        <v>275</v>
      </c>
      <c r="H1011" s="4" t="s">
        <v>484</v>
      </c>
      <c r="I1011" s="4">
        <v>7</v>
      </c>
    </row>
    <row r="1012" spans="1:9" ht="15.75" customHeight="1">
      <c r="A1012" s="4" t="s">
        <v>1473</v>
      </c>
      <c r="B1012" s="4" t="s">
        <v>1509</v>
      </c>
      <c r="C1012" s="4">
        <v>1</v>
      </c>
      <c r="D1012" s="5">
        <v>430</v>
      </c>
      <c r="E1012" s="5"/>
      <c r="F1012" s="5"/>
      <c r="G1012" s="5">
        <v>450</v>
      </c>
      <c r="H1012" s="4" t="s">
        <v>484</v>
      </c>
      <c r="I1012" s="4"/>
    </row>
    <row r="1013" spans="1:9" ht="15.75" customHeight="1">
      <c r="A1013" s="4" t="s">
        <v>1473</v>
      </c>
      <c r="B1013" s="4" t="s">
        <v>1510</v>
      </c>
      <c r="C1013" s="4">
        <v>1</v>
      </c>
      <c r="D1013" s="5">
        <v>75</v>
      </c>
      <c r="E1013" s="5"/>
      <c r="F1013" s="5"/>
      <c r="G1013" s="5">
        <v>100</v>
      </c>
      <c r="H1013" s="4" t="s">
        <v>484</v>
      </c>
      <c r="I1013" s="4"/>
    </row>
    <row r="1014" spans="1:9" ht="15.75" customHeight="1">
      <c r="A1014" s="4" t="s">
        <v>1473</v>
      </c>
      <c r="B1014" s="4" t="s">
        <v>1511</v>
      </c>
      <c r="C1014" s="4">
        <v>1</v>
      </c>
      <c r="D1014" s="5">
        <v>140</v>
      </c>
      <c r="E1014" s="5">
        <v>150</v>
      </c>
      <c r="F1014" s="5"/>
      <c r="G1014" s="5">
        <v>170</v>
      </c>
      <c r="H1014" s="4" t="s">
        <v>484</v>
      </c>
      <c r="I1014" s="4"/>
    </row>
    <row r="1015" spans="1:9" ht="15.75" customHeight="1">
      <c r="A1015" s="4" t="s">
        <v>1473</v>
      </c>
      <c r="B1015" s="4" t="s">
        <v>1513</v>
      </c>
      <c r="C1015" s="4">
        <v>1</v>
      </c>
      <c r="D1015" s="5">
        <v>420</v>
      </c>
      <c r="E1015" s="5"/>
      <c r="F1015" s="5"/>
      <c r="G1015" s="5">
        <v>500</v>
      </c>
      <c r="H1015" s="4" t="s">
        <v>484</v>
      </c>
      <c r="I1015" s="4"/>
    </row>
    <row r="1016" spans="1:9" ht="15.75" customHeight="1">
      <c r="A1016" s="4" t="s">
        <v>1473</v>
      </c>
      <c r="B1016" s="4" t="s">
        <v>1514</v>
      </c>
      <c r="C1016" s="4">
        <v>1</v>
      </c>
      <c r="D1016" s="5">
        <v>140</v>
      </c>
      <c r="E1016" s="5">
        <v>160</v>
      </c>
      <c r="F1016" s="5"/>
      <c r="G1016" s="5">
        <v>170</v>
      </c>
      <c r="H1016" s="4" t="s">
        <v>484</v>
      </c>
      <c r="I1016" s="4"/>
    </row>
    <row r="1017" spans="1:9" ht="15.75" customHeight="1">
      <c r="A1017" s="4" t="s">
        <v>1473</v>
      </c>
      <c r="B1017" s="4" t="s">
        <v>1515</v>
      </c>
      <c r="C1017" s="4">
        <v>1</v>
      </c>
      <c r="D1017" s="5">
        <v>298</v>
      </c>
      <c r="E1017" s="5">
        <v>320</v>
      </c>
      <c r="F1017" s="5"/>
      <c r="G1017" s="5">
        <v>370</v>
      </c>
      <c r="H1017" s="4" t="s">
        <v>484</v>
      </c>
      <c r="I1017" s="4"/>
    </row>
    <row r="1018" spans="1:9" ht="15.75" customHeight="1">
      <c r="A1018" s="4" t="s">
        <v>1473</v>
      </c>
      <c r="B1018" s="4" t="s">
        <v>1517</v>
      </c>
      <c r="C1018" s="4">
        <v>1</v>
      </c>
      <c r="D1018" s="5">
        <v>298</v>
      </c>
      <c r="E1018" s="5">
        <v>320</v>
      </c>
      <c r="F1018" s="5"/>
      <c r="G1018" s="5">
        <v>350</v>
      </c>
      <c r="H1018" s="4" t="s">
        <v>484</v>
      </c>
      <c r="I1018" s="4"/>
    </row>
    <row r="1019" spans="1:9" ht="15.75" customHeight="1">
      <c r="A1019" s="4" t="s">
        <v>482</v>
      </c>
      <c r="B1019" s="4" t="s">
        <v>1519</v>
      </c>
      <c r="C1019" s="4">
        <v>1</v>
      </c>
      <c r="D1019" s="5">
        <v>240</v>
      </c>
      <c r="E1019" s="5"/>
      <c r="F1019" s="5"/>
      <c r="G1019" s="5">
        <v>350</v>
      </c>
      <c r="H1019" s="4" t="s">
        <v>484</v>
      </c>
      <c r="I1019" s="4">
        <v>1</v>
      </c>
    </row>
    <row r="1020" spans="1:9" ht="15.75" customHeight="1">
      <c r="A1020" s="4" t="s">
        <v>482</v>
      </c>
      <c r="B1020" s="4" t="s">
        <v>1521</v>
      </c>
      <c r="C1020" s="4">
        <v>1</v>
      </c>
      <c r="D1020" s="5">
        <v>340</v>
      </c>
      <c r="E1020" s="5"/>
      <c r="F1020" s="5"/>
      <c r="G1020" s="5">
        <v>500</v>
      </c>
      <c r="H1020" s="4" t="s">
        <v>484</v>
      </c>
      <c r="I1020" s="4"/>
    </row>
    <row r="1021" spans="1:9" ht="15.75" customHeight="1">
      <c r="A1021" s="4" t="s">
        <v>482</v>
      </c>
      <c r="B1021" s="4" t="s">
        <v>1522</v>
      </c>
      <c r="C1021" s="4">
        <v>1</v>
      </c>
      <c r="D1021" s="5">
        <v>565</v>
      </c>
      <c r="E1021" s="5"/>
      <c r="F1021" s="5"/>
      <c r="G1021" s="5">
        <v>800</v>
      </c>
      <c r="H1021" s="4" t="s">
        <v>484</v>
      </c>
      <c r="I1021" s="4"/>
    </row>
    <row r="1022" spans="1:9" ht="15.75" customHeight="1">
      <c r="A1022" s="4" t="s">
        <v>482</v>
      </c>
      <c r="B1022" s="4" t="s">
        <v>1523</v>
      </c>
      <c r="C1022" s="4">
        <v>1</v>
      </c>
      <c r="D1022" s="5">
        <v>45</v>
      </c>
      <c r="E1022" s="5"/>
      <c r="F1022" s="5"/>
      <c r="G1022" s="5">
        <v>80</v>
      </c>
      <c r="H1022" s="4" t="s">
        <v>484</v>
      </c>
      <c r="I1022" s="4"/>
    </row>
    <row r="1023" spans="1:9" ht="15.75" customHeight="1">
      <c r="A1023" s="4" t="s">
        <v>482</v>
      </c>
      <c r="B1023" s="4" t="s">
        <v>1525</v>
      </c>
      <c r="C1023" s="4">
        <v>50</v>
      </c>
      <c r="D1023" s="5">
        <v>1850</v>
      </c>
      <c r="E1023" s="5"/>
      <c r="F1023" s="5"/>
      <c r="G1023" s="5">
        <v>65</v>
      </c>
      <c r="H1023" s="4" t="s">
        <v>484</v>
      </c>
      <c r="I1023" s="4"/>
    </row>
    <row r="1024" spans="1:9" ht="15.75" customHeight="1">
      <c r="A1024" s="4" t="s">
        <v>482</v>
      </c>
      <c r="B1024" s="4" t="s">
        <v>1526</v>
      </c>
      <c r="C1024" s="4">
        <v>50</v>
      </c>
      <c r="D1024" s="5">
        <v>650</v>
      </c>
      <c r="E1024" s="5"/>
      <c r="F1024" s="5"/>
      <c r="G1024" s="5">
        <v>25</v>
      </c>
      <c r="H1024" s="4" t="s">
        <v>484</v>
      </c>
      <c r="I1024" s="4"/>
    </row>
    <row r="1025" spans="1:9" ht="15.75" customHeight="1">
      <c r="A1025" s="4" t="s">
        <v>482</v>
      </c>
      <c r="B1025" s="4" t="s">
        <v>1527</v>
      </c>
      <c r="C1025" s="4">
        <v>50</v>
      </c>
      <c r="D1025" s="5">
        <v>1850</v>
      </c>
      <c r="E1025" s="5"/>
      <c r="F1025" s="5"/>
      <c r="G1025" s="5">
        <v>60</v>
      </c>
      <c r="H1025" s="4" t="s">
        <v>484</v>
      </c>
      <c r="I1025" s="4"/>
    </row>
    <row r="1026" spans="1:9" ht="15.75" customHeight="1">
      <c r="A1026" s="4" t="s">
        <v>482</v>
      </c>
      <c r="B1026" s="4" t="s">
        <v>1528</v>
      </c>
      <c r="C1026" s="4">
        <v>1</v>
      </c>
      <c r="D1026" s="5">
        <v>19</v>
      </c>
      <c r="E1026" s="5"/>
      <c r="F1026" s="5"/>
      <c r="G1026" s="5">
        <v>30</v>
      </c>
      <c r="H1026" s="4" t="s">
        <v>484</v>
      </c>
      <c r="I1026" s="4"/>
    </row>
    <row r="1027" spans="1:9" ht="15.75" customHeight="1">
      <c r="A1027" s="4" t="s">
        <v>482</v>
      </c>
      <c r="B1027" s="4" t="s">
        <v>1530</v>
      </c>
      <c r="C1027" s="4">
        <v>1</v>
      </c>
      <c r="D1027" s="5">
        <v>125</v>
      </c>
      <c r="E1027" s="5"/>
      <c r="F1027" s="5"/>
      <c r="G1027" s="5">
        <v>180</v>
      </c>
      <c r="H1027" s="4" t="s">
        <v>484</v>
      </c>
      <c r="I1027" s="4"/>
    </row>
    <row r="1028" spans="1:9" ht="15.75" customHeight="1">
      <c r="A1028" s="4" t="s">
        <v>482</v>
      </c>
      <c r="B1028" s="4" t="s">
        <v>1531</v>
      </c>
      <c r="C1028" s="4">
        <v>1</v>
      </c>
      <c r="D1028" s="5">
        <v>480</v>
      </c>
      <c r="E1028" s="5"/>
      <c r="F1028" s="5"/>
      <c r="G1028" s="5">
        <v>680</v>
      </c>
      <c r="H1028" s="4" t="s">
        <v>484</v>
      </c>
      <c r="I1028" s="4"/>
    </row>
    <row r="1029" spans="1:9" ht="15.75" customHeight="1">
      <c r="A1029" s="4" t="s">
        <v>482</v>
      </c>
      <c r="B1029" s="4" t="s">
        <v>1533</v>
      </c>
      <c r="C1029" s="4">
        <v>1</v>
      </c>
      <c r="D1029" s="5">
        <v>480</v>
      </c>
      <c r="E1029" s="5"/>
      <c r="F1029" s="5"/>
      <c r="G1029" s="5">
        <v>680</v>
      </c>
      <c r="H1029" s="4" t="s">
        <v>484</v>
      </c>
      <c r="I1029" s="4"/>
    </row>
    <row r="1030" spans="1:9" ht="15.75" customHeight="1">
      <c r="A1030" s="4" t="s">
        <v>482</v>
      </c>
      <c r="B1030" s="4" t="s">
        <v>1535</v>
      </c>
      <c r="C1030" s="4">
        <v>1</v>
      </c>
      <c r="D1030" s="5">
        <v>70</v>
      </c>
      <c r="E1030" s="5"/>
      <c r="F1030" s="5"/>
      <c r="G1030" s="5">
        <v>120</v>
      </c>
      <c r="H1030" s="4" t="s">
        <v>484</v>
      </c>
      <c r="I1030" s="4"/>
    </row>
    <row r="1031" spans="1:9" ht="15.75" customHeight="1">
      <c r="A1031" s="4" t="s">
        <v>482</v>
      </c>
      <c r="B1031" s="4" t="s">
        <v>1536</v>
      </c>
      <c r="C1031" s="4">
        <v>1</v>
      </c>
      <c r="D1031" s="5">
        <v>57</v>
      </c>
      <c r="E1031" s="5"/>
      <c r="F1031" s="5"/>
      <c r="G1031" s="5">
        <v>100</v>
      </c>
      <c r="H1031" s="4" t="s">
        <v>484</v>
      </c>
      <c r="I1031" s="4"/>
    </row>
    <row r="1032" spans="1:9" ht="15.75" customHeight="1">
      <c r="A1032" s="4" t="s">
        <v>482</v>
      </c>
      <c r="B1032" s="4" t="s">
        <v>972</v>
      </c>
      <c r="C1032" s="4">
        <v>1</v>
      </c>
      <c r="D1032" s="5">
        <v>35</v>
      </c>
      <c r="E1032" s="5"/>
      <c r="F1032" s="5"/>
      <c r="G1032" s="5">
        <v>50</v>
      </c>
      <c r="H1032" s="4" t="s">
        <v>484</v>
      </c>
      <c r="I1032" s="4"/>
    </row>
    <row r="1033" spans="1:9" ht="15.75" customHeight="1">
      <c r="A1033" s="4" t="s">
        <v>482</v>
      </c>
      <c r="B1033" s="4" t="s">
        <v>1538</v>
      </c>
      <c r="C1033" s="4">
        <v>1</v>
      </c>
      <c r="D1033" s="5">
        <v>70</v>
      </c>
      <c r="E1033" s="5"/>
      <c r="F1033" s="5"/>
      <c r="G1033" s="5">
        <v>100</v>
      </c>
      <c r="H1033" s="4" t="s">
        <v>484</v>
      </c>
      <c r="I1033" s="4"/>
    </row>
    <row r="1034" spans="1:9" ht="15.75" customHeight="1">
      <c r="A1034" s="4" t="s">
        <v>482</v>
      </c>
      <c r="B1034" s="4" t="s">
        <v>1539</v>
      </c>
      <c r="C1034" s="4">
        <v>1</v>
      </c>
      <c r="D1034" s="5">
        <v>4</v>
      </c>
      <c r="E1034" s="5"/>
      <c r="F1034" s="5"/>
      <c r="G1034" s="5">
        <v>6</v>
      </c>
      <c r="H1034" s="4" t="s">
        <v>484</v>
      </c>
      <c r="I1034" s="4"/>
    </row>
    <row r="1035" spans="1:9" ht="15.75" customHeight="1">
      <c r="A1035" s="4" t="s">
        <v>482</v>
      </c>
      <c r="B1035" s="4" t="s">
        <v>1540</v>
      </c>
      <c r="C1035" s="4">
        <v>1</v>
      </c>
      <c r="D1035" s="5">
        <v>5</v>
      </c>
      <c r="E1035" s="5"/>
      <c r="F1035" s="5"/>
      <c r="G1035" s="5">
        <v>10</v>
      </c>
      <c r="H1035" s="4" t="s">
        <v>484</v>
      </c>
      <c r="I1035" s="4"/>
    </row>
    <row r="1036" spans="1:9" ht="15.75" customHeight="1">
      <c r="A1036" s="4" t="s">
        <v>482</v>
      </c>
      <c r="B1036" s="4" t="s">
        <v>1541</v>
      </c>
      <c r="C1036" s="4">
        <v>1</v>
      </c>
      <c r="D1036" s="5">
        <v>6</v>
      </c>
      <c r="E1036" s="5"/>
      <c r="F1036" s="5"/>
      <c r="G1036" s="5">
        <v>12</v>
      </c>
      <c r="H1036" s="4" t="s">
        <v>484</v>
      </c>
      <c r="I1036" s="4"/>
    </row>
    <row r="1037" spans="1:9" ht="15.75" customHeight="1">
      <c r="A1037" s="4" t="s">
        <v>482</v>
      </c>
      <c r="B1037" s="4" t="s">
        <v>1543</v>
      </c>
      <c r="C1037" s="4">
        <v>1</v>
      </c>
      <c r="D1037" s="5">
        <v>32.5</v>
      </c>
      <c r="E1037" s="5"/>
      <c r="F1037" s="5"/>
      <c r="G1037" s="5">
        <v>60</v>
      </c>
      <c r="H1037" s="4" t="s">
        <v>484</v>
      </c>
      <c r="I1037" s="4">
        <v>12</v>
      </c>
    </row>
    <row r="1038" spans="1:9" ht="15.75" customHeight="1">
      <c r="A1038" s="4" t="s">
        <v>482</v>
      </c>
      <c r="B1038" s="4" t="s">
        <v>481</v>
      </c>
      <c r="C1038" s="4">
        <v>1</v>
      </c>
      <c r="D1038" s="5">
        <v>120</v>
      </c>
      <c r="E1038" s="5"/>
      <c r="F1038" s="5"/>
      <c r="G1038" s="5">
        <v>160</v>
      </c>
      <c r="H1038" s="4" t="s">
        <v>484</v>
      </c>
      <c r="I1038" s="4">
        <v>8</v>
      </c>
    </row>
    <row r="1039" spans="1:9" ht="15.75" customHeight="1">
      <c r="A1039" s="4" t="s">
        <v>482</v>
      </c>
      <c r="B1039" s="4" t="s">
        <v>1545</v>
      </c>
      <c r="C1039" s="4">
        <v>1</v>
      </c>
      <c r="D1039" s="5">
        <v>4</v>
      </c>
      <c r="E1039" s="5"/>
      <c r="F1039" s="5"/>
      <c r="G1039" s="5">
        <v>7</v>
      </c>
      <c r="H1039" s="4" t="s">
        <v>484</v>
      </c>
      <c r="I1039" s="4"/>
    </row>
    <row r="1040" spans="1:9" ht="15.75" customHeight="1">
      <c r="A1040" s="4" t="s">
        <v>482</v>
      </c>
      <c r="B1040" s="4" t="s">
        <v>1547</v>
      </c>
      <c r="C1040" s="4">
        <v>1</v>
      </c>
      <c r="D1040" s="5">
        <v>250</v>
      </c>
      <c r="E1040" s="5"/>
      <c r="F1040" s="5"/>
      <c r="G1040" s="5">
        <v>300</v>
      </c>
      <c r="H1040" s="4" t="s">
        <v>484</v>
      </c>
      <c r="I1040" s="4"/>
    </row>
    <row r="1041" spans="1:9" ht="15.75" customHeight="1">
      <c r="A1041" s="4" t="s">
        <v>482</v>
      </c>
      <c r="B1041" s="4" t="s">
        <v>1549</v>
      </c>
      <c r="C1041" s="4">
        <v>1</v>
      </c>
      <c r="D1041" s="5">
        <v>21</v>
      </c>
      <c r="E1041" s="5"/>
      <c r="F1041" s="5"/>
      <c r="G1041" s="5">
        <v>32</v>
      </c>
      <c r="H1041" s="4" t="s">
        <v>484</v>
      </c>
      <c r="I1041" s="4"/>
    </row>
    <row r="1042" spans="1:9" ht="15.75" customHeight="1">
      <c r="A1042" s="4" t="s">
        <v>482</v>
      </c>
      <c r="B1042" s="4" t="s">
        <v>1550</v>
      </c>
      <c r="C1042" s="4">
        <v>1</v>
      </c>
      <c r="D1042" s="5">
        <v>35</v>
      </c>
      <c r="E1042" s="5"/>
      <c r="F1042" s="5"/>
      <c r="G1042" s="5">
        <v>60</v>
      </c>
      <c r="H1042" s="4" t="s">
        <v>484</v>
      </c>
      <c r="I1042" s="4"/>
    </row>
    <row r="1043" spans="1:9" ht="15.75" customHeight="1">
      <c r="A1043" s="4" t="s">
        <v>482</v>
      </c>
      <c r="B1043" s="4" t="s">
        <v>1539</v>
      </c>
      <c r="C1043" s="4">
        <v>1</v>
      </c>
      <c r="D1043" s="5">
        <v>4</v>
      </c>
      <c r="E1043" s="5"/>
      <c r="F1043" s="5"/>
      <c r="G1043" s="5">
        <v>6</v>
      </c>
      <c r="H1043" s="4" t="s">
        <v>484</v>
      </c>
      <c r="I1043" s="4"/>
    </row>
    <row r="1044" spans="1:9" ht="15.75" customHeight="1">
      <c r="A1044" s="4" t="s">
        <v>482</v>
      </c>
      <c r="B1044" s="4" t="s">
        <v>1540</v>
      </c>
      <c r="C1044" s="4">
        <v>1</v>
      </c>
      <c r="D1044" s="5">
        <v>5</v>
      </c>
      <c r="E1044" s="5"/>
      <c r="F1044" s="5"/>
      <c r="G1044" s="5">
        <v>10</v>
      </c>
      <c r="H1044" s="4" t="s">
        <v>484</v>
      </c>
      <c r="I1044" s="4"/>
    </row>
    <row r="1045" spans="1:9" ht="15.75" customHeight="1">
      <c r="A1045" s="4" t="s">
        <v>482</v>
      </c>
      <c r="B1045" s="4" t="s">
        <v>1541</v>
      </c>
      <c r="C1045" s="4">
        <v>1</v>
      </c>
      <c r="D1045" s="5">
        <v>6</v>
      </c>
      <c r="E1045" s="5"/>
      <c r="F1045" s="5"/>
      <c r="G1045" s="5">
        <v>12</v>
      </c>
      <c r="H1045" s="4" t="s">
        <v>484</v>
      </c>
      <c r="I1045" s="4"/>
    </row>
    <row r="1046" spans="1:9" ht="15.75" customHeight="1">
      <c r="D1046" s="5"/>
      <c r="E1046" s="5"/>
      <c r="F1046" s="5"/>
      <c r="G1046" s="5"/>
      <c r="I1046" s="4"/>
    </row>
    <row r="1047" spans="1:9" ht="15.75" customHeight="1">
      <c r="D1047" s="5"/>
      <c r="E1047" s="5"/>
      <c r="F1047" s="5"/>
      <c r="G1047" s="5"/>
      <c r="I1047" s="4"/>
    </row>
    <row r="1048" spans="1:9" ht="15.75" customHeight="1">
      <c r="D1048" s="5"/>
      <c r="E1048" s="5"/>
      <c r="F1048" s="5"/>
      <c r="G1048" s="5"/>
      <c r="I1048" s="4"/>
    </row>
    <row r="1049" spans="1:9" ht="15.75" customHeight="1">
      <c r="D1049" s="5"/>
      <c r="E1049" s="5"/>
      <c r="F1049" s="5"/>
      <c r="G1049" s="5"/>
      <c r="I1049" s="4"/>
    </row>
    <row r="1050" spans="1:9" ht="15.75" customHeight="1">
      <c r="D1050" s="5"/>
      <c r="E1050" s="5"/>
      <c r="F1050" s="5"/>
      <c r="G1050" s="5"/>
      <c r="I1050" s="4"/>
    </row>
    <row r="1051" spans="1:9" ht="15.75" customHeight="1">
      <c r="D1051" s="5"/>
      <c r="E1051" s="5"/>
      <c r="F1051" s="5"/>
      <c r="G1051" s="5"/>
      <c r="I1051" s="4"/>
    </row>
    <row r="1052" spans="1:9" ht="15.75" customHeight="1">
      <c r="D1052" s="5"/>
      <c r="E1052" s="5"/>
      <c r="F1052" s="5"/>
      <c r="G1052" s="5"/>
      <c r="I1052" s="4"/>
    </row>
    <row r="1053" spans="1:9" ht="15.75" customHeight="1">
      <c r="D1053" s="5"/>
      <c r="E1053" s="5"/>
      <c r="F1053" s="5"/>
      <c r="G1053" s="5"/>
      <c r="I1053" s="4"/>
    </row>
    <row r="1054" spans="1:9" ht="15.75" customHeight="1">
      <c r="D1054" s="5"/>
      <c r="E1054" s="5"/>
      <c r="F1054" s="5"/>
      <c r="G1054" s="5"/>
      <c r="I1054" s="4"/>
    </row>
    <row r="1055" spans="1:9" ht="15.75" customHeight="1">
      <c r="D1055" s="5"/>
      <c r="E1055" s="5"/>
      <c r="F1055" s="5"/>
      <c r="G1055" s="5"/>
      <c r="I1055" s="4"/>
    </row>
    <row r="1056" spans="1:9" ht="15.75" customHeight="1">
      <c r="D1056" s="5"/>
      <c r="E1056" s="5"/>
      <c r="F1056" s="5"/>
      <c r="G1056" s="5"/>
      <c r="I1056" s="4"/>
    </row>
    <row r="1057" spans="4:9" ht="15.75" customHeight="1">
      <c r="D1057" s="5"/>
      <c r="E1057" s="5"/>
      <c r="F1057" s="5"/>
      <c r="G1057" s="5"/>
      <c r="I1057" s="4"/>
    </row>
    <row r="1058" spans="4:9" ht="15.75" customHeight="1">
      <c r="D1058" s="5"/>
      <c r="E1058" s="5"/>
      <c r="F1058" s="5"/>
      <c r="G1058" s="5"/>
      <c r="I1058" s="4"/>
    </row>
    <row r="1059" spans="4:9" ht="15.75" customHeight="1">
      <c r="D1059" s="5"/>
      <c r="E1059" s="5"/>
      <c r="F1059" s="5"/>
      <c r="G1059" s="5"/>
      <c r="I1059" s="4"/>
    </row>
    <row r="1060" spans="4:9" ht="15.75" customHeight="1">
      <c r="D1060" s="5"/>
      <c r="E1060" s="5"/>
      <c r="F1060" s="5"/>
      <c r="G1060" s="5"/>
      <c r="I1060" s="4"/>
    </row>
    <row r="1061" spans="4:9" ht="15.75" customHeight="1">
      <c r="D1061" s="5"/>
      <c r="E1061" s="5"/>
      <c r="F1061" s="5"/>
      <c r="G1061" s="5"/>
      <c r="I1061" s="4"/>
    </row>
    <row r="1062" spans="4:9" ht="15.75" customHeight="1">
      <c r="D1062" s="5"/>
      <c r="E1062" s="5"/>
      <c r="F1062" s="5"/>
      <c r="G1062" s="5"/>
      <c r="I1062" s="4"/>
    </row>
    <row r="1063" spans="4:9" ht="15.75" customHeight="1">
      <c r="D1063" s="5"/>
      <c r="E1063" s="5"/>
      <c r="F1063" s="5"/>
      <c r="G1063" s="5"/>
      <c r="I1063" s="4"/>
    </row>
    <row r="1064" spans="4:9" ht="15.75" customHeight="1">
      <c r="D1064" s="5"/>
      <c r="E1064" s="5"/>
      <c r="F1064" s="5"/>
      <c r="G1064" s="5"/>
      <c r="I1064" s="4"/>
    </row>
    <row r="1065" spans="4:9" ht="15.75" customHeight="1">
      <c r="D1065" s="5"/>
      <c r="E1065" s="5"/>
      <c r="F1065" s="5"/>
      <c r="G1065" s="5"/>
      <c r="I1065" s="4"/>
    </row>
    <row r="1066" spans="4:9" ht="15.75" customHeight="1">
      <c r="D1066" s="5"/>
      <c r="E1066" s="5"/>
      <c r="F1066" s="5"/>
      <c r="G1066" s="5"/>
      <c r="I1066" s="4"/>
    </row>
    <row r="1067" spans="4:9" ht="15.75" customHeight="1">
      <c r="D1067" s="5"/>
      <c r="E1067" s="5"/>
      <c r="F1067" s="5"/>
      <c r="G1067" s="5"/>
      <c r="I1067" s="4"/>
    </row>
    <row r="1068" spans="4:9" ht="15.75" customHeight="1">
      <c r="D1068" s="5"/>
      <c r="E1068" s="5"/>
      <c r="F1068" s="5"/>
      <c r="G1068" s="5"/>
      <c r="I1068" s="4"/>
    </row>
    <row r="1069" spans="4:9" ht="15.75" customHeight="1">
      <c r="D1069" s="5"/>
      <c r="E1069" s="5"/>
      <c r="F1069" s="5"/>
      <c r="G1069" s="5"/>
      <c r="I1069" s="4"/>
    </row>
    <row r="1070" spans="4:9" ht="15.75" customHeight="1">
      <c r="D1070" s="5"/>
      <c r="E1070" s="5"/>
      <c r="F1070" s="5"/>
      <c r="G1070" s="5"/>
      <c r="I1070" s="4"/>
    </row>
    <row r="1071" spans="4:9" ht="15.75" customHeight="1">
      <c r="D1071" s="5"/>
      <c r="E1071" s="5"/>
      <c r="F1071" s="5"/>
      <c r="G1071" s="5"/>
      <c r="I1071" s="4"/>
    </row>
    <row r="1072" spans="4:9" ht="15.75" customHeight="1">
      <c r="D1072" s="5"/>
      <c r="E1072" s="5"/>
      <c r="F1072" s="5"/>
      <c r="G1072" s="5"/>
      <c r="I1072" s="4"/>
    </row>
    <row r="1073" spans="4:9" ht="15.75" customHeight="1">
      <c r="D1073" s="5"/>
      <c r="E1073" s="5"/>
      <c r="F1073" s="5"/>
      <c r="G1073" s="5"/>
      <c r="I1073" s="4"/>
    </row>
    <row r="1074" spans="4:9" ht="15.75" customHeight="1">
      <c r="D1074" s="5"/>
      <c r="E1074" s="5"/>
      <c r="F1074" s="5"/>
      <c r="G1074" s="5"/>
      <c r="I1074" s="4"/>
    </row>
    <row r="1075" spans="4:9" ht="15.75" customHeight="1">
      <c r="D1075" s="5"/>
      <c r="E1075" s="5"/>
      <c r="F1075" s="5"/>
      <c r="G1075" s="5"/>
      <c r="I1075" s="4"/>
    </row>
    <row r="1076" spans="4:9" ht="15.75" customHeight="1">
      <c r="D1076" s="5"/>
      <c r="E1076" s="5"/>
      <c r="F1076" s="5"/>
      <c r="G1076" s="5"/>
      <c r="I1076" s="4"/>
    </row>
    <row r="1077" spans="4:9" ht="15.75" customHeight="1">
      <c r="D1077" s="5"/>
      <c r="E1077" s="5"/>
      <c r="F1077" s="5"/>
      <c r="G1077" s="5"/>
      <c r="I1077" s="4"/>
    </row>
    <row r="1078" spans="4:9" ht="15.75" customHeight="1">
      <c r="D1078" s="5"/>
      <c r="E1078" s="5"/>
      <c r="F1078" s="5"/>
      <c r="G1078" s="5"/>
      <c r="I1078" s="4"/>
    </row>
    <row r="1079" spans="4:9" ht="15.75" customHeight="1">
      <c r="D1079" s="5"/>
      <c r="E1079" s="5"/>
      <c r="F1079" s="5"/>
      <c r="G1079" s="5"/>
      <c r="I1079" s="4"/>
    </row>
    <row r="1080" spans="4:9" ht="15.75" customHeight="1">
      <c r="D1080" s="5"/>
      <c r="E1080" s="5"/>
      <c r="F1080" s="5"/>
      <c r="G1080" s="5"/>
      <c r="I1080" s="4"/>
    </row>
    <row r="1081" spans="4:9" ht="15.75" customHeight="1">
      <c r="D1081" s="5"/>
      <c r="E1081" s="5"/>
      <c r="F1081" s="5"/>
      <c r="G1081" s="5"/>
      <c r="I1081" s="4"/>
    </row>
    <row r="1082" spans="4:9" ht="15.75" customHeight="1">
      <c r="D1082" s="5"/>
      <c r="E1082" s="5"/>
      <c r="F1082" s="5"/>
      <c r="G1082" s="5"/>
      <c r="I1082" s="4"/>
    </row>
    <row r="1083" spans="4:9" ht="15.75" customHeight="1">
      <c r="D1083" s="5"/>
      <c r="E1083" s="5"/>
      <c r="F1083" s="5"/>
      <c r="G1083" s="5"/>
      <c r="I1083" s="4"/>
    </row>
    <row r="1084" spans="4:9" ht="15.75" customHeight="1">
      <c r="D1084" s="5"/>
      <c r="E1084" s="5"/>
      <c r="F1084" s="5"/>
      <c r="G1084" s="5"/>
      <c r="I1084" s="4"/>
    </row>
    <row r="1085" spans="4:9" ht="15.75" customHeight="1">
      <c r="D1085" s="5"/>
      <c r="E1085" s="5"/>
      <c r="F1085" s="5"/>
      <c r="G1085" s="5"/>
      <c r="I1085" s="4"/>
    </row>
    <row r="1086" spans="4:9" ht="15.75" customHeight="1">
      <c r="D1086" s="5"/>
      <c r="E1086" s="5"/>
      <c r="F1086" s="5"/>
      <c r="G1086" s="5"/>
      <c r="I1086" s="4"/>
    </row>
    <row r="1087" spans="4:9" ht="15.75" customHeight="1">
      <c r="D1087" s="5"/>
      <c r="E1087" s="5"/>
      <c r="F1087" s="5"/>
      <c r="G1087" s="5"/>
      <c r="I1087" s="4"/>
    </row>
    <row r="1088" spans="4:9" ht="15.75" customHeight="1">
      <c r="D1088" s="5"/>
      <c r="E1088" s="5"/>
      <c r="F1088" s="5"/>
      <c r="G1088" s="5"/>
      <c r="I1088" s="4"/>
    </row>
    <row r="1089" spans="4:9" ht="15.75" customHeight="1">
      <c r="D1089" s="5"/>
      <c r="E1089" s="5"/>
      <c r="F1089" s="5"/>
      <c r="G1089" s="5"/>
      <c r="I1089" s="4"/>
    </row>
    <row r="1090" spans="4:9" ht="15.75" customHeight="1">
      <c r="D1090" s="5"/>
      <c r="E1090" s="5"/>
      <c r="F1090" s="5"/>
      <c r="G1090" s="5"/>
      <c r="I1090" s="4"/>
    </row>
    <row r="1091" spans="4:9" ht="15.75" customHeight="1">
      <c r="D1091" s="5"/>
      <c r="E1091" s="5"/>
      <c r="F1091" s="5"/>
      <c r="G1091" s="5"/>
      <c r="I1091" s="4"/>
    </row>
    <row r="1092" spans="4:9" ht="15.75" customHeight="1">
      <c r="D1092" s="5"/>
      <c r="E1092" s="5"/>
      <c r="F1092" s="5"/>
      <c r="G1092" s="5"/>
      <c r="I1092" s="4"/>
    </row>
    <row r="1093" spans="4:9" ht="15.75" customHeight="1">
      <c r="D1093" s="5"/>
      <c r="E1093" s="5"/>
      <c r="F1093" s="5"/>
      <c r="G1093" s="5"/>
      <c r="I1093" s="4"/>
    </row>
    <row r="1094" spans="4:9" ht="15.75" customHeight="1">
      <c r="D1094" s="5"/>
      <c r="E1094" s="5"/>
      <c r="F1094" s="5"/>
      <c r="G1094" s="5"/>
      <c r="I1094" s="4"/>
    </row>
    <row r="1095" spans="4:9" ht="15.75" customHeight="1">
      <c r="D1095" s="5"/>
      <c r="E1095" s="5"/>
      <c r="F1095" s="5"/>
      <c r="G1095" s="5"/>
      <c r="I1095" s="4"/>
    </row>
    <row r="1096" spans="4:9" ht="15.75" customHeight="1">
      <c r="D1096" s="5"/>
      <c r="E1096" s="5"/>
      <c r="F1096" s="5"/>
      <c r="G1096" s="5"/>
      <c r="I1096" s="4"/>
    </row>
    <row r="1097" spans="4:9" ht="15.75" customHeight="1">
      <c r="D1097" s="5"/>
      <c r="E1097" s="5"/>
      <c r="F1097" s="5"/>
      <c r="G1097" s="5"/>
      <c r="I1097" s="4"/>
    </row>
    <row r="1098" spans="4:9" ht="15.75" customHeight="1">
      <c r="D1098" s="5"/>
      <c r="E1098" s="5"/>
      <c r="F1098" s="5"/>
      <c r="G1098" s="5"/>
      <c r="I1098" s="4"/>
    </row>
    <row r="1099" spans="4:9" ht="15.75" customHeight="1">
      <c r="D1099" s="5"/>
      <c r="E1099" s="5"/>
      <c r="F1099" s="5"/>
      <c r="G1099" s="5"/>
      <c r="I1099" s="4"/>
    </row>
    <row r="1100" spans="4:9" ht="15.75" customHeight="1">
      <c r="D1100" s="5"/>
      <c r="E1100" s="5"/>
      <c r="F1100" s="5"/>
      <c r="G1100" s="5"/>
      <c r="I1100" s="4"/>
    </row>
    <row r="1101" spans="4:9" ht="15.75" customHeight="1">
      <c r="D1101" s="5"/>
      <c r="E1101" s="5"/>
      <c r="F1101" s="5"/>
      <c r="G1101" s="5"/>
      <c r="I1101" s="4"/>
    </row>
    <row r="1102" spans="4:9" ht="15.75" customHeight="1">
      <c r="D1102" s="5"/>
      <c r="E1102" s="5"/>
      <c r="F1102" s="5"/>
      <c r="G1102" s="5"/>
      <c r="I1102" s="4"/>
    </row>
    <row r="1103" spans="4:9" ht="15.75" customHeight="1">
      <c r="D1103" s="5"/>
      <c r="E1103" s="5"/>
      <c r="F1103" s="5"/>
      <c r="G1103" s="5"/>
      <c r="I1103" s="4"/>
    </row>
    <row r="1104" spans="4:9" ht="15.75" customHeight="1">
      <c r="D1104" s="5"/>
      <c r="E1104" s="5"/>
      <c r="F1104" s="5"/>
      <c r="G1104" s="5"/>
      <c r="I1104" s="4"/>
    </row>
    <row r="1105" spans="4:9" ht="15.75" customHeight="1">
      <c r="D1105" s="5"/>
      <c r="E1105" s="5"/>
      <c r="F1105" s="5"/>
      <c r="G1105" s="5"/>
      <c r="I1105" s="4"/>
    </row>
    <row r="1106" spans="4:9" ht="15.75" customHeight="1">
      <c r="D1106" s="5"/>
      <c r="E1106" s="5"/>
      <c r="F1106" s="5"/>
      <c r="G1106" s="5"/>
      <c r="I1106" s="4"/>
    </row>
    <row r="1107" spans="4:9" ht="15.75" customHeight="1">
      <c r="D1107" s="5"/>
      <c r="E1107" s="5"/>
      <c r="F1107" s="5"/>
      <c r="G1107" s="5"/>
      <c r="I1107" s="4"/>
    </row>
    <row r="1108" spans="4:9" ht="15.75" customHeight="1">
      <c r="D1108" s="5"/>
      <c r="E1108" s="5"/>
      <c r="F1108" s="5"/>
      <c r="G1108" s="5"/>
      <c r="I1108" s="4"/>
    </row>
    <row r="1109" spans="4:9" ht="15.75" customHeight="1">
      <c r="D1109" s="5"/>
      <c r="E1109" s="5"/>
      <c r="F1109" s="5"/>
      <c r="G1109" s="5"/>
      <c r="I1109" s="4"/>
    </row>
    <row r="1110" spans="4:9" ht="15.75" customHeight="1">
      <c r="D1110" s="5"/>
      <c r="E1110" s="5"/>
      <c r="F1110" s="5"/>
      <c r="G1110" s="5"/>
      <c r="I1110" s="4"/>
    </row>
    <row r="1111" spans="4:9" ht="15.75" customHeight="1">
      <c r="D1111" s="5"/>
      <c r="E1111" s="5"/>
      <c r="F1111" s="5"/>
      <c r="G1111" s="5"/>
      <c r="I1111" s="4"/>
    </row>
    <row r="1112" spans="4:9" ht="15.75" customHeight="1">
      <c r="D1112" s="5"/>
      <c r="E1112" s="5"/>
      <c r="F1112" s="5"/>
      <c r="G1112" s="5"/>
      <c r="I1112" s="4"/>
    </row>
    <row r="1113" spans="4:9" ht="15.75" customHeight="1">
      <c r="D1113" s="5"/>
      <c r="E1113" s="5"/>
      <c r="F1113" s="5"/>
      <c r="G1113" s="5"/>
      <c r="I1113" s="4"/>
    </row>
    <row r="1114" spans="4:9" ht="15.75" customHeight="1">
      <c r="D1114" s="5"/>
      <c r="E1114" s="5"/>
      <c r="F1114" s="5"/>
      <c r="G1114" s="5"/>
      <c r="I1114" s="4"/>
    </row>
    <row r="1115" spans="4:9" ht="15.75" customHeight="1">
      <c r="D1115" s="5"/>
      <c r="E1115" s="5"/>
      <c r="F1115" s="5"/>
      <c r="G1115" s="5"/>
      <c r="I1115" s="4"/>
    </row>
    <row r="1116" spans="4:9" ht="15.75" customHeight="1">
      <c r="D1116" s="5"/>
      <c r="E1116" s="5"/>
      <c r="F1116" s="5"/>
      <c r="G1116" s="5"/>
      <c r="I1116" s="4"/>
    </row>
    <row r="1117" spans="4:9" ht="15.75" customHeight="1">
      <c r="D1117" s="5"/>
      <c r="E1117" s="5"/>
      <c r="F1117" s="5"/>
      <c r="G1117" s="5"/>
      <c r="I1117" s="4"/>
    </row>
    <row r="1118" spans="4:9" ht="15.75" customHeight="1">
      <c r="D1118" s="5"/>
      <c r="E1118" s="5"/>
      <c r="F1118" s="5"/>
      <c r="G1118" s="5"/>
      <c r="I1118" s="4"/>
    </row>
    <row r="1119" spans="4:9" ht="15.75" customHeight="1">
      <c r="D1119" s="5"/>
      <c r="E1119" s="5"/>
      <c r="F1119" s="5"/>
      <c r="G1119" s="5"/>
      <c r="I1119" s="4"/>
    </row>
    <row r="1120" spans="4:9" ht="15.75" customHeight="1">
      <c r="D1120" s="5"/>
      <c r="E1120" s="5"/>
      <c r="F1120" s="5"/>
      <c r="G1120" s="5"/>
      <c r="I1120" s="4"/>
    </row>
    <row r="1121" spans="4:9" ht="15.75" customHeight="1">
      <c r="D1121" s="5"/>
      <c r="E1121" s="5"/>
      <c r="F1121" s="5"/>
      <c r="G1121" s="5"/>
      <c r="I1121" s="4"/>
    </row>
    <row r="1122" spans="4:9" ht="15.75" customHeight="1">
      <c r="D1122" s="5"/>
      <c r="E1122" s="5"/>
      <c r="F1122" s="5"/>
      <c r="G1122" s="5"/>
      <c r="I1122" s="4"/>
    </row>
    <row r="1123" spans="4:9" ht="15.75" customHeight="1">
      <c r="D1123" s="5"/>
      <c r="E1123" s="5"/>
      <c r="F1123" s="5"/>
      <c r="G1123" s="5"/>
      <c r="I1123" s="4"/>
    </row>
    <row r="1124" spans="4:9" ht="15.75" customHeight="1">
      <c r="D1124" s="5"/>
      <c r="E1124" s="5"/>
      <c r="F1124" s="5"/>
      <c r="G1124" s="5"/>
      <c r="I1124" s="4"/>
    </row>
    <row r="1125" spans="4:9" ht="15.75" customHeight="1">
      <c r="D1125" s="5"/>
      <c r="E1125" s="5"/>
      <c r="F1125" s="5"/>
      <c r="G1125" s="5"/>
      <c r="I1125" s="4"/>
    </row>
    <row r="1126" spans="4:9" ht="15.75" customHeight="1">
      <c r="D1126" s="5"/>
      <c r="E1126" s="5"/>
      <c r="F1126" s="5"/>
      <c r="G1126" s="5"/>
      <c r="I1126" s="4"/>
    </row>
    <row r="1127" spans="4:9" ht="15.75" customHeight="1">
      <c r="D1127" s="5"/>
      <c r="E1127" s="5"/>
      <c r="F1127" s="5"/>
      <c r="G1127" s="5"/>
      <c r="I1127" s="4"/>
    </row>
    <row r="1128" spans="4:9" ht="15.75" customHeight="1">
      <c r="D1128" s="5"/>
      <c r="E1128" s="5"/>
      <c r="F1128" s="5"/>
      <c r="G1128" s="5"/>
      <c r="I1128" s="4"/>
    </row>
    <row r="1129" spans="4:9" ht="15.75" customHeight="1">
      <c r="D1129" s="5"/>
      <c r="E1129" s="5"/>
      <c r="F1129" s="5"/>
      <c r="G1129" s="5"/>
      <c r="I1129" s="4"/>
    </row>
    <row r="1130" spans="4:9" ht="15.75" customHeight="1">
      <c r="D1130" s="5"/>
      <c r="E1130" s="5"/>
      <c r="F1130" s="5"/>
      <c r="G1130" s="5"/>
      <c r="I1130" s="4"/>
    </row>
    <row r="1131" spans="4:9" ht="15.75" customHeight="1">
      <c r="D1131" s="5"/>
      <c r="E1131" s="5"/>
      <c r="F1131" s="5"/>
      <c r="G1131" s="5"/>
      <c r="I1131" s="4"/>
    </row>
    <row r="1132" spans="4:9" ht="15.75" customHeight="1">
      <c r="D1132" s="5"/>
      <c r="E1132" s="5"/>
      <c r="F1132" s="5"/>
      <c r="G1132" s="5"/>
      <c r="I1132" s="4"/>
    </row>
    <row r="1133" spans="4:9" ht="15.75" customHeight="1">
      <c r="D1133" s="5"/>
      <c r="E1133" s="5"/>
      <c r="F1133" s="5"/>
      <c r="G1133" s="5"/>
      <c r="I1133" s="4"/>
    </row>
    <row r="1134" spans="4:9" ht="15.75" customHeight="1">
      <c r="D1134" s="5"/>
      <c r="E1134" s="5"/>
      <c r="F1134" s="5"/>
      <c r="G1134" s="5"/>
      <c r="I1134" s="4"/>
    </row>
    <row r="1135" spans="4:9" ht="15.75" customHeight="1">
      <c r="D1135" s="5"/>
      <c r="E1135" s="5"/>
      <c r="F1135" s="5"/>
      <c r="G1135" s="5"/>
      <c r="I1135" s="4"/>
    </row>
    <row r="1136" spans="4:9" ht="15.75" customHeight="1">
      <c r="D1136" s="5"/>
      <c r="E1136" s="5"/>
      <c r="F1136" s="5"/>
      <c r="G1136" s="5"/>
      <c r="I1136" s="4"/>
    </row>
    <row r="1137" spans="4:9" ht="15.75" customHeight="1">
      <c r="D1137" s="5"/>
      <c r="E1137" s="5"/>
      <c r="F1137" s="5"/>
      <c r="G1137" s="5"/>
      <c r="I1137" s="4"/>
    </row>
    <row r="1138" spans="4:9" ht="15.75" customHeight="1">
      <c r="D1138" s="5"/>
      <c r="E1138" s="5"/>
      <c r="F1138" s="5"/>
      <c r="G1138" s="5"/>
      <c r="I1138" s="4"/>
    </row>
    <row r="1139" spans="4:9" ht="15.75" customHeight="1">
      <c r="D1139" s="5"/>
      <c r="E1139" s="5"/>
      <c r="F1139" s="5"/>
      <c r="G1139" s="5"/>
      <c r="I1139" s="4"/>
    </row>
    <row r="1140" spans="4:9" ht="15.75" customHeight="1">
      <c r="D1140" s="5"/>
      <c r="E1140" s="5"/>
      <c r="F1140" s="5"/>
      <c r="G1140" s="5"/>
      <c r="I1140" s="4"/>
    </row>
    <row r="1141" spans="4:9" ht="15.75" customHeight="1">
      <c r="D1141" s="5"/>
      <c r="E1141" s="5"/>
      <c r="F1141" s="5"/>
      <c r="G1141" s="5"/>
      <c r="I1141" s="4"/>
    </row>
    <row r="1142" spans="4:9" ht="15.75" customHeight="1">
      <c r="D1142" s="5"/>
      <c r="E1142" s="5"/>
      <c r="F1142" s="5"/>
      <c r="G1142" s="5"/>
      <c r="I1142" s="4"/>
    </row>
    <row r="1143" spans="4:9" ht="15.75" customHeight="1">
      <c r="D1143" s="5"/>
      <c r="E1143" s="5"/>
      <c r="F1143" s="5"/>
      <c r="G1143" s="5"/>
      <c r="I1143" s="4"/>
    </row>
    <row r="1144" spans="4:9" ht="15.75" customHeight="1">
      <c r="D1144" s="5"/>
      <c r="E1144" s="5"/>
      <c r="F1144" s="5"/>
      <c r="G1144" s="5"/>
      <c r="I1144" s="4"/>
    </row>
    <row r="1145" spans="4:9" ht="15.75" customHeight="1">
      <c r="D1145" s="5"/>
      <c r="E1145" s="5"/>
      <c r="F1145" s="5"/>
      <c r="G1145" s="5"/>
      <c r="I1145" s="4"/>
    </row>
    <row r="1146" spans="4:9" ht="15.75" customHeight="1">
      <c r="D1146" s="5"/>
      <c r="E1146" s="5"/>
      <c r="F1146" s="5"/>
      <c r="G1146" s="5"/>
      <c r="I1146" s="4"/>
    </row>
    <row r="1147" spans="4:9" ht="15.75" customHeight="1">
      <c r="D1147" s="5"/>
      <c r="E1147" s="5"/>
      <c r="F1147" s="5"/>
      <c r="G1147" s="5"/>
      <c r="I1147" s="4"/>
    </row>
    <row r="1148" spans="4:9" ht="15.75" customHeight="1">
      <c r="D1148" s="5"/>
      <c r="E1148" s="5"/>
      <c r="F1148" s="5"/>
      <c r="G1148" s="5"/>
      <c r="I1148" s="4"/>
    </row>
    <row r="1149" spans="4:9" ht="15.75" customHeight="1">
      <c r="D1149" s="5"/>
      <c r="E1149" s="5"/>
      <c r="F1149" s="5"/>
      <c r="G1149" s="5"/>
      <c r="I1149" s="4"/>
    </row>
    <row r="1150" spans="4:9" ht="15.75" customHeight="1">
      <c r="D1150" s="5"/>
      <c r="E1150" s="5"/>
      <c r="F1150" s="5"/>
      <c r="G1150" s="5"/>
      <c r="I1150" s="4"/>
    </row>
    <row r="1151" spans="4:9" ht="15.75" customHeight="1">
      <c r="D1151" s="5"/>
      <c r="E1151" s="5"/>
      <c r="F1151" s="5"/>
      <c r="G1151" s="5"/>
      <c r="I1151" s="4"/>
    </row>
    <row r="1152" spans="4:9" ht="15.75" customHeight="1">
      <c r="D1152" s="5"/>
      <c r="E1152" s="5"/>
      <c r="F1152" s="5"/>
      <c r="G1152" s="5"/>
      <c r="I1152" s="4"/>
    </row>
    <row r="1153" spans="4:9" ht="15.75" customHeight="1">
      <c r="D1153" s="5"/>
      <c r="E1153" s="5"/>
      <c r="F1153" s="5"/>
      <c r="G1153" s="5"/>
      <c r="I1153" s="4"/>
    </row>
    <row r="1154" spans="4:9" ht="15.75" customHeight="1">
      <c r="D1154" s="5"/>
      <c r="E1154" s="5"/>
      <c r="F1154" s="5"/>
      <c r="G1154" s="5"/>
      <c r="I1154" s="4"/>
    </row>
    <row r="1155" spans="4:9" ht="15.75" customHeight="1">
      <c r="D1155" s="5"/>
      <c r="E1155" s="5"/>
      <c r="F1155" s="5"/>
      <c r="G1155" s="5"/>
      <c r="I1155" s="4"/>
    </row>
    <row r="1156" spans="4:9" ht="15.75" customHeight="1">
      <c r="D1156" s="5"/>
      <c r="E1156" s="5"/>
      <c r="F1156" s="5"/>
      <c r="G1156" s="5"/>
      <c r="I1156" s="4"/>
    </row>
    <row r="1157" spans="4:9" ht="15.75" customHeight="1">
      <c r="D1157" s="5"/>
      <c r="E1157" s="5"/>
      <c r="F1157" s="5"/>
      <c r="G1157" s="5"/>
      <c r="I1157" s="4"/>
    </row>
    <row r="1158" spans="4:9" ht="15.75" customHeight="1">
      <c r="D1158" s="5"/>
      <c r="E1158" s="5"/>
      <c r="F1158" s="5"/>
      <c r="G1158" s="5"/>
      <c r="I1158" s="4"/>
    </row>
    <row r="1159" spans="4:9" ht="15.75" customHeight="1">
      <c r="D1159" s="5"/>
      <c r="E1159" s="5"/>
      <c r="F1159" s="5"/>
      <c r="G1159" s="5"/>
      <c r="I1159" s="4"/>
    </row>
    <row r="1160" spans="4:9" ht="15.75" customHeight="1">
      <c r="D1160" s="5"/>
      <c r="E1160" s="5"/>
      <c r="F1160" s="5"/>
      <c r="G1160" s="5"/>
      <c r="I1160" s="4"/>
    </row>
    <row r="1161" spans="4:9" ht="15.75" customHeight="1">
      <c r="D1161" s="5"/>
      <c r="E1161" s="5"/>
      <c r="F1161" s="5"/>
      <c r="G1161" s="5"/>
      <c r="I1161" s="4"/>
    </row>
    <row r="1162" spans="4:9" ht="15.75" customHeight="1">
      <c r="D1162" s="5"/>
      <c r="E1162" s="5"/>
      <c r="F1162" s="5"/>
      <c r="G1162" s="5"/>
      <c r="I1162" s="4"/>
    </row>
    <row r="1163" spans="4:9" ht="15.75" customHeight="1">
      <c r="D1163" s="5"/>
      <c r="E1163" s="5"/>
      <c r="F1163" s="5"/>
      <c r="G1163" s="5"/>
      <c r="I1163" s="4"/>
    </row>
    <row r="1164" spans="4:9" ht="15.75" customHeight="1">
      <c r="D1164" s="5"/>
      <c r="E1164" s="5"/>
      <c r="F1164" s="5"/>
      <c r="G1164" s="5"/>
      <c r="I1164" s="4"/>
    </row>
    <row r="1165" spans="4:9" ht="15.75" customHeight="1">
      <c r="D1165" s="5"/>
      <c r="E1165" s="5"/>
      <c r="F1165" s="5"/>
      <c r="G1165" s="5"/>
      <c r="I1165" s="4"/>
    </row>
    <row r="1166" spans="4:9" ht="15.75" customHeight="1">
      <c r="D1166" s="5"/>
      <c r="E1166" s="5"/>
      <c r="F1166" s="5"/>
      <c r="G1166" s="5"/>
      <c r="I1166" s="4"/>
    </row>
    <row r="1167" spans="4:9" ht="15.75" customHeight="1">
      <c r="D1167" s="5"/>
      <c r="E1167" s="5"/>
      <c r="F1167" s="5"/>
      <c r="G1167" s="5"/>
      <c r="I1167" s="4"/>
    </row>
    <row r="1168" spans="4:9" ht="15.75" customHeight="1">
      <c r="D1168" s="5"/>
      <c r="E1168" s="5"/>
      <c r="F1168" s="5"/>
      <c r="G1168" s="5"/>
      <c r="I1168" s="4"/>
    </row>
    <row r="1169" spans="4:9" ht="15.75" customHeight="1">
      <c r="D1169" s="5"/>
      <c r="E1169" s="5"/>
      <c r="F1169" s="5"/>
      <c r="G1169" s="5"/>
      <c r="I1169" s="4"/>
    </row>
    <row r="1170" spans="4:9" ht="15.75" customHeight="1">
      <c r="D1170" s="5"/>
      <c r="E1170" s="5"/>
      <c r="F1170" s="5"/>
      <c r="G1170" s="5"/>
      <c r="I1170" s="4"/>
    </row>
    <row r="1171" spans="4:9" ht="15.75" customHeight="1">
      <c r="D1171" s="5"/>
      <c r="E1171" s="5"/>
      <c r="F1171" s="5"/>
      <c r="G1171" s="5"/>
      <c r="I1171" s="4"/>
    </row>
    <row r="1172" spans="4:9" ht="15.75" customHeight="1">
      <c r="D1172" s="5"/>
      <c r="E1172" s="5"/>
      <c r="F1172" s="5"/>
      <c r="G1172" s="5"/>
      <c r="I1172" s="4"/>
    </row>
    <row r="1173" spans="4:9" ht="15.75" customHeight="1">
      <c r="D1173" s="5"/>
      <c r="E1173" s="5"/>
      <c r="F1173" s="5"/>
      <c r="G1173" s="5"/>
      <c r="I1173" s="4"/>
    </row>
    <row r="1174" spans="4:9" ht="15.75" customHeight="1">
      <c r="D1174" s="5"/>
      <c r="E1174" s="5"/>
      <c r="F1174" s="5"/>
      <c r="G1174" s="5"/>
      <c r="I1174" s="4"/>
    </row>
    <row r="1175" spans="4:9" ht="15.75" customHeight="1">
      <c r="D1175" s="5"/>
      <c r="E1175" s="5"/>
      <c r="F1175" s="5"/>
      <c r="G1175" s="5"/>
      <c r="I1175" s="4"/>
    </row>
    <row r="1176" spans="4:9" ht="15.75" customHeight="1">
      <c r="D1176" s="5"/>
      <c r="E1176" s="5"/>
      <c r="F1176" s="5"/>
      <c r="G1176" s="5"/>
      <c r="I1176" s="4"/>
    </row>
    <row r="1177" spans="4:9" ht="15.75" customHeight="1">
      <c r="D1177" s="5"/>
      <c r="E1177" s="5"/>
      <c r="F1177" s="5"/>
      <c r="G1177" s="5"/>
      <c r="I1177" s="4"/>
    </row>
    <row r="1178" spans="4:9" ht="15.75" customHeight="1">
      <c r="D1178" s="5"/>
      <c r="E1178" s="5"/>
      <c r="F1178" s="5"/>
      <c r="G1178" s="5"/>
      <c r="I1178" s="4"/>
    </row>
    <row r="1179" spans="4:9" ht="15.75" customHeight="1">
      <c r="D1179" s="5"/>
      <c r="E1179" s="5"/>
      <c r="F1179" s="5"/>
      <c r="G1179" s="5"/>
      <c r="I1179" s="4"/>
    </row>
    <row r="1180" spans="4:9" ht="15.75" customHeight="1">
      <c r="D1180" s="5"/>
      <c r="E1180" s="5"/>
      <c r="F1180" s="5"/>
      <c r="G1180" s="5"/>
      <c r="I1180" s="4"/>
    </row>
    <row r="1181" spans="4:9" ht="15.75" customHeight="1">
      <c r="D1181" s="5"/>
      <c r="E1181" s="5"/>
      <c r="F1181" s="5"/>
      <c r="G1181" s="5"/>
      <c r="I1181" s="4"/>
    </row>
    <row r="1182" spans="4:9" ht="15.75" customHeight="1">
      <c r="D1182" s="5"/>
      <c r="E1182" s="5"/>
      <c r="F1182" s="5"/>
      <c r="G1182" s="5"/>
      <c r="I1182" s="4"/>
    </row>
    <row r="1183" spans="4:9" ht="15.75" customHeight="1">
      <c r="D1183" s="5"/>
      <c r="E1183" s="5"/>
      <c r="F1183" s="5"/>
      <c r="G1183" s="5"/>
      <c r="I1183" s="4"/>
    </row>
    <row r="1184" spans="4:9" ht="15.75" customHeight="1">
      <c r="D1184" s="5"/>
      <c r="E1184" s="5"/>
      <c r="F1184" s="5"/>
      <c r="G1184" s="5"/>
      <c r="I1184" s="4"/>
    </row>
    <row r="1185" spans="4:9" ht="15.75" customHeight="1">
      <c r="D1185" s="5"/>
      <c r="E1185" s="5"/>
      <c r="F1185" s="5"/>
      <c r="G1185" s="5"/>
      <c r="I1185" s="4"/>
    </row>
    <row r="1186" spans="4:9" ht="15.75" customHeight="1">
      <c r="D1186" s="5"/>
      <c r="E1186" s="5"/>
      <c r="F1186" s="5"/>
      <c r="G1186" s="5"/>
      <c r="I1186" s="4"/>
    </row>
    <row r="1187" spans="4:9" ht="15.75" customHeight="1">
      <c r="D1187" s="5"/>
      <c r="E1187" s="5"/>
      <c r="F1187" s="5"/>
      <c r="G1187" s="5"/>
      <c r="I1187" s="4"/>
    </row>
    <row r="1188" spans="4:9" ht="15.75" customHeight="1">
      <c r="D1188" s="5"/>
      <c r="E1188" s="5"/>
      <c r="F1188" s="5"/>
      <c r="G1188" s="5"/>
      <c r="I1188" s="4"/>
    </row>
    <row r="1189" spans="4:9" ht="15.75" customHeight="1">
      <c r="D1189" s="5"/>
      <c r="E1189" s="5"/>
      <c r="F1189" s="5"/>
      <c r="G1189" s="5"/>
      <c r="I1189" s="4"/>
    </row>
    <row r="1190" spans="4:9" ht="15.75" customHeight="1">
      <c r="D1190" s="5"/>
      <c r="E1190" s="5"/>
      <c r="F1190" s="5"/>
      <c r="G1190" s="5"/>
      <c r="I1190" s="4"/>
    </row>
    <row r="1191" spans="4:9" ht="15.75" customHeight="1">
      <c r="D1191" s="5"/>
      <c r="E1191" s="5"/>
      <c r="F1191" s="5"/>
      <c r="G1191" s="5"/>
      <c r="I1191" s="4"/>
    </row>
    <row r="1192" spans="4:9" ht="15.75" customHeight="1">
      <c r="D1192" s="5"/>
      <c r="E1192" s="5"/>
      <c r="F1192" s="5"/>
      <c r="G1192" s="5"/>
      <c r="I1192" s="4"/>
    </row>
    <row r="1193" spans="4:9" ht="15.75" customHeight="1">
      <c r="D1193" s="5"/>
      <c r="E1193" s="5"/>
      <c r="F1193" s="5"/>
      <c r="G1193" s="5"/>
      <c r="I1193" s="4"/>
    </row>
    <row r="1194" spans="4:9" ht="15.75" customHeight="1">
      <c r="D1194" s="5"/>
      <c r="E1194" s="5"/>
      <c r="F1194" s="5"/>
      <c r="G1194" s="5"/>
      <c r="I1194" s="4"/>
    </row>
    <row r="1195" spans="4:9" ht="15.75" customHeight="1">
      <c r="D1195" s="5"/>
      <c r="E1195" s="5"/>
      <c r="F1195" s="5"/>
      <c r="G1195" s="5"/>
      <c r="I1195" s="4"/>
    </row>
    <row r="1196" spans="4:9" ht="15.75" customHeight="1">
      <c r="D1196" s="5"/>
      <c r="E1196" s="5"/>
      <c r="F1196" s="5"/>
      <c r="G1196" s="5"/>
      <c r="I1196" s="4"/>
    </row>
    <row r="1197" spans="4:9" ht="15.75" customHeight="1">
      <c r="D1197" s="5"/>
      <c r="E1197" s="5"/>
      <c r="F1197" s="5"/>
      <c r="G1197" s="5"/>
      <c r="I1197" s="4"/>
    </row>
    <row r="1198" spans="4:9" ht="15.75" customHeight="1">
      <c r="D1198" s="5"/>
      <c r="E1198" s="5"/>
      <c r="F1198" s="5"/>
      <c r="G1198" s="5"/>
      <c r="I1198" s="4"/>
    </row>
    <row r="1199" spans="4:9" ht="15.75" customHeight="1">
      <c r="D1199" s="5"/>
      <c r="E1199" s="5"/>
      <c r="F1199" s="5"/>
      <c r="G1199" s="5"/>
      <c r="I1199" s="4"/>
    </row>
    <row r="1200" spans="4:9" ht="15.75" customHeight="1">
      <c r="D1200" s="5"/>
      <c r="E1200" s="5"/>
      <c r="F1200" s="5"/>
      <c r="G1200" s="5"/>
      <c r="I1200" s="4"/>
    </row>
    <row r="1201" spans="4:9" ht="15.75" customHeight="1">
      <c r="D1201" s="5"/>
      <c r="E1201" s="5"/>
      <c r="F1201" s="5"/>
      <c r="G1201" s="5"/>
      <c r="I1201" s="4"/>
    </row>
    <row r="1202" spans="4:9" ht="15.75" customHeight="1">
      <c r="D1202" s="5"/>
      <c r="E1202" s="5"/>
      <c r="F1202" s="5"/>
      <c r="G1202" s="5"/>
      <c r="I1202" s="4"/>
    </row>
    <row r="1203" spans="4:9" ht="15.75" customHeight="1">
      <c r="D1203" s="5"/>
      <c r="E1203" s="5"/>
      <c r="F1203" s="5"/>
      <c r="G1203" s="5"/>
      <c r="I1203" s="4"/>
    </row>
    <row r="1204" spans="4:9" ht="15.75" customHeight="1">
      <c r="D1204" s="5"/>
      <c r="E1204" s="5"/>
      <c r="F1204" s="5"/>
      <c r="G1204" s="5"/>
      <c r="I1204" s="4"/>
    </row>
    <row r="1205" spans="4:9" ht="15.75" customHeight="1">
      <c r="D1205" s="5"/>
      <c r="E1205" s="5"/>
      <c r="F1205" s="5"/>
      <c r="G1205" s="5"/>
      <c r="I1205" s="4"/>
    </row>
    <row r="1206" spans="4:9" ht="15.75" customHeight="1">
      <c r="D1206" s="5"/>
      <c r="E1206" s="5"/>
      <c r="F1206" s="5"/>
      <c r="G1206" s="5"/>
      <c r="I1206" s="4"/>
    </row>
    <row r="1207" spans="4:9" ht="15.75" customHeight="1">
      <c r="D1207" s="5"/>
      <c r="E1207" s="5"/>
      <c r="F1207" s="5"/>
      <c r="G1207" s="5"/>
      <c r="I1207" s="4"/>
    </row>
    <row r="1208" spans="4:9" ht="15.75" customHeight="1">
      <c r="D1208" s="5"/>
      <c r="E1208" s="5"/>
      <c r="F1208" s="5"/>
      <c r="G1208" s="5"/>
      <c r="I1208" s="4"/>
    </row>
    <row r="1209" spans="4:9" ht="15.75" customHeight="1">
      <c r="D1209" s="5"/>
      <c r="E1209" s="5"/>
      <c r="F1209" s="5"/>
      <c r="G1209" s="5"/>
      <c r="I1209" s="4"/>
    </row>
    <row r="1210" spans="4:9" ht="15.75" customHeight="1">
      <c r="D1210" s="5"/>
      <c r="E1210" s="5"/>
      <c r="F1210" s="5"/>
      <c r="G1210" s="5"/>
      <c r="I1210" s="4"/>
    </row>
    <row r="1211" spans="4:9" ht="15.75" customHeight="1">
      <c r="D1211" s="5"/>
      <c r="E1211" s="5"/>
      <c r="F1211" s="5"/>
      <c r="G1211" s="5"/>
      <c r="I1211" s="4"/>
    </row>
    <row r="1212" spans="4:9" ht="15.75" customHeight="1">
      <c r="D1212" s="5"/>
      <c r="E1212" s="5"/>
      <c r="F1212" s="5"/>
      <c r="G1212" s="5"/>
      <c r="I1212" s="4"/>
    </row>
    <row r="1213" spans="4:9" ht="15.75" customHeight="1">
      <c r="D1213" s="5"/>
      <c r="E1213" s="5"/>
      <c r="F1213" s="5"/>
      <c r="G1213" s="5"/>
      <c r="I1213" s="4"/>
    </row>
    <row r="1214" spans="4:9" ht="15.75" customHeight="1">
      <c r="D1214" s="5"/>
      <c r="E1214" s="5"/>
      <c r="F1214" s="5"/>
      <c r="G1214" s="5"/>
      <c r="I1214" s="4"/>
    </row>
    <row r="1215" spans="4:9" ht="15.75" customHeight="1">
      <c r="D1215" s="5"/>
      <c r="E1215" s="5"/>
      <c r="F1215" s="5"/>
      <c r="G1215" s="5"/>
      <c r="I1215" s="4"/>
    </row>
    <row r="1216" spans="4:9" ht="15.75" customHeight="1">
      <c r="D1216" s="5"/>
      <c r="E1216" s="5"/>
      <c r="F1216" s="5"/>
      <c r="G1216" s="5"/>
      <c r="I1216" s="4"/>
    </row>
    <row r="1217" spans="4:9" ht="15.75" customHeight="1">
      <c r="D1217" s="5"/>
      <c r="E1217" s="5"/>
      <c r="F1217" s="5"/>
      <c r="G1217" s="5"/>
      <c r="I1217" s="4"/>
    </row>
    <row r="1218" spans="4:9" ht="15.75" customHeight="1">
      <c r="D1218" s="5"/>
      <c r="E1218" s="5"/>
      <c r="F1218" s="5"/>
      <c r="G1218" s="5"/>
      <c r="I1218" s="4"/>
    </row>
    <row r="1219" spans="4:9" ht="15.75" customHeight="1">
      <c r="D1219" s="5"/>
      <c r="E1219" s="5"/>
      <c r="F1219" s="5"/>
      <c r="G1219" s="5"/>
      <c r="I1219" s="4"/>
    </row>
    <row r="1220" spans="4:9" ht="15.75" customHeight="1">
      <c r="D1220" s="5"/>
      <c r="E1220" s="5"/>
      <c r="F1220" s="5"/>
      <c r="G1220" s="5"/>
      <c r="I1220" s="4"/>
    </row>
    <row r="1221" spans="4:9" ht="15.75" customHeight="1">
      <c r="D1221" s="5"/>
      <c r="E1221" s="5"/>
      <c r="F1221" s="5"/>
      <c r="G1221" s="5"/>
      <c r="I1221" s="4"/>
    </row>
    <row r="1222" spans="4:9" ht="15.75" customHeight="1">
      <c r="D1222" s="5"/>
      <c r="E1222" s="5"/>
      <c r="F1222" s="5"/>
      <c r="G1222" s="5"/>
      <c r="I1222" s="4"/>
    </row>
    <row r="1223" spans="4:9" ht="15.75" customHeight="1">
      <c r="D1223" s="5"/>
      <c r="E1223" s="5"/>
      <c r="F1223" s="5"/>
      <c r="G1223" s="5"/>
      <c r="I1223" s="4"/>
    </row>
    <row r="1224" spans="4:9" ht="15.75" customHeight="1">
      <c r="D1224" s="5"/>
      <c r="E1224" s="5"/>
      <c r="F1224" s="5"/>
      <c r="G1224" s="5"/>
      <c r="I1224" s="4"/>
    </row>
    <row r="1225" spans="4:9" ht="15.75" customHeight="1">
      <c r="D1225" s="5"/>
      <c r="E1225" s="5"/>
      <c r="F1225" s="5"/>
      <c r="G1225" s="5"/>
      <c r="I1225" s="4"/>
    </row>
    <row r="1226" spans="4:9" ht="15.75" customHeight="1">
      <c r="D1226" s="5"/>
      <c r="E1226" s="5"/>
      <c r="F1226" s="5"/>
      <c r="G1226" s="5"/>
      <c r="I1226" s="4"/>
    </row>
    <row r="1227" spans="4:9" ht="15.75" customHeight="1">
      <c r="D1227" s="5"/>
      <c r="E1227" s="5"/>
      <c r="F1227" s="5"/>
      <c r="G1227" s="5"/>
      <c r="I1227" s="4"/>
    </row>
    <row r="1228" spans="4:9" ht="15.75" customHeight="1">
      <c r="D1228" s="5"/>
      <c r="E1228" s="5"/>
      <c r="F1228" s="5"/>
      <c r="G1228" s="5"/>
      <c r="I1228" s="4"/>
    </row>
    <row r="1229" spans="4:9" ht="15.75" customHeight="1">
      <c r="D1229" s="5"/>
      <c r="E1229" s="5"/>
      <c r="F1229" s="5"/>
      <c r="G1229" s="5"/>
      <c r="I1229" s="4"/>
    </row>
    <row r="1230" spans="4:9" ht="15.75" customHeight="1">
      <c r="D1230" s="5"/>
      <c r="E1230" s="5"/>
      <c r="F1230" s="5"/>
      <c r="G1230" s="5"/>
      <c r="I1230" s="4"/>
    </row>
    <row r="1231" spans="4:9" ht="15.75" customHeight="1">
      <c r="D1231" s="5"/>
      <c r="E1231" s="5"/>
      <c r="F1231" s="5"/>
      <c r="G1231" s="5"/>
      <c r="I1231" s="4"/>
    </row>
    <row r="1232" spans="4:9" ht="15.75" customHeight="1">
      <c r="D1232" s="5"/>
      <c r="E1232" s="5"/>
      <c r="F1232" s="5"/>
      <c r="G1232" s="5"/>
      <c r="I1232" s="4"/>
    </row>
    <row r="1233" spans="4:9" ht="15.75" customHeight="1">
      <c r="D1233" s="5"/>
      <c r="E1233" s="5"/>
      <c r="F1233" s="5"/>
      <c r="G1233" s="5"/>
      <c r="I1233" s="4"/>
    </row>
    <row r="1234" spans="4:9" ht="15.75" customHeight="1">
      <c r="D1234" s="5"/>
      <c r="E1234" s="5"/>
      <c r="F1234" s="5"/>
      <c r="G1234" s="5"/>
      <c r="I1234" s="4"/>
    </row>
    <row r="1235" spans="4:9" ht="15.75" customHeight="1">
      <c r="D1235" s="5"/>
      <c r="E1235" s="5"/>
      <c r="F1235" s="5"/>
      <c r="G1235" s="5"/>
      <c r="I1235" s="4"/>
    </row>
    <row r="1236" spans="4:9" ht="15.75" customHeight="1">
      <c r="D1236" s="5"/>
      <c r="E1236" s="5"/>
      <c r="F1236" s="5"/>
      <c r="G1236" s="5"/>
      <c r="I1236" s="4"/>
    </row>
    <row r="1237" spans="4:9" ht="15.75" customHeight="1">
      <c r="D1237" s="5"/>
      <c r="E1237" s="5"/>
      <c r="F1237" s="5"/>
      <c r="G1237" s="5"/>
      <c r="I1237" s="4"/>
    </row>
    <row r="1238" spans="4:9" ht="15.75" customHeight="1">
      <c r="D1238" s="5"/>
      <c r="E1238" s="5"/>
      <c r="F1238" s="5"/>
      <c r="G1238" s="5"/>
      <c r="I1238" s="4"/>
    </row>
    <row r="1239" spans="4:9" ht="15.75" customHeight="1">
      <c r="D1239" s="5"/>
      <c r="E1239" s="5"/>
      <c r="F1239" s="5"/>
      <c r="G1239" s="5"/>
      <c r="I1239" s="4"/>
    </row>
    <row r="1240" spans="4:9" ht="15.75" customHeight="1">
      <c r="D1240" s="5"/>
      <c r="E1240" s="5"/>
      <c r="F1240" s="5"/>
      <c r="G1240" s="5"/>
      <c r="I1240" s="4"/>
    </row>
    <row r="1241" spans="4:9" ht="15.75" customHeight="1">
      <c r="D1241" s="5"/>
      <c r="E1241" s="5"/>
      <c r="F1241" s="5"/>
      <c r="G1241" s="5"/>
      <c r="I1241" s="4"/>
    </row>
    <row r="1242" spans="4:9" ht="15.75" customHeight="1">
      <c r="D1242" s="5"/>
      <c r="E1242" s="5"/>
      <c r="F1242" s="5"/>
      <c r="G1242" s="5"/>
      <c r="I1242" s="4"/>
    </row>
    <row r="1243" spans="4:9" ht="15.75" customHeight="1">
      <c r="D1243" s="5"/>
      <c r="E1243" s="5"/>
      <c r="F1243" s="5"/>
      <c r="G1243" s="5"/>
      <c r="I1243" s="4"/>
    </row>
    <row r="1244" spans="4:9" ht="15.75" customHeight="1">
      <c r="D1244" s="5"/>
      <c r="E1244" s="5"/>
      <c r="F1244" s="5"/>
      <c r="G1244" s="5"/>
      <c r="I1244" s="4"/>
    </row>
    <row r="1245" spans="4:9" ht="15.75" customHeight="1">
      <c r="D1245" s="5"/>
      <c r="E1245" s="5"/>
      <c r="F1245" s="5"/>
      <c r="G1245" s="5"/>
      <c r="I1245" s="4"/>
    </row>
    <row r="1246" spans="4:9" ht="15.75" customHeight="1">
      <c r="D1246" s="5"/>
      <c r="E1246" s="5"/>
      <c r="F1246" s="5"/>
      <c r="G1246" s="5"/>
      <c r="I1246" s="4"/>
    </row>
    <row r="1247" spans="4:9" ht="15.75" customHeight="1">
      <c r="D1247" s="5"/>
      <c r="E1247" s="5"/>
      <c r="F1247" s="5"/>
      <c r="G1247" s="5"/>
      <c r="I1247" s="4"/>
    </row>
    <row r="1248" spans="4:9" ht="15.75" customHeight="1">
      <c r="D1248" s="5"/>
      <c r="E1248" s="5"/>
      <c r="F1248" s="5"/>
      <c r="G1248" s="5"/>
      <c r="I1248" s="4"/>
    </row>
    <row r="1249" spans="4:9" ht="15.75" customHeight="1">
      <c r="D1249" s="5"/>
      <c r="E1249" s="5"/>
      <c r="F1249" s="5"/>
      <c r="G1249" s="5"/>
      <c r="I1249" s="4"/>
    </row>
    <row r="1250" spans="4:9" ht="15.75" customHeight="1">
      <c r="D1250" s="5"/>
      <c r="E1250" s="5"/>
      <c r="F1250" s="5"/>
      <c r="G1250" s="5"/>
      <c r="I1250" s="4"/>
    </row>
    <row r="1251" spans="4:9" ht="15.75" customHeight="1">
      <c r="D1251" s="5"/>
      <c r="E1251" s="5"/>
      <c r="F1251" s="5"/>
      <c r="G1251" s="5"/>
      <c r="I1251" s="4"/>
    </row>
    <row r="1252" spans="4:9" ht="15.75" customHeight="1">
      <c r="D1252" s="5"/>
      <c r="E1252" s="5"/>
      <c r="F1252" s="5"/>
      <c r="G1252" s="5"/>
      <c r="I1252" s="4"/>
    </row>
    <row r="1253" spans="4:9" ht="15.75" customHeight="1">
      <c r="D1253" s="5"/>
      <c r="E1253" s="5"/>
      <c r="F1253" s="5"/>
      <c r="G1253" s="5"/>
      <c r="I1253" s="4"/>
    </row>
    <row r="1254" spans="4:9" ht="15.75" customHeight="1">
      <c r="D1254" s="5"/>
      <c r="E1254" s="5"/>
      <c r="F1254" s="5"/>
      <c r="G1254" s="5"/>
      <c r="I1254" s="4"/>
    </row>
    <row r="1255" spans="4:9" ht="15.75" customHeight="1">
      <c r="D1255" s="5"/>
      <c r="E1255" s="5"/>
      <c r="F1255" s="5"/>
      <c r="G1255" s="5"/>
      <c r="I1255" s="4"/>
    </row>
    <row r="1256" spans="4:9" ht="15.75" customHeight="1">
      <c r="D1256" s="5"/>
      <c r="E1256" s="5"/>
      <c r="F1256" s="5"/>
      <c r="G1256" s="5"/>
      <c r="I1256" s="4"/>
    </row>
    <row r="1257" spans="4:9" ht="15.75" customHeight="1">
      <c r="D1257" s="5"/>
      <c r="E1257" s="5"/>
      <c r="F1257" s="5"/>
      <c r="G1257" s="5"/>
      <c r="I1257" s="4"/>
    </row>
    <row r="1258" spans="4:9" ht="15.75" customHeight="1">
      <c r="D1258" s="5"/>
      <c r="E1258" s="5"/>
      <c r="F1258" s="5"/>
      <c r="G1258" s="5"/>
      <c r="I1258" s="4"/>
    </row>
    <row r="1259" spans="4:9" ht="15.75" customHeight="1">
      <c r="D1259" s="5"/>
      <c r="E1259" s="5"/>
      <c r="F1259" s="5"/>
      <c r="G1259" s="5"/>
      <c r="I1259" s="4"/>
    </row>
    <row r="1260" spans="4:9" ht="15.75" customHeight="1">
      <c r="D1260" s="5"/>
      <c r="E1260" s="5"/>
      <c r="F1260" s="5"/>
      <c r="G1260" s="5"/>
      <c r="I1260" s="4"/>
    </row>
    <row r="1261" spans="4:9" ht="15.75" customHeight="1">
      <c r="D1261" s="5"/>
      <c r="E1261" s="5"/>
      <c r="F1261" s="5"/>
      <c r="G1261" s="5"/>
      <c r="I1261" s="4"/>
    </row>
    <row r="1262" spans="4:9" ht="15.75" customHeight="1">
      <c r="D1262" s="5"/>
      <c r="E1262" s="5"/>
      <c r="F1262" s="5"/>
      <c r="G1262" s="5"/>
      <c r="I1262" s="4"/>
    </row>
    <row r="1263" spans="4:9" ht="15.75" customHeight="1">
      <c r="D1263" s="5"/>
      <c r="E1263" s="5"/>
      <c r="F1263" s="5"/>
      <c r="G1263" s="5"/>
      <c r="I1263" s="4"/>
    </row>
    <row r="1264" spans="4:9" ht="15.75" customHeight="1">
      <c r="D1264" s="5"/>
      <c r="E1264" s="5"/>
      <c r="F1264" s="5"/>
      <c r="G1264" s="5"/>
      <c r="I1264" s="4"/>
    </row>
    <row r="1265" spans="4:9" ht="15.75" customHeight="1">
      <c r="D1265" s="5"/>
      <c r="E1265" s="5"/>
      <c r="F1265" s="5"/>
      <c r="G1265" s="5"/>
      <c r="I1265" s="4"/>
    </row>
    <row r="1266" spans="4:9" ht="15.75" customHeight="1">
      <c r="D1266" s="5"/>
      <c r="E1266" s="5"/>
      <c r="F1266" s="5"/>
      <c r="G1266" s="5"/>
      <c r="I1266" s="4"/>
    </row>
    <row r="1267" spans="4:9" ht="15.75" customHeight="1">
      <c r="D1267" s="5"/>
      <c r="E1267" s="5"/>
      <c r="F1267" s="5"/>
      <c r="G1267" s="5"/>
      <c r="I1267" s="4"/>
    </row>
    <row r="1268" spans="4:9" ht="15.75" customHeight="1">
      <c r="D1268" s="5"/>
      <c r="E1268" s="5"/>
      <c r="F1268" s="5"/>
      <c r="G1268" s="5"/>
      <c r="I1268" s="4"/>
    </row>
    <row r="1269" spans="4:9" ht="15.75" customHeight="1">
      <c r="D1269" s="5"/>
      <c r="E1269" s="5"/>
      <c r="F1269" s="5"/>
      <c r="G1269" s="5"/>
      <c r="I1269" s="4"/>
    </row>
    <row r="1270" spans="4:9" ht="15.75" customHeight="1">
      <c r="D1270" s="5"/>
      <c r="E1270" s="5"/>
      <c r="F1270" s="5"/>
      <c r="G1270" s="5"/>
      <c r="I1270" s="4"/>
    </row>
    <row r="1271" spans="4:9" ht="15.75" customHeight="1">
      <c r="D1271" s="5"/>
      <c r="E1271" s="5"/>
      <c r="F1271" s="5"/>
      <c r="G1271" s="5"/>
      <c r="I1271" s="4"/>
    </row>
    <row r="1272" spans="4:9" ht="15.75" customHeight="1">
      <c r="D1272" s="5"/>
      <c r="E1272" s="5"/>
      <c r="F1272" s="5"/>
      <c r="G1272" s="5"/>
      <c r="I1272" s="4"/>
    </row>
    <row r="1273" spans="4:9" ht="15.75" customHeight="1">
      <c r="D1273" s="5"/>
      <c r="E1273" s="5"/>
      <c r="F1273" s="5"/>
      <c r="G1273" s="5"/>
      <c r="I1273" s="4"/>
    </row>
    <row r="1274" spans="4:9" ht="15.75" customHeight="1">
      <c r="D1274" s="5"/>
      <c r="E1274" s="5"/>
      <c r="F1274" s="5"/>
      <c r="G1274" s="5"/>
      <c r="I1274" s="4"/>
    </row>
    <row r="1275" spans="4:9" ht="15.75" customHeight="1">
      <c r="D1275" s="5"/>
      <c r="E1275" s="5"/>
      <c r="F1275" s="5"/>
      <c r="G1275" s="5"/>
      <c r="I1275" s="4"/>
    </row>
    <row r="1276" spans="4:9" ht="15.75" customHeight="1">
      <c r="D1276" s="5"/>
      <c r="E1276" s="5"/>
      <c r="F1276" s="5"/>
      <c r="G1276" s="5"/>
      <c r="I1276" s="4"/>
    </row>
    <row r="1277" spans="4:9" ht="15.75" customHeight="1">
      <c r="D1277" s="5"/>
      <c r="E1277" s="5"/>
      <c r="F1277" s="5"/>
      <c r="G1277" s="5"/>
      <c r="I1277" s="4"/>
    </row>
    <row r="1278" spans="4:9" ht="15.75" customHeight="1">
      <c r="D1278" s="5"/>
      <c r="E1278" s="5"/>
      <c r="F1278" s="5"/>
      <c r="G1278" s="5"/>
      <c r="I1278" s="4"/>
    </row>
    <row r="1279" spans="4:9" ht="15.75" customHeight="1">
      <c r="D1279" s="5"/>
      <c r="E1279" s="5"/>
      <c r="F1279" s="5"/>
      <c r="G1279" s="5"/>
      <c r="I1279" s="4"/>
    </row>
    <row r="1280" spans="4:9" ht="15.75" customHeight="1">
      <c r="D1280" s="5"/>
      <c r="E1280" s="5"/>
      <c r="F1280" s="5"/>
      <c r="G1280" s="5"/>
      <c r="I1280" s="4"/>
    </row>
    <row r="1281" spans="4:9" ht="15.75" customHeight="1">
      <c r="D1281" s="5"/>
      <c r="E1281" s="5"/>
      <c r="F1281" s="5"/>
      <c r="G1281" s="5"/>
      <c r="I1281" s="4"/>
    </row>
    <row r="1282" spans="4:9" ht="15.75" customHeight="1">
      <c r="D1282" s="5"/>
      <c r="E1282" s="5"/>
      <c r="F1282" s="5"/>
      <c r="G1282" s="5"/>
      <c r="I1282" s="4"/>
    </row>
    <row r="1283" spans="4:9" ht="15.75" customHeight="1">
      <c r="D1283" s="5"/>
      <c r="E1283" s="5"/>
      <c r="F1283" s="5"/>
      <c r="G1283" s="5"/>
      <c r="I1283" s="4"/>
    </row>
    <row r="1284" spans="4:9" ht="15.75" customHeight="1">
      <c r="D1284" s="5"/>
      <c r="E1284" s="5"/>
      <c r="F1284" s="5"/>
      <c r="G1284" s="5"/>
      <c r="I1284" s="4"/>
    </row>
    <row r="1285" spans="4:9" ht="15.75" customHeight="1">
      <c r="D1285" s="5"/>
      <c r="E1285" s="5"/>
      <c r="F1285" s="5"/>
      <c r="G1285" s="5"/>
      <c r="I1285" s="4"/>
    </row>
    <row r="1286" spans="4:9" ht="15.75" customHeight="1">
      <c r="D1286" s="5"/>
      <c r="E1286" s="5"/>
      <c r="F1286" s="5"/>
      <c r="G1286" s="5"/>
      <c r="I1286" s="4"/>
    </row>
    <row r="1287" spans="4:9" ht="15.75" customHeight="1">
      <c r="D1287" s="5"/>
      <c r="E1287" s="5"/>
      <c r="F1287" s="5"/>
      <c r="G1287" s="5"/>
      <c r="I1287" s="4"/>
    </row>
    <row r="1288" spans="4:9" ht="15.75" customHeight="1">
      <c r="D1288" s="5"/>
      <c r="E1288" s="5"/>
      <c r="F1288" s="5"/>
      <c r="G1288" s="5"/>
      <c r="I1288" s="4"/>
    </row>
    <row r="1289" spans="4:9" ht="15.75" customHeight="1">
      <c r="D1289" s="5"/>
      <c r="E1289" s="5"/>
      <c r="F1289" s="5"/>
      <c r="G1289" s="5"/>
      <c r="I1289" s="4"/>
    </row>
    <row r="1290" spans="4:9" ht="15.75" customHeight="1">
      <c r="D1290" s="5"/>
      <c r="E1290" s="5"/>
      <c r="F1290" s="5"/>
      <c r="G1290" s="5"/>
      <c r="I1290" s="4"/>
    </row>
    <row r="1291" spans="4:9" ht="15.75" customHeight="1">
      <c r="D1291" s="5"/>
      <c r="E1291" s="5"/>
      <c r="F1291" s="5"/>
      <c r="G1291" s="5"/>
      <c r="I1291" s="4"/>
    </row>
    <row r="1292" spans="4:9" ht="15.75" customHeight="1">
      <c r="D1292" s="5"/>
      <c r="E1292" s="5"/>
      <c r="F1292" s="5"/>
      <c r="G1292" s="5"/>
      <c r="I1292" s="4"/>
    </row>
    <row r="1293" spans="4:9" ht="15.75" customHeight="1">
      <c r="D1293" s="5"/>
      <c r="E1293" s="5"/>
      <c r="F1293" s="5"/>
      <c r="G1293" s="5"/>
      <c r="I1293" s="4"/>
    </row>
    <row r="1294" spans="4:9" ht="15.75" customHeight="1">
      <c r="D1294" s="5"/>
      <c r="E1294" s="5"/>
      <c r="F1294" s="5"/>
      <c r="G1294" s="5"/>
      <c r="I1294" s="4"/>
    </row>
    <row r="1295" spans="4:9" ht="15.75" customHeight="1">
      <c r="D1295" s="5"/>
      <c r="E1295" s="5"/>
      <c r="F1295" s="5"/>
      <c r="G1295" s="5"/>
      <c r="I1295" s="4"/>
    </row>
    <row r="1296" spans="4:9" ht="15.75" customHeight="1">
      <c r="D1296" s="5"/>
      <c r="E1296" s="5"/>
      <c r="F1296" s="5"/>
      <c r="G1296" s="5"/>
      <c r="I1296" s="4"/>
    </row>
    <row r="1297" spans="4:9" ht="15.75" customHeight="1">
      <c r="D1297" s="5"/>
      <c r="E1297" s="5"/>
      <c r="F1297" s="5"/>
      <c r="G1297" s="5"/>
      <c r="I1297" s="4"/>
    </row>
    <row r="1298" spans="4:9" ht="15.75" customHeight="1">
      <c r="D1298" s="5"/>
      <c r="E1298" s="5"/>
      <c r="F1298" s="5"/>
      <c r="G1298" s="5"/>
      <c r="I1298" s="4"/>
    </row>
    <row r="1299" spans="4:9" ht="15.75" customHeight="1">
      <c r="D1299" s="5"/>
      <c r="E1299" s="5"/>
      <c r="F1299" s="5"/>
      <c r="G1299" s="5"/>
      <c r="I1299" s="4"/>
    </row>
    <row r="1300" spans="4:9" ht="15.75" customHeight="1">
      <c r="D1300" s="5"/>
      <c r="E1300" s="5"/>
      <c r="F1300" s="5"/>
      <c r="G1300" s="5"/>
      <c r="I1300" s="4"/>
    </row>
    <row r="1301" spans="4:9" ht="15.75" customHeight="1">
      <c r="D1301" s="5"/>
      <c r="E1301" s="5"/>
      <c r="F1301" s="5"/>
      <c r="G1301" s="5"/>
      <c r="I1301" s="4"/>
    </row>
    <row r="1302" spans="4:9" ht="15.75" customHeight="1">
      <c r="D1302" s="5"/>
      <c r="E1302" s="5"/>
      <c r="F1302" s="5"/>
      <c r="G1302" s="5"/>
      <c r="I1302" s="4"/>
    </row>
    <row r="1303" spans="4:9" ht="15.75" customHeight="1">
      <c r="D1303" s="5"/>
      <c r="E1303" s="5"/>
      <c r="F1303" s="5"/>
      <c r="G1303" s="5"/>
      <c r="I1303" s="4"/>
    </row>
    <row r="1304" spans="4:9" ht="15.75" customHeight="1">
      <c r="D1304" s="5"/>
      <c r="E1304" s="5"/>
      <c r="F1304" s="5"/>
      <c r="G1304" s="5"/>
      <c r="I1304" s="4"/>
    </row>
    <row r="1305" spans="4:9" ht="15.75" customHeight="1">
      <c r="D1305" s="5"/>
      <c r="E1305" s="5"/>
      <c r="F1305" s="5"/>
      <c r="G1305" s="5"/>
      <c r="I1305" s="4"/>
    </row>
    <row r="1306" spans="4:9" ht="15.75" customHeight="1">
      <c r="D1306" s="5"/>
      <c r="E1306" s="5"/>
      <c r="F1306" s="5"/>
      <c r="G1306" s="5"/>
      <c r="I1306" s="4"/>
    </row>
    <row r="1307" spans="4:9" ht="15.75" customHeight="1">
      <c r="D1307" s="5"/>
      <c r="E1307" s="5"/>
      <c r="F1307" s="5"/>
      <c r="G1307" s="5"/>
      <c r="I1307" s="4"/>
    </row>
    <row r="1308" spans="4:9" ht="15.75" customHeight="1">
      <c r="D1308" s="5"/>
      <c r="E1308" s="5"/>
      <c r="F1308" s="5"/>
      <c r="G1308" s="5"/>
      <c r="I1308" s="4"/>
    </row>
    <row r="1309" spans="4:9" ht="15.75" customHeight="1">
      <c r="D1309" s="5"/>
      <c r="E1309" s="5"/>
      <c r="F1309" s="5"/>
      <c r="G1309" s="5"/>
      <c r="I1309" s="4"/>
    </row>
    <row r="1310" spans="4:9" ht="15.75" customHeight="1">
      <c r="D1310" s="5"/>
      <c r="E1310" s="5"/>
      <c r="F1310" s="5"/>
      <c r="G1310" s="5"/>
      <c r="I1310" s="4"/>
    </row>
    <row r="1311" spans="4:9" ht="15.75" customHeight="1">
      <c r="D1311" s="5"/>
      <c r="E1311" s="5"/>
      <c r="F1311" s="5"/>
      <c r="G1311" s="5"/>
      <c r="I1311" s="4"/>
    </row>
    <row r="1312" spans="4:9" ht="15.75" customHeight="1">
      <c r="D1312" s="5"/>
      <c r="E1312" s="5"/>
      <c r="F1312" s="5"/>
      <c r="G1312" s="5"/>
      <c r="I1312" s="4"/>
    </row>
    <row r="1313" spans="4:9" ht="15.75" customHeight="1">
      <c r="D1313" s="5"/>
      <c r="E1313" s="5"/>
      <c r="F1313" s="5"/>
      <c r="G1313" s="5"/>
      <c r="I1313" s="4"/>
    </row>
    <row r="1314" spans="4:9" ht="15.75" customHeight="1">
      <c r="D1314" s="5"/>
      <c r="E1314" s="5"/>
      <c r="F1314" s="5"/>
      <c r="G1314" s="5"/>
      <c r="I1314" s="4"/>
    </row>
    <row r="1315" spans="4:9" ht="15.75" customHeight="1">
      <c r="D1315" s="5"/>
      <c r="E1315" s="5"/>
      <c r="F1315" s="5"/>
      <c r="G1315" s="5"/>
      <c r="I1315" s="4"/>
    </row>
    <row r="1316" spans="4:9" ht="15.75" customHeight="1">
      <c r="D1316" s="5"/>
      <c r="E1316" s="5"/>
      <c r="F1316" s="5"/>
      <c r="G1316" s="5"/>
      <c r="I1316" s="4"/>
    </row>
    <row r="1317" spans="4:9" ht="15.75" customHeight="1">
      <c r="D1317" s="5"/>
      <c r="E1317" s="5"/>
      <c r="F1317" s="5"/>
      <c r="G1317" s="5"/>
      <c r="I1317" s="4"/>
    </row>
    <row r="1318" spans="4:9" ht="15.75" customHeight="1">
      <c r="D1318" s="5"/>
      <c r="E1318" s="5"/>
      <c r="F1318" s="5"/>
      <c r="G1318" s="5"/>
      <c r="I1318" s="4"/>
    </row>
    <row r="1319" spans="4:9" ht="15.75" customHeight="1">
      <c r="D1319" s="5"/>
      <c r="E1319" s="5"/>
      <c r="F1319" s="5"/>
      <c r="G1319" s="5"/>
      <c r="I1319" s="4"/>
    </row>
    <row r="1320" spans="4:9" ht="15.75" customHeight="1">
      <c r="D1320" s="5"/>
      <c r="E1320" s="5"/>
      <c r="F1320" s="5"/>
      <c r="G1320" s="5"/>
      <c r="I1320" s="4"/>
    </row>
    <row r="1321" spans="4:9" ht="15.75" customHeight="1">
      <c r="D1321" s="5"/>
      <c r="E1321" s="5"/>
      <c r="F1321" s="5"/>
      <c r="G1321" s="5"/>
      <c r="I1321" s="4"/>
    </row>
    <row r="1322" spans="4:9" ht="15.75" customHeight="1">
      <c r="D1322" s="5"/>
      <c r="E1322" s="5"/>
      <c r="F1322" s="5"/>
      <c r="G1322" s="5"/>
      <c r="I1322" s="4"/>
    </row>
    <row r="1323" spans="4:9" ht="15.75" customHeight="1">
      <c r="D1323" s="5"/>
      <c r="E1323" s="5"/>
      <c r="F1323" s="5"/>
      <c r="G1323" s="5"/>
      <c r="I1323" s="4"/>
    </row>
    <row r="1324" spans="4:9" ht="15.75" customHeight="1">
      <c r="D1324" s="5"/>
      <c r="E1324" s="5"/>
      <c r="F1324" s="5"/>
      <c r="G1324" s="5"/>
      <c r="I1324" s="4"/>
    </row>
    <row r="1325" spans="4:9" ht="15.75" customHeight="1">
      <c r="D1325" s="5"/>
      <c r="E1325" s="5"/>
      <c r="F1325" s="5"/>
      <c r="G1325" s="5"/>
      <c r="I1325" s="4"/>
    </row>
    <row r="1326" spans="4:9" ht="15.75" customHeight="1">
      <c r="D1326" s="5"/>
      <c r="E1326" s="5"/>
      <c r="F1326" s="5"/>
      <c r="G1326" s="5"/>
      <c r="I1326" s="4"/>
    </row>
    <row r="1327" spans="4:9" ht="15.75" customHeight="1">
      <c r="D1327" s="5"/>
      <c r="E1327" s="5"/>
      <c r="F1327" s="5"/>
      <c r="G1327" s="5"/>
      <c r="I1327" s="4"/>
    </row>
    <row r="1328" spans="4:9" ht="15.75" customHeight="1">
      <c r="D1328" s="5"/>
      <c r="E1328" s="5"/>
      <c r="F1328" s="5"/>
      <c r="G1328" s="5"/>
      <c r="I1328" s="4"/>
    </row>
    <row r="1329" spans="4:9" ht="15.75" customHeight="1">
      <c r="D1329" s="5"/>
      <c r="E1329" s="5"/>
      <c r="F1329" s="5"/>
      <c r="G1329" s="5"/>
      <c r="I1329" s="4"/>
    </row>
    <row r="1330" spans="4:9" ht="15.75" customHeight="1">
      <c r="D1330" s="5"/>
      <c r="E1330" s="5"/>
      <c r="F1330" s="5"/>
      <c r="G1330" s="5"/>
      <c r="I1330" s="4"/>
    </row>
    <row r="1331" spans="4:9" ht="15.75" customHeight="1">
      <c r="D1331" s="5"/>
      <c r="E1331" s="5"/>
      <c r="F1331" s="5"/>
      <c r="G1331" s="5"/>
      <c r="I1331" s="4"/>
    </row>
    <row r="1332" spans="4:9" ht="15.75" customHeight="1">
      <c r="D1332" s="5"/>
      <c r="E1332" s="5"/>
      <c r="F1332" s="5"/>
      <c r="G1332" s="5"/>
      <c r="I1332" s="4"/>
    </row>
    <row r="1333" spans="4:9" ht="15.75" customHeight="1">
      <c r="D1333" s="5"/>
      <c r="E1333" s="5"/>
      <c r="F1333" s="5"/>
      <c r="G1333" s="5"/>
      <c r="I1333" s="4"/>
    </row>
    <row r="1334" spans="4:9" ht="15.75" customHeight="1">
      <c r="D1334" s="5"/>
      <c r="E1334" s="5"/>
      <c r="F1334" s="5"/>
      <c r="G1334" s="5"/>
      <c r="I1334" s="4"/>
    </row>
    <row r="1335" spans="4:9" ht="15.75" customHeight="1">
      <c r="D1335" s="5"/>
      <c r="E1335" s="5"/>
      <c r="F1335" s="5"/>
      <c r="G1335" s="5"/>
      <c r="I1335" s="4"/>
    </row>
    <row r="1336" spans="4:9" ht="15.75" customHeight="1">
      <c r="D1336" s="5"/>
      <c r="E1336" s="5"/>
      <c r="F1336" s="5"/>
      <c r="G1336" s="5"/>
      <c r="I1336" s="4"/>
    </row>
    <row r="1337" spans="4:9" ht="15.75" customHeight="1">
      <c r="D1337" s="5"/>
      <c r="E1337" s="5"/>
      <c r="F1337" s="5"/>
      <c r="G1337" s="5"/>
      <c r="I1337" s="4"/>
    </row>
    <row r="1338" spans="4:9" ht="15.75" customHeight="1">
      <c r="D1338" s="5"/>
      <c r="E1338" s="5"/>
      <c r="F1338" s="5"/>
      <c r="G1338" s="5"/>
      <c r="I1338" s="4"/>
    </row>
    <row r="1339" spans="4:9" ht="15.75" customHeight="1">
      <c r="D1339" s="5"/>
      <c r="E1339" s="5"/>
      <c r="F1339" s="5"/>
      <c r="G1339" s="5"/>
      <c r="I1339" s="4"/>
    </row>
    <row r="1340" spans="4:9" ht="15.75" customHeight="1">
      <c r="D1340" s="5"/>
      <c r="E1340" s="5"/>
      <c r="F1340" s="5"/>
      <c r="G1340" s="5"/>
      <c r="I1340" s="4"/>
    </row>
    <row r="1341" spans="4:9" ht="15.75" customHeight="1">
      <c r="D1341" s="5"/>
      <c r="E1341" s="5"/>
      <c r="F1341" s="5"/>
      <c r="G1341" s="5"/>
      <c r="I1341" s="4"/>
    </row>
    <row r="1342" spans="4:9" ht="15.75" customHeight="1">
      <c r="D1342" s="5"/>
      <c r="E1342" s="5"/>
      <c r="F1342" s="5"/>
      <c r="G1342" s="5"/>
      <c r="I1342" s="4"/>
    </row>
    <row r="1343" spans="4:9" ht="15.75" customHeight="1">
      <c r="D1343" s="5"/>
      <c r="E1343" s="5"/>
      <c r="F1343" s="5"/>
      <c r="G1343" s="5"/>
      <c r="I1343" s="4"/>
    </row>
    <row r="1344" spans="4:9" ht="15.75" customHeight="1">
      <c r="D1344" s="5"/>
      <c r="E1344" s="5"/>
      <c r="F1344" s="5"/>
      <c r="G1344" s="5"/>
      <c r="I1344" s="4"/>
    </row>
    <row r="1345" spans="4:9" ht="15.75" customHeight="1">
      <c r="D1345" s="5"/>
      <c r="E1345" s="5"/>
      <c r="F1345" s="5"/>
      <c r="G1345" s="5"/>
      <c r="I1345" s="4"/>
    </row>
    <row r="1346" spans="4:9" ht="15.75" customHeight="1">
      <c r="D1346" s="5"/>
      <c r="E1346" s="5"/>
      <c r="F1346" s="5"/>
      <c r="G1346" s="5"/>
      <c r="I1346" s="4"/>
    </row>
    <row r="1347" spans="4:9" ht="15.75" customHeight="1">
      <c r="D1347" s="5"/>
      <c r="E1347" s="5"/>
      <c r="F1347" s="5"/>
      <c r="G1347" s="5"/>
      <c r="I1347" s="4"/>
    </row>
    <row r="1348" spans="4:9" ht="15.75" customHeight="1">
      <c r="D1348" s="5"/>
      <c r="E1348" s="5"/>
      <c r="F1348" s="5"/>
      <c r="G1348" s="5"/>
      <c r="I1348" s="4"/>
    </row>
    <row r="1349" spans="4:9" ht="15.75" customHeight="1">
      <c r="D1349" s="5"/>
      <c r="E1349" s="5"/>
      <c r="F1349" s="5"/>
      <c r="G1349" s="5"/>
      <c r="I1349" s="4"/>
    </row>
    <row r="1350" spans="4:9" ht="15.75" customHeight="1">
      <c r="D1350" s="5"/>
      <c r="E1350" s="5"/>
      <c r="F1350" s="5"/>
      <c r="G1350" s="5"/>
      <c r="I1350" s="4"/>
    </row>
    <row r="1351" spans="4:9" ht="15.75" customHeight="1">
      <c r="D1351" s="5"/>
      <c r="E1351" s="5"/>
      <c r="F1351" s="5"/>
      <c r="G1351" s="5"/>
      <c r="I1351" s="4"/>
    </row>
    <row r="1352" spans="4:9" ht="15.75" customHeight="1">
      <c r="D1352" s="5"/>
      <c r="E1352" s="5"/>
      <c r="F1352" s="5"/>
      <c r="G1352" s="5"/>
      <c r="I1352" s="4"/>
    </row>
    <row r="1353" spans="4:9" ht="15.75" customHeight="1">
      <c r="D1353" s="5"/>
      <c r="E1353" s="5"/>
      <c r="F1353" s="5"/>
      <c r="G1353" s="5"/>
      <c r="I1353" s="4"/>
    </row>
    <row r="1354" spans="4:9" ht="15.75" customHeight="1">
      <c r="D1354" s="5"/>
      <c r="E1354" s="5"/>
      <c r="F1354" s="5"/>
      <c r="G1354" s="5"/>
      <c r="I1354" s="4"/>
    </row>
    <row r="1355" spans="4:9" ht="15.75" customHeight="1">
      <c r="D1355" s="5"/>
      <c r="E1355" s="5"/>
      <c r="F1355" s="5"/>
      <c r="G1355" s="5"/>
      <c r="I1355" s="4"/>
    </row>
    <row r="1356" spans="4:9" ht="15.75" customHeight="1">
      <c r="D1356" s="5"/>
      <c r="E1356" s="5"/>
      <c r="F1356" s="5"/>
      <c r="G1356" s="5"/>
      <c r="I1356" s="4"/>
    </row>
    <row r="1357" spans="4:9" ht="15.75" customHeight="1">
      <c r="D1357" s="5"/>
      <c r="E1357" s="5"/>
      <c r="F1357" s="5"/>
      <c r="G1357" s="5"/>
      <c r="I1357" s="4"/>
    </row>
    <row r="1358" spans="4:9" ht="15.75" customHeight="1">
      <c r="D1358" s="5"/>
      <c r="E1358" s="5"/>
      <c r="F1358" s="5"/>
      <c r="G1358" s="5"/>
      <c r="I1358" s="4"/>
    </row>
    <row r="1359" spans="4:9" ht="15.75" customHeight="1">
      <c r="D1359" s="5"/>
      <c r="E1359" s="5"/>
      <c r="F1359" s="5"/>
      <c r="G1359" s="5"/>
      <c r="I1359" s="4"/>
    </row>
    <row r="1360" spans="4:9" ht="15.75" customHeight="1">
      <c r="D1360" s="5"/>
      <c r="E1360" s="5"/>
      <c r="F1360" s="5"/>
      <c r="G1360" s="5"/>
      <c r="I1360" s="4"/>
    </row>
    <row r="1361" spans="4:9" ht="15.75" customHeight="1">
      <c r="D1361" s="5"/>
      <c r="E1361" s="5"/>
      <c r="F1361" s="5"/>
      <c r="G1361" s="5"/>
      <c r="I1361" s="4"/>
    </row>
    <row r="1362" spans="4:9" ht="15.75" customHeight="1">
      <c r="D1362" s="5"/>
      <c r="E1362" s="5"/>
      <c r="F1362" s="5"/>
      <c r="G1362" s="5"/>
      <c r="I1362" s="4"/>
    </row>
    <row r="1363" spans="4:9" ht="15.75" customHeight="1">
      <c r="D1363" s="5"/>
      <c r="E1363" s="5"/>
      <c r="F1363" s="5"/>
      <c r="G1363" s="5"/>
      <c r="I1363" s="4"/>
    </row>
    <row r="1364" spans="4:9" ht="15.75" customHeight="1">
      <c r="D1364" s="5"/>
      <c r="E1364" s="5"/>
      <c r="F1364" s="5"/>
      <c r="G1364" s="5"/>
      <c r="I1364" s="4"/>
    </row>
    <row r="1365" spans="4:9" ht="15.75" customHeight="1">
      <c r="D1365" s="5"/>
      <c r="E1365" s="5"/>
      <c r="F1365" s="5"/>
      <c r="G1365" s="5"/>
      <c r="I1365" s="4"/>
    </row>
    <row r="1366" spans="4:9" ht="15.75" customHeight="1">
      <c r="D1366" s="5"/>
      <c r="E1366" s="5"/>
      <c r="F1366" s="5"/>
      <c r="G1366" s="5"/>
      <c r="I1366" s="4"/>
    </row>
    <row r="1367" spans="4:9" ht="15.75" customHeight="1">
      <c r="D1367" s="5"/>
      <c r="E1367" s="5"/>
      <c r="F1367" s="5"/>
      <c r="G1367" s="5"/>
      <c r="I1367" s="4"/>
    </row>
    <row r="1368" spans="4:9" ht="15.75" customHeight="1">
      <c r="D1368" s="5"/>
      <c r="E1368" s="5"/>
      <c r="F1368" s="5"/>
      <c r="G1368" s="5"/>
      <c r="I1368" s="4"/>
    </row>
    <row r="1369" spans="4:9" ht="15.75" customHeight="1">
      <c r="D1369" s="5"/>
      <c r="E1369" s="5"/>
      <c r="F1369" s="5"/>
      <c r="G1369" s="5"/>
      <c r="I1369" s="4"/>
    </row>
    <row r="1370" spans="4:9" ht="15.75" customHeight="1">
      <c r="D1370" s="5"/>
      <c r="E1370" s="5"/>
      <c r="F1370" s="5"/>
      <c r="G1370" s="5"/>
      <c r="I1370" s="4"/>
    </row>
    <row r="1371" spans="4:9" ht="15.75" customHeight="1">
      <c r="D1371" s="5"/>
      <c r="E1371" s="5"/>
      <c r="F1371" s="5"/>
      <c r="G1371" s="5"/>
      <c r="I1371" s="4"/>
    </row>
    <row r="1372" spans="4:9" ht="15.75" customHeight="1">
      <c r="D1372" s="5"/>
      <c r="E1372" s="5"/>
      <c r="F1372" s="5"/>
      <c r="G1372" s="5"/>
      <c r="I1372" s="4"/>
    </row>
    <row r="1373" spans="4:9" ht="15.75" customHeight="1">
      <c r="D1373" s="5"/>
      <c r="E1373" s="5"/>
      <c r="F1373" s="5"/>
      <c r="G1373" s="5"/>
      <c r="I1373" s="4"/>
    </row>
    <row r="1374" spans="4:9" ht="15.75" customHeight="1">
      <c r="D1374" s="5"/>
      <c r="E1374" s="5"/>
      <c r="F1374" s="5"/>
      <c r="G1374" s="5"/>
      <c r="I1374" s="4"/>
    </row>
    <row r="1375" spans="4:9" ht="15.75" customHeight="1">
      <c r="D1375" s="5"/>
      <c r="E1375" s="5"/>
      <c r="F1375" s="5"/>
      <c r="G1375" s="5"/>
      <c r="I1375" s="4"/>
    </row>
    <row r="1376" spans="4:9" ht="15.75" customHeight="1">
      <c r="D1376" s="5"/>
      <c r="E1376" s="5"/>
      <c r="F1376" s="5"/>
      <c r="G1376" s="5"/>
      <c r="I1376" s="4"/>
    </row>
    <row r="1377" spans="4:9" ht="15.75" customHeight="1">
      <c r="D1377" s="5"/>
      <c r="E1377" s="5"/>
      <c r="F1377" s="5"/>
      <c r="G1377" s="5"/>
      <c r="I1377" s="4"/>
    </row>
    <row r="1378" spans="4:9" ht="15.75" customHeight="1">
      <c r="D1378" s="5"/>
      <c r="E1378" s="5"/>
      <c r="F1378" s="5"/>
      <c r="G1378" s="5"/>
      <c r="I1378" s="4"/>
    </row>
    <row r="1379" spans="4:9" ht="15.75" customHeight="1">
      <c r="D1379" s="5"/>
      <c r="E1379" s="5"/>
      <c r="F1379" s="5"/>
      <c r="G1379" s="5"/>
      <c r="I1379" s="4"/>
    </row>
    <row r="1380" spans="4:9" ht="15.75" customHeight="1">
      <c r="D1380" s="5"/>
      <c r="E1380" s="5"/>
      <c r="F1380" s="5"/>
      <c r="G1380" s="5"/>
      <c r="I1380" s="4"/>
    </row>
    <row r="1381" spans="4:9" ht="15.75" customHeight="1">
      <c r="D1381" s="5"/>
      <c r="E1381" s="5"/>
      <c r="F1381" s="5"/>
      <c r="G1381" s="5"/>
      <c r="I1381" s="4"/>
    </row>
    <row r="1382" spans="4:9" ht="15.75" customHeight="1">
      <c r="D1382" s="5"/>
      <c r="E1382" s="5"/>
      <c r="F1382" s="5"/>
      <c r="G1382" s="5"/>
      <c r="I1382" s="4"/>
    </row>
    <row r="1383" spans="4:9" ht="15.75" customHeight="1">
      <c r="D1383" s="5"/>
      <c r="E1383" s="5"/>
      <c r="F1383" s="5"/>
      <c r="G1383" s="5"/>
      <c r="I1383" s="4"/>
    </row>
    <row r="1384" spans="4:9" ht="15.75" customHeight="1">
      <c r="D1384" s="5"/>
      <c r="E1384" s="5"/>
      <c r="F1384" s="5"/>
      <c r="G1384" s="5"/>
      <c r="I1384" s="4"/>
    </row>
    <row r="1385" spans="4:9" ht="15.75" customHeight="1">
      <c r="D1385" s="5"/>
      <c r="E1385" s="5"/>
      <c r="F1385" s="5"/>
      <c r="G1385" s="5"/>
      <c r="I1385" s="4"/>
    </row>
    <row r="1386" spans="4:9" ht="15.75" customHeight="1">
      <c r="D1386" s="5"/>
      <c r="E1386" s="5"/>
      <c r="F1386" s="5"/>
      <c r="G1386" s="5"/>
      <c r="I1386" s="4"/>
    </row>
    <row r="1387" spans="4:9" ht="15.75" customHeight="1">
      <c r="D1387" s="5"/>
      <c r="E1387" s="5"/>
      <c r="F1387" s="5"/>
      <c r="G1387" s="5"/>
      <c r="I1387" s="4"/>
    </row>
    <row r="1388" spans="4:9" ht="15.75" customHeight="1">
      <c r="D1388" s="5"/>
      <c r="E1388" s="5"/>
      <c r="F1388" s="5"/>
      <c r="G1388" s="5"/>
      <c r="I1388" s="4"/>
    </row>
    <row r="1389" spans="4:9" ht="15.75" customHeight="1">
      <c r="D1389" s="5"/>
      <c r="E1389" s="5"/>
      <c r="F1389" s="5"/>
      <c r="G1389" s="5"/>
      <c r="I1389" s="4"/>
    </row>
    <row r="1390" spans="4:9" ht="15.75" customHeight="1">
      <c r="D1390" s="5"/>
      <c r="E1390" s="5"/>
      <c r="F1390" s="5"/>
      <c r="G1390" s="5"/>
      <c r="I1390" s="4"/>
    </row>
    <row r="1391" spans="4:9" ht="15.75" customHeight="1">
      <c r="D1391" s="5"/>
      <c r="E1391" s="5"/>
      <c r="F1391" s="5"/>
      <c r="G1391" s="5"/>
      <c r="I1391" s="4"/>
    </row>
    <row r="1392" spans="4:9" ht="15.75" customHeight="1">
      <c r="D1392" s="5"/>
      <c r="E1392" s="5"/>
      <c r="F1392" s="5"/>
      <c r="G1392" s="5"/>
      <c r="I1392" s="4"/>
    </row>
    <row r="1393" spans="4:9" ht="15.75" customHeight="1">
      <c r="D1393" s="5"/>
      <c r="E1393" s="5"/>
      <c r="F1393" s="5"/>
      <c r="G1393" s="5"/>
      <c r="I1393" s="4"/>
    </row>
    <row r="1394" spans="4:9" ht="15.75" customHeight="1">
      <c r="D1394" s="5"/>
      <c r="E1394" s="5"/>
      <c r="F1394" s="5"/>
      <c r="G1394" s="5"/>
      <c r="I1394" s="4"/>
    </row>
    <row r="1395" spans="4:9" ht="15.75" customHeight="1">
      <c r="D1395" s="5"/>
      <c r="E1395" s="5"/>
      <c r="F1395" s="5"/>
      <c r="G1395" s="5"/>
      <c r="I1395" s="4"/>
    </row>
    <row r="1396" spans="4:9" ht="15.75" customHeight="1">
      <c r="D1396" s="5"/>
      <c r="E1396" s="5"/>
      <c r="F1396" s="5"/>
      <c r="G1396" s="5"/>
      <c r="I1396" s="4"/>
    </row>
    <row r="1397" spans="4:9" ht="15.75" customHeight="1">
      <c r="D1397" s="5"/>
      <c r="E1397" s="5"/>
      <c r="F1397" s="5"/>
      <c r="G1397" s="5"/>
      <c r="I1397" s="4"/>
    </row>
    <row r="1398" spans="4:9" ht="15.75" customHeight="1">
      <c r="D1398" s="5"/>
      <c r="E1398" s="5"/>
      <c r="F1398" s="5"/>
      <c r="G1398" s="5"/>
      <c r="I1398" s="4"/>
    </row>
    <row r="1399" spans="4:9" ht="15.75" customHeight="1">
      <c r="D1399" s="5"/>
      <c r="E1399" s="5"/>
      <c r="F1399" s="5"/>
      <c r="G1399" s="5"/>
      <c r="I1399" s="4"/>
    </row>
    <row r="1400" spans="4:9" ht="15.75" customHeight="1">
      <c r="D1400" s="5"/>
      <c r="E1400" s="5"/>
      <c r="F1400" s="5"/>
      <c r="G1400" s="5"/>
      <c r="I1400" s="4"/>
    </row>
    <row r="1401" spans="4:9" ht="15.75" customHeight="1">
      <c r="D1401" s="5"/>
      <c r="E1401" s="5"/>
      <c r="F1401" s="5"/>
      <c r="G1401" s="5"/>
      <c r="I1401" s="4"/>
    </row>
    <row r="1402" spans="4:9" ht="15.75" customHeight="1">
      <c r="D1402" s="5"/>
      <c r="E1402" s="5"/>
      <c r="F1402" s="5"/>
      <c r="G1402" s="5"/>
      <c r="I1402" s="4"/>
    </row>
    <row r="1403" spans="4:9" ht="15.75" customHeight="1">
      <c r="D1403" s="5"/>
      <c r="E1403" s="5"/>
      <c r="F1403" s="5"/>
      <c r="G1403" s="5"/>
      <c r="I1403" s="4"/>
    </row>
    <row r="1404" spans="4:9" ht="15.75" customHeight="1">
      <c r="D1404" s="5"/>
      <c r="E1404" s="5"/>
      <c r="F1404" s="5"/>
      <c r="G1404" s="5"/>
      <c r="I1404" s="4"/>
    </row>
    <row r="1405" spans="4:9" ht="15.75" customHeight="1">
      <c r="D1405" s="5"/>
      <c r="E1405" s="5"/>
      <c r="F1405" s="5"/>
      <c r="G1405" s="5"/>
      <c r="I1405" s="4"/>
    </row>
    <row r="1406" spans="4:9" ht="15.75" customHeight="1">
      <c r="D1406" s="5"/>
      <c r="E1406" s="5"/>
      <c r="F1406" s="5"/>
      <c r="G1406" s="5"/>
      <c r="I1406" s="4"/>
    </row>
    <row r="1407" spans="4:9" ht="15.75" customHeight="1">
      <c r="D1407" s="5"/>
      <c r="E1407" s="5"/>
      <c r="F1407" s="5"/>
      <c r="G1407" s="5"/>
      <c r="I1407" s="4"/>
    </row>
    <row r="1408" spans="4:9" ht="15.75" customHeight="1">
      <c r="D1408" s="5"/>
      <c r="E1408" s="5"/>
      <c r="F1408" s="5"/>
      <c r="G1408" s="5"/>
      <c r="I1408" s="4"/>
    </row>
    <row r="1409" spans="4:9" ht="15.75" customHeight="1">
      <c r="D1409" s="5"/>
      <c r="E1409" s="5"/>
      <c r="F1409" s="5"/>
      <c r="G1409" s="5"/>
      <c r="I1409" s="4"/>
    </row>
    <row r="1410" spans="4:9" ht="15.75" customHeight="1">
      <c r="D1410" s="5"/>
      <c r="E1410" s="5"/>
      <c r="F1410" s="5"/>
      <c r="G1410" s="5"/>
      <c r="I1410" s="4"/>
    </row>
    <row r="1411" spans="4:9" ht="15.75" customHeight="1">
      <c r="D1411" s="5"/>
      <c r="E1411" s="5"/>
      <c r="F1411" s="5"/>
      <c r="G1411" s="5"/>
      <c r="I1411" s="4"/>
    </row>
    <row r="1412" spans="4:9" ht="15.75" customHeight="1">
      <c r="D1412" s="5"/>
      <c r="E1412" s="5"/>
      <c r="F1412" s="5"/>
      <c r="G1412" s="5"/>
      <c r="I1412" s="4"/>
    </row>
    <row r="1413" spans="4:9" ht="15.75" customHeight="1">
      <c r="D1413" s="5"/>
      <c r="E1413" s="5"/>
      <c r="F1413" s="5"/>
      <c r="G1413" s="5"/>
      <c r="I1413" s="4"/>
    </row>
    <row r="1414" spans="4:9" ht="15.75" customHeight="1">
      <c r="D1414" s="5"/>
      <c r="E1414" s="5"/>
      <c r="F1414" s="5"/>
      <c r="G1414" s="5"/>
      <c r="I1414" s="4"/>
    </row>
    <row r="1415" spans="4:9" ht="15.75" customHeight="1">
      <c r="D1415" s="5"/>
      <c r="E1415" s="5"/>
      <c r="F1415" s="5"/>
      <c r="G1415" s="5"/>
      <c r="I1415" s="4"/>
    </row>
    <row r="1416" spans="4:9" ht="15.75" customHeight="1">
      <c r="D1416" s="5"/>
      <c r="E1416" s="5"/>
      <c r="F1416" s="5"/>
      <c r="G1416" s="5"/>
      <c r="I1416" s="4"/>
    </row>
    <row r="1417" spans="4:9" ht="15.75" customHeight="1">
      <c r="D1417" s="5"/>
      <c r="E1417" s="5"/>
      <c r="F1417" s="5"/>
      <c r="G1417" s="5"/>
      <c r="I1417" s="4"/>
    </row>
    <row r="1418" spans="4:9" ht="15.75" customHeight="1">
      <c r="D1418" s="5"/>
      <c r="E1418" s="5"/>
      <c r="F1418" s="5"/>
      <c r="G1418" s="5"/>
      <c r="I1418" s="4"/>
    </row>
    <row r="1419" spans="4:9" ht="15.75" customHeight="1">
      <c r="D1419" s="5"/>
      <c r="E1419" s="5"/>
      <c r="F1419" s="5"/>
      <c r="G1419" s="5"/>
      <c r="I1419" s="4"/>
    </row>
    <row r="1420" spans="4:9" ht="15.75" customHeight="1">
      <c r="D1420" s="5"/>
      <c r="E1420" s="5"/>
      <c r="F1420" s="5"/>
      <c r="G1420" s="5"/>
      <c r="I1420" s="4"/>
    </row>
    <row r="1421" spans="4:9" ht="15.75" customHeight="1">
      <c r="D1421" s="5"/>
      <c r="E1421" s="5"/>
      <c r="F1421" s="5"/>
      <c r="G1421" s="5"/>
      <c r="I1421" s="4"/>
    </row>
    <row r="1422" spans="4:9" ht="15.75" customHeight="1">
      <c r="D1422" s="5"/>
      <c r="E1422" s="5"/>
      <c r="F1422" s="5"/>
      <c r="G1422" s="5"/>
      <c r="I1422" s="4"/>
    </row>
    <row r="1423" spans="4:9" ht="15.75" customHeight="1">
      <c r="D1423" s="5"/>
      <c r="E1423" s="5"/>
      <c r="F1423" s="5"/>
      <c r="G1423" s="5"/>
      <c r="I1423" s="4"/>
    </row>
    <row r="1424" spans="4:9" ht="15.75" customHeight="1">
      <c r="D1424" s="5"/>
      <c r="E1424" s="5"/>
      <c r="F1424" s="5"/>
      <c r="G1424" s="5"/>
      <c r="I1424" s="4"/>
    </row>
    <row r="1425" spans="4:9" ht="15.75" customHeight="1">
      <c r="D1425" s="5"/>
      <c r="E1425" s="5"/>
      <c r="F1425" s="5"/>
      <c r="G1425" s="5"/>
      <c r="I1425" s="4"/>
    </row>
    <row r="1426" spans="4:9" ht="15.75" customHeight="1">
      <c r="D1426" s="5"/>
      <c r="E1426" s="5"/>
      <c r="F1426" s="5"/>
      <c r="G1426" s="5"/>
      <c r="I1426" s="4"/>
    </row>
    <row r="1427" spans="4:9" ht="15.75" customHeight="1">
      <c r="D1427" s="5"/>
      <c r="E1427" s="5"/>
      <c r="F1427" s="5"/>
      <c r="G1427" s="5"/>
      <c r="I1427" s="4"/>
    </row>
    <row r="1428" spans="4:9" ht="15.75" customHeight="1">
      <c r="D1428" s="5"/>
      <c r="E1428" s="5"/>
      <c r="F1428" s="5"/>
      <c r="G1428" s="5"/>
      <c r="I1428" s="4"/>
    </row>
    <row r="1429" spans="4:9" ht="15.75" customHeight="1">
      <c r="D1429" s="5"/>
      <c r="E1429" s="5"/>
      <c r="F1429" s="5"/>
      <c r="G1429" s="5"/>
      <c r="I1429" s="4"/>
    </row>
    <row r="1430" spans="4:9" ht="15.75" customHeight="1">
      <c r="D1430" s="5"/>
      <c r="E1430" s="5"/>
      <c r="F1430" s="5"/>
      <c r="G1430" s="5"/>
      <c r="I1430" s="4"/>
    </row>
    <row r="1431" spans="4:9" ht="15.75" customHeight="1">
      <c r="D1431" s="5"/>
      <c r="E1431" s="5"/>
      <c r="F1431" s="5"/>
      <c r="G1431" s="5"/>
      <c r="I1431" s="4"/>
    </row>
    <row r="1432" spans="4:9" ht="15.75" customHeight="1">
      <c r="D1432" s="5"/>
      <c r="E1432" s="5"/>
      <c r="F1432" s="5"/>
      <c r="G1432" s="5"/>
      <c r="I1432" s="4"/>
    </row>
    <row r="1433" spans="4:9" ht="15.75" customHeight="1">
      <c r="D1433" s="5"/>
      <c r="E1433" s="5"/>
      <c r="F1433" s="5"/>
      <c r="G1433" s="5"/>
      <c r="I1433" s="4"/>
    </row>
    <row r="1434" spans="4:9" ht="15.75" customHeight="1">
      <c r="D1434" s="5"/>
      <c r="E1434" s="5"/>
      <c r="F1434" s="5"/>
      <c r="G1434" s="5"/>
      <c r="I1434" s="4"/>
    </row>
    <row r="1435" spans="4:9" ht="15.75" customHeight="1">
      <c r="D1435" s="5"/>
      <c r="E1435" s="5"/>
      <c r="F1435" s="5"/>
      <c r="G1435" s="5"/>
      <c r="I1435" s="4"/>
    </row>
    <row r="1436" spans="4:9" ht="15.75" customHeight="1">
      <c r="D1436" s="5"/>
      <c r="E1436" s="5"/>
      <c r="F1436" s="5"/>
      <c r="G1436" s="5"/>
      <c r="I1436" s="4"/>
    </row>
    <row r="1437" spans="4:9" ht="15.75" customHeight="1">
      <c r="D1437" s="5"/>
      <c r="E1437" s="5"/>
      <c r="F1437" s="5"/>
      <c r="G1437" s="5"/>
      <c r="I1437" s="4"/>
    </row>
    <row r="1438" spans="4:9" ht="15.75" customHeight="1">
      <c r="D1438" s="5"/>
      <c r="E1438" s="5"/>
      <c r="F1438" s="5"/>
      <c r="G1438" s="5"/>
      <c r="I1438" s="4"/>
    </row>
    <row r="1439" spans="4:9" ht="15.75" customHeight="1">
      <c r="D1439" s="5"/>
      <c r="E1439" s="5"/>
      <c r="F1439" s="5"/>
      <c r="G1439" s="5"/>
      <c r="I1439" s="4"/>
    </row>
    <row r="1440" spans="4:9" ht="15.75" customHeight="1">
      <c r="D1440" s="5"/>
      <c r="E1440" s="5"/>
      <c r="F1440" s="5"/>
      <c r="G1440" s="5"/>
      <c r="I1440" s="4"/>
    </row>
    <row r="1441" spans="4:9" ht="15.75" customHeight="1">
      <c r="D1441" s="5"/>
      <c r="E1441" s="5"/>
      <c r="F1441" s="5"/>
      <c r="G1441" s="5"/>
      <c r="I1441" s="4"/>
    </row>
    <row r="1442" spans="4:9" ht="15.75" customHeight="1">
      <c r="D1442" s="5"/>
      <c r="E1442" s="5"/>
      <c r="F1442" s="5"/>
      <c r="G1442" s="5"/>
      <c r="I1442" s="4"/>
    </row>
    <row r="1443" spans="4:9" ht="15.75" customHeight="1">
      <c r="D1443" s="5"/>
      <c r="E1443" s="5"/>
      <c r="F1443" s="5"/>
      <c r="G1443" s="5"/>
      <c r="I1443" s="4"/>
    </row>
    <row r="1444" spans="4:9" ht="15.75" customHeight="1">
      <c r="D1444" s="5"/>
      <c r="E1444" s="5"/>
      <c r="F1444" s="5"/>
      <c r="G1444" s="5"/>
      <c r="I1444" s="4"/>
    </row>
    <row r="1445" spans="4:9" ht="15.75" customHeight="1">
      <c r="D1445" s="5"/>
      <c r="E1445" s="5"/>
      <c r="F1445" s="5"/>
      <c r="G1445" s="5"/>
      <c r="I1445" s="4"/>
    </row>
    <row r="1446" spans="4:9" ht="15.75" customHeight="1">
      <c r="D1446" s="5"/>
      <c r="E1446" s="5"/>
      <c r="F1446" s="5"/>
      <c r="G1446" s="5"/>
      <c r="I1446" s="4"/>
    </row>
    <row r="1447" spans="4:9" ht="15.75" customHeight="1">
      <c r="D1447" s="5"/>
      <c r="E1447" s="5"/>
      <c r="F1447" s="5"/>
      <c r="G1447" s="5"/>
      <c r="I1447" s="4"/>
    </row>
    <row r="1448" spans="4:9" ht="15.75" customHeight="1">
      <c r="D1448" s="5"/>
      <c r="E1448" s="5"/>
      <c r="F1448" s="5"/>
      <c r="G1448" s="5"/>
      <c r="I1448" s="4"/>
    </row>
    <row r="1449" spans="4:9" ht="15.75" customHeight="1">
      <c r="D1449" s="5"/>
      <c r="E1449" s="5"/>
      <c r="F1449" s="5"/>
      <c r="G1449" s="5"/>
      <c r="I1449" s="4"/>
    </row>
    <row r="1450" spans="4:9" ht="15.75" customHeight="1">
      <c r="D1450" s="5"/>
      <c r="E1450" s="5"/>
      <c r="F1450" s="5"/>
      <c r="G1450" s="5"/>
      <c r="I1450" s="4"/>
    </row>
    <row r="1451" spans="4:9" ht="15.75" customHeight="1">
      <c r="D1451" s="5"/>
      <c r="E1451" s="5"/>
      <c r="F1451" s="5"/>
      <c r="G1451" s="5"/>
      <c r="I1451" s="4"/>
    </row>
    <row r="1452" spans="4:9" ht="15.75" customHeight="1">
      <c r="D1452" s="5"/>
      <c r="E1452" s="5"/>
      <c r="F1452" s="5"/>
      <c r="G1452" s="5"/>
      <c r="I1452" s="4"/>
    </row>
    <row r="1453" spans="4:9" ht="15.75" customHeight="1">
      <c r="D1453" s="5"/>
      <c r="E1453" s="5"/>
      <c r="F1453" s="5"/>
      <c r="G1453" s="5"/>
      <c r="I1453" s="4"/>
    </row>
    <row r="1454" spans="4:9" ht="15.75" customHeight="1">
      <c r="D1454" s="5"/>
      <c r="E1454" s="5"/>
      <c r="F1454" s="5"/>
      <c r="G1454" s="5"/>
      <c r="I1454" s="4"/>
    </row>
    <row r="1455" spans="4:9" ht="15.75" customHeight="1">
      <c r="D1455" s="5"/>
      <c r="E1455" s="5"/>
      <c r="F1455" s="5"/>
      <c r="G1455" s="5"/>
      <c r="I1455" s="4"/>
    </row>
    <row r="1456" spans="4:9" ht="15.75" customHeight="1">
      <c r="D1456" s="5"/>
      <c r="E1456" s="5"/>
      <c r="F1456" s="5"/>
      <c r="G1456" s="5"/>
      <c r="I1456" s="4"/>
    </row>
    <row r="1457" spans="4:9" ht="15.75" customHeight="1">
      <c r="D1457" s="5"/>
      <c r="E1457" s="5"/>
      <c r="F1457" s="5"/>
      <c r="G1457" s="5"/>
      <c r="I1457" s="4"/>
    </row>
    <row r="1458" spans="4:9" ht="15.75" customHeight="1">
      <c r="D1458" s="5"/>
      <c r="E1458" s="5"/>
      <c r="F1458" s="5"/>
      <c r="G1458" s="5"/>
      <c r="I1458" s="4"/>
    </row>
    <row r="1459" spans="4:9" ht="15.75" customHeight="1">
      <c r="D1459" s="5"/>
      <c r="E1459" s="5"/>
      <c r="F1459" s="5"/>
      <c r="G1459" s="5"/>
      <c r="I1459" s="4"/>
    </row>
    <row r="1460" spans="4:9" ht="15.75" customHeight="1">
      <c r="D1460" s="5"/>
      <c r="E1460" s="5"/>
      <c r="F1460" s="5"/>
      <c r="G1460" s="5"/>
      <c r="I1460" s="4"/>
    </row>
    <row r="1461" spans="4:9" ht="15.75" customHeight="1">
      <c r="D1461" s="5"/>
      <c r="E1461" s="5"/>
      <c r="F1461" s="5"/>
      <c r="G1461" s="5"/>
      <c r="I1461" s="4"/>
    </row>
    <row r="1462" spans="4:9" ht="15.75" customHeight="1">
      <c r="D1462" s="5"/>
      <c r="E1462" s="5"/>
      <c r="F1462" s="5"/>
      <c r="G1462" s="5"/>
      <c r="I1462" s="4"/>
    </row>
    <row r="1463" spans="4:9" ht="15.75" customHeight="1">
      <c r="D1463" s="5"/>
      <c r="E1463" s="5"/>
      <c r="F1463" s="5"/>
      <c r="G1463" s="5"/>
      <c r="I1463" s="4"/>
    </row>
    <row r="1464" spans="4:9" ht="15.75" customHeight="1">
      <c r="D1464" s="5"/>
      <c r="E1464" s="5"/>
      <c r="F1464" s="5"/>
      <c r="G1464" s="5"/>
      <c r="I1464" s="4"/>
    </row>
    <row r="1465" spans="4:9" ht="15.75" customHeight="1">
      <c r="D1465" s="5"/>
      <c r="E1465" s="5"/>
      <c r="F1465" s="5"/>
      <c r="G1465" s="5"/>
      <c r="I1465" s="4"/>
    </row>
    <row r="1466" spans="4:9" ht="15.75" customHeight="1">
      <c r="D1466" s="5"/>
      <c r="E1466" s="5"/>
      <c r="F1466" s="5"/>
      <c r="G1466" s="5"/>
      <c r="I1466" s="4"/>
    </row>
    <row r="1467" spans="4:9" ht="15.75" customHeight="1">
      <c r="D1467" s="5"/>
      <c r="E1467" s="5"/>
      <c r="F1467" s="5"/>
      <c r="G1467" s="5"/>
      <c r="I1467" s="4"/>
    </row>
    <row r="1468" spans="4:9" ht="15.75" customHeight="1">
      <c r="D1468" s="5"/>
      <c r="E1468" s="5"/>
      <c r="F1468" s="5"/>
      <c r="G1468" s="5"/>
      <c r="I1468" s="4"/>
    </row>
    <row r="1469" spans="4:9" ht="15.75" customHeight="1">
      <c r="D1469" s="5"/>
      <c r="E1469" s="5"/>
      <c r="F1469" s="5"/>
      <c r="G1469" s="5"/>
      <c r="I1469" s="4"/>
    </row>
    <row r="1470" spans="4:9" ht="15.75" customHeight="1">
      <c r="D1470" s="5"/>
      <c r="E1470" s="5"/>
      <c r="F1470" s="5"/>
      <c r="G1470" s="5"/>
      <c r="I1470" s="4"/>
    </row>
    <row r="1471" spans="4:9" ht="15.75" customHeight="1">
      <c r="D1471" s="5"/>
      <c r="E1471" s="5"/>
      <c r="F1471" s="5"/>
      <c r="G1471" s="5"/>
      <c r="I1471" s="4"/>
    </row>
    <row r="1472" spans="4:9" ht="15.75" customHeight="1">
      <c r="D1472" s="5"/>
      <c r="E1472" s="5"/>
      <c r="F1472" s="5"/>
      <c r="G1472" s="5"/>
      <c r="I1472" s="4"/>
    </row>
    <row r="1473" spans="4:9" ht="15.75" customHeight="1">
      <c r="D1473" s="5"/>
      <c r="E1473" s="5"/>
      <c r="F1473" s="5"/>
      <c r="G1473" s="5"/>
      <c r="I1473" s="4"/>
    </row>
    <row r="1474" spans="4:9" ht="15.75" customHeight="1">
      <c r="D1474" s="5"/>
      <c r="E1474" s="5"/>
      <c r="F1474" s="5"/>
      <c r="G1474" s="5"/>
      <c r="I1474" s="4"/>
    </row>
    <row r="1475" spans="4:9" ht="15.75" customHeight="1">
      <c r="D1475" s="5"/>
      <c r="E1475" s="5"/>
      <c r="F1475" s="5"/>
      <c r="G1475" s="5"/>
      <c r="I1475" s="4"/>
    </row>
    <row r="1476" spans="4:9" ht="15.75" customHeight="1">
      <c r="D1476" s="5"/>
      <c r="E1476" s="5"/>
      <c r="F1476" s="5"/>
      <c r="G1476" s="5"/>
      <c r="I1476" s="4"/>
    </row>
    <row r="1477" spans="4:9" ht="15.75" customHeight="1">
      <c r="D1477" s="5"/>
      <c r="E1477" s="5"/>
      <c r="F1477" s="5"/>
      <c r="G1477" s="5"/>
      <c r="I1477" s="4"/>
    </row>
    <row r="1478" spans="4:9" ht="15.75" customHeight="1">
      <c r="D1478" s="5"/>
      <c r="E1478" s="5"/>
      <c r="F1478" s="5"/>
      <c r="G1478" s="5"/>
      <c r="I1478" s="4"/>
    </row>
    <row r="1479" spans="4:9" ht="15.75" customHeight="1">
      <c r="D1479" s="5"/>
      <c r="E1479" s="5"/>
      <c r="F1479" s="5"/>
      <c r="G1479" s="5"/>
      <c r="I1479" s="4"/>
    </row>
    <row r="1480" spans="4:9" ht="15.75" customHeight="1">
      <c r="D1480" s="5"/>
      <c r="E1480" s="5"/>
      <c r="F1480" s="5"/>
      <c r="G1480" s="5"/>
      <c r="I1480" s="4"/>
    </row>
    <row r="1481" spans="4:9" ht="15.75" customHeight="1">
      <c r="D1481" s="5"/>
      <c r="E1481" s="5"/>
      <c r="F1481" s="5"/>
      <c r="G1481" s="5"/>
      <c r="I1481" s="4"/>
    </row>
    <row r="1482" spans="4:9" ht="15.75" customHeight="1">
      <c r="D1482" s="5"/>
      <c r="E1482" s="5"/>
      <c r="F1482" s="5"/>
      <c r="G1482" s="5"/>
      <c r="I1482" s="4"/>
    </row>
    <row r="1483" spans="4:9" ht="15.75" customHeight="1">
      <c r="D1483" s="5"/>
      <c r="E1483" s="5"/>
      <c r="F1483" s="5"/>
      <c r="G1483" s="5"/>
      <c r="I1483" s="4"/>
    </row>
    <row r="1484" spans="4:9" ht="15.75" customHeight="1">
      <c r="D1484" s="5"/>
      <c r="E1484" s="5"/>
      <c r="F1484" s="5"/>
      <c r="G1484" s="5"/>
      <c r="I1484" s="4"/>
    </row>
    <row r="1485" spans="4:9" ht="15.75" customHeight="1">
      <c r="D1485" s="5"/>
      <c r="E1485" s="5"/>
      <c r="F1485" s="5"/>
      <c r="G1485" s="5"/>
      <c r="I1485" s="4"/>
    </row>
    <row r="1486" spans="4:9" ht="15.75" customHeight="1">
      <c r="D1486" s="5"/>
      <c r="E1486" s="5"/>
      <c r="F1486" s="5"/>
      <c r="G1486" s="5"/>
      <c r="I1486" s="4"/>
    </row>
    <row r="1487" spans="4:9" ht="15.75" customHeight="1">
      <c r="D1487" s="5"/>
      <c r="E1487" s="5"/>
      <c r="F1487" s="5"/>
      <c r="G1487" s="5"/>
      <c r="I1487" s="4"/>
    </row>
    <row r="1488" spans="4:9" ht="15.75" customHeight="1">
      <c r="D1488" s="5"/>
      <c r="E1488" s="5"/>
      <c r="F1488" s="5"/>
      <c r="G1488" s="5"/>
      <c r="I1488" s="4"/>
    </row>
    <row r="1489" spans="4:9" ht="15.75" customHeight="1">
      <c r="D1489" s="5"/>
      <c r="E1489" s="5"/>
      <c r="F1489" s="5"/>
      <c r="G1489" s="5"/>
      <c r="I1489" s="4"/>
    </row>
    <row r="1490" spans="4:9" ht="15.75" customHeight="1">
      <c r="D1490" s="5"/>
      <c r="E1490" s="5"/>
      <c r="F1490" s="5"/>
      <c r="G1490" s="5"/>
      <c r="I1490" s="4"/>
    </row>
    <row r="1491" spans="4:9" ht="15.75" customHeight="1">
      <c r="D1491" s="5"/>
      <c r="E1491" s="5"/>
      <c r="F1491" s="5"/>
      <c r="G1491" s="5"/>
      <c r="I1491" s="4"/>
    </row>
    <row r="1492" spans="4:9" ht="15.75" customHeight="1">
      <c r="D1492" s="5"/>
      <c r="E1492" s="5"/>
      <c r="F1492" s="5"/>
      <c r="G1492" s="5"/>
      <c r="I1492" s="4"/>
    </row>
    <row r="1493" spans="4:9" ht="15.75" customHeight="1">
      <c r="D1493" s="5"/>
      <c r="E1493" s="5"/>
      <c r="F1493" s="5"/>
      <c r="G1493" s="5"/>
      <c r="I1493" s="4"/>
    </row>
    <row r="1494" spans="4:9" ht="15.75" customHeight="1">
      <c r="D1494" s="5"/>
      <c r="E1494" s="5"/>
      <c r="F1494" s="5"/>
      <c r="G1494" s="5"/>
      <c r="I1494" s="4"/>
    </row>
    <row r="1495" spans="4:9" ht="15.75" customHeight="1">
      <c r="D1495" s="5"/>
      <c r="E1495" s="5"/>
      <c r="F1495" s="5"/>
      <c r="G1495" s="5"/>
      <c r="I1495" s="4"/>
    </row>
    <row r="1496" spans="4:9" ht="15.75" customHeight="1">
      <c r="D1496" s="5"/>
      <c r="E1496" s="5"/>
      <c r="F1496" s="5"/>
      <c r="G1496" s="5"/>
      <c r="I1496" s="4"/>
    </row>
    <row r="1497" spans="4:9" ht="15.75" customHeight="1">
      <c r="D1497" s="5"/>
      <c r="E1497" s="5"/>
      <c r="F1497" s="5"/>
      <c r="G1497" s="5"/>
      <c r="I1497" s="4"/>
    </row>
    <row r="1498" spans="4:9" ht="15.75" customHeight="1">
      <c r="D1498" s="5"/>
      <c r="E1498" s="5"/>
      <c r="F1498" s="5"/>
      <c r="G1498" s="5"/>
      <c r="I1498" s="4"/>
    </row>
    <row r="1499" spans="4:9" ht="15.75" customHeight="1">
      <c r="D1499" s="5"/>
      <c r="E1499" s="5"/>
      <c r="F1499" s="5"/>
      <c r="G1499" s="5"/>
      <c r="I1499" s="4"/>
    </row>
    <row r="1500" spans="4:9" ht="15.75" customHeight="1">
      <c r="D1500" s="5"/>
      <c r="E1500" s="5"/>
      <c r="F1500" s="5"/>
      <c r="G1500" s="5"/>
      <c r="I1500" s="4"/>
    </row>
    <row r="1501" spans="4:9" ht="15.75" customHeight="1">
      <c r="D1501" s="5"/>
      <c r="E1501" s="5"/>
      <c r="F1501" s="5"/>
      <c r="G1501" s="5"/>
      <c r="I1501" s="4"/>
    </row>
    <row r="1502" spans="4:9" ht="15.75" customHeight="1">
      <c r="D1502" s="5"/>
      <c r="E1502" s="5"/>
      <c r="F1502" s="5"/>
      <c r="G1502" s="5"/>
      <c r="I1502" s="4"/>
    </row>
    <row r="1503" spans="4:9" ht="15.75" customHeight="1">
      <c r="D1503" s="5"/>
      <c r="E1503" s="5"/>
      <c r="F1503" s="5"/>
      <c r="G1503" s="5"/>
      <c r="I1503" s="4"/>
    </row>
    <row r="1504" spans="4:9" ht="15.75" customHeight="1">
      <c r="D1504" s="5"/>
      <c r="E1504" s="5"/>
      <c r="F1504" s="5"/>
      <c r="G1504" s="5"/>
      <c r="I1504" s="4"/>
    </row>
    <row r="1505" spans="4:9" ht="15.75" customHeight="1">
      <c r="D1505" s="5"/>
      <c r="E1505" s="5"/>
      <c r="F1505" s="5"/>
      <c r="G1505" s="5"/>
      <c r="I1505" s="4"/>
    </row>
    <row r="1506" spans="4:9" ht="15.75" customHeight="1">
      <c r="D1506" s="5"/>
      <c r="E1506" s="5"/>
      <c r="F1506" s="5"/>
      <c r="G1506" s="5"/>
      <c r="I1506" s="4"/>
    </row>
    <row r="1507" spans="4:9" ht="15.75" customHeight="1">
      <c r="D1507" s="5"/>
      <c r="E1507" s="5"/>
      <c r="F1507" s="5"/>
      <c r="G1507" s="5"/>
      <c r="I1507" s="4"/>
    </row>
    <row r="1508" spans="4:9" ht="15.75" customHeight="1">
      <c r="D1508" s="5"/>
      <c r="E1508" s="5"/>
      <c r="F1508" s="5"/>
      <c r="G1508" s="5"/>
      <c r="I1508" s="4"/>
    </row>
    <row r="1509" spans="4:9" ht="15.75" customHeight="1">
      <c r="D1509" s="5"/>
      <c r="E1509" s="5"/>
      <c r="F1509" s="5"/>
      <c r="G1509" s="5"/>
      <c r="I1509" s="4"/>
    </row>
    <row r="1510" spans="4:9" ht="15.75" customHeight="1">
      <c r="D1510" s="5"/>
      <c r="E1510" s="5"/>
      <c r="F1510" s="5"/>
      <c r="G1510" s="5"/>
      <c r="I1510" s="4"/>
    </row>
    <row r="1511" spans="4:9" ht="15.75" customHeight="1">
      <c r="D1511" s="5"/>
      <c r="E1511" s="5"/>
      <c r="F1511" s="5"/>
      <c r="G1511" s="5"/>
      <c r="I1511" s="4"/>
    </row>
    <row r="1512" spans="4:9" ht="15.75" customHeight="1">
      <c r="D1512" s="5"/>
      <c r="E1512" s="5"/>
      <c r="F1512" s="5"/>
      <c r="G1512" s="5"/>
      <c r="I1512" s="4"/>
    </row>
    <row r="1513" spans="4:9" ht="15.75" customHeight="1">
      <c r="D1513" s="5"/>
      <c r="E1513" s="5"/>
      <c r="F1513" s="5"/>
      <c r="G1513" s="5"/>
      <c r="I1513" s="4"/>
    </row>
    <row r="1514" spans="4:9" ht="15.75" customHeight="1">
      <c r="D1514" s="5"/>
      <c r="E1514" s="5"/>
      <c r="F1514" s="5"/>
      <c r="G1514" s="5"/>
      <c r="I1514" s="4"/>
    </row>
    <row r="1515" spans="4:9" ht="15.75" customHeight="1">
      <c r="D1515" s="5"/>
      <c r="E1515" s="5"/>
      <c r="F1515" s="5"/>
      <c r="G1515" s="5"/>
      <c r="I1515" s="4"/>
    </row>
    <row r="1516" spans="4:9" ht="15.75" customHeight="1">
      <c r="D1516" s="5"/>
      <c r="E1516" s="5"/>
      <c r="F1516" s="5"/>
      <c r="G1516" s="5"/>
      <c r="I1516" s="4"/>
    </row>
    <row r="1517" spans="4:9" ht="15.75" customHeight="1">
      <c r="D1517" s="5"/>
      <c r="E1517" s="5"/>
      <c r="F1517" s="5"/>
      <c r="G1517" s="5"/>
      <c r="I1517" s="4"/>
    </row>
    <row r="1518" spans="4:9" ht="15.75" customHeight="1">
      <c r="D1518" s="5"/>
      <c r="E1518" s="5"/>
      <c r="F1518" s="5"/>
      <c r="G1518" s="5"/>
      <c r="I1518" s="4"/>
    </row>
    <row r="1519" spans="4:9" ht="15.75" customHeight="1">
      <c r="D1519" s="5"/>
      <c r="E1519" s="5"/>
      <c r="F1519" s="5"/>
      <c r="G1519" s="5"/>
      <c r="I1519" s="4"/>
    </row>
    <row r="1520" spans="4:9" ht="15.75" customHeight="1">
      <c r="D1520" s="5"/>
      <c r="E1520" s="5"/>
      <c r="F1520" s="5"/>
      <c r="G1520" s="5"/>
      <c r="I1520" s="4"/>
    </row>
    <row r="1521" spans="4:9" ht="15.75" customHeight="1">
      <c r="D1521" s="5"/>
      <c r="E1521" s="5"/>
      <c r="F1521" s="5"/>
      <c r="G1521" s="5"/>
      <c r="I1521" s="4"/>
    </row>
    <row r="1522" spans="4:9" ht="15.75" customHeight="1">
      <c r="D1522" s="5"/>
      <c r="E1522" s="5"/>
      <c r="F1522" s="5"/>
      <c r="G1522" s="5"/>
      <c r="I1522" s="4"/>
    </row>
    <row r="1523" spans="4:9" ht="15.75" customHeight="1">
      <c r="D1523" s="5"/>
      <c r="E1523" s="5"/>
      <c r="F1523" s="5"/>
      <c r="G1523" s="5"/>
      <c r="I1523" s="4"/>
    </row>
    <row r="1524" spans="4:9" ht="15.75" customHeight="1">
      <c r="D1524" s="5"/>
      <c r="E1524" s="5"/>
      <c r="F1524" s="5"/>
      <c r="G1524" s="5"/>
      <c r="I1524" s="4"/>
    </row>
    <row r="1525" spans="4:9" ht="15.75" customHeight="1">
      <c r="D1525" s="5"/>
      <c r="E1525" s="5"/>
      <c r="F1525" s="5"/>
      <c r="G1525" s="5"/>
      <c r="I1525" s="4"/>
    </row>
    <row r="1526" spans="4:9" ht="15.75" customHeight="1">
      <c r="D1526" s="5"/>
      <c r="E1526" s="5"/>
      <c r="F1526" s="5"/>
      <c r="G1526" s="5"/>
      <c r="I1526" s="4"/>
    </row>
    <row r="1527" spans="4:9" ht="15.75" customHeight="1">
      <c r="D1527" s="5"/>
      <c r="E1527" s="5"/>
      <c r="F1527" s="5"/>
      <c r="G1527" s="5"/>
      <c r="I1527" s="4"/>
    </row>
    <row r="1528" spans="4:9" ht="15.75" customHeight="1">
      <c r="D1528" s="5"/>
      <c r="E1528" s="5"/>
      <c r="F1528" s="5"/>
      <c r="G1528" s="5"/>
      <c r="I1528" s="4"/>
    </row>
    <row r="1529" spans="4:9" ht="15.75" customHeight="1">
      <c r="D1529" s="5"/>
      <c r="E1529" s="5"/>
      <c r="F1529" s="5"/>
      <c r="G1529" s="5"/>
      <c r="I1529" s="4"/>
    </row>
    <row r="1530" spans="4:9" ht="15.75" customHeight="1">
      <c r="D1530" s="5"/>
      <c r="E1530" s="5"/>
      <c r="F1530" s="5"/>
      <c r="G1530" s="5"/>
      <c r="I1530" s="4"/>
    </row>
    <row r="1531" spans="4:9" ht="15.75" customHeight="1">
      <c r="D1531" s="5"/>
      <c r="E1531" s="5"/>
      <c r="F1531" s="5"/>
      <c r="G1531" s="5"/>
      <c r="I1531" s="4"/>
    </row>
    <row r="1532" spans="4:9" ht="15.75" customHeight="1">
      <c r="D1532" s="5"/>
      <c r="E1532" s="5"/>
      <c r="F1532" s="5"/>
      <c r="G1532" s="5"/>
      <c r="I1532" s="4"/>
    </row>
    <row r="1533" spans="4:9" ht="15.75" customHeight="1">
      <c r="D1533" s="5"/>
      <c r="E1533" s="5"/>
      <c r="F1533" s="5"/>
      <c r="G1533" s="5"/>
      <c r="I1533" s="4"/>
    </row>
    <row r="1534" spans="4:9" ht="15.75" customHeight="1">
      <c r="D1534" s="5"/>
      <c r="E1534" s="5"/>
      <c r="F1534" s="5"/>
      <c r="G1534" s="5"/>
      <c r="I1534" s="4"/>
    </row>
    <row r="1535" spans="4:9" ht="15.75" customHeight="1">
      <c r="D1535" s="5"/>
      <c r="E1535" s="5"/>
      <c r="F1535" s="5"/>
      <c r="G1535" s="5"/>
      <c r="I1535" s="4"/>
    </row>
    <row r="1536" spans="4:9" ht="15.75" customHeight="1">
      <c r="D1536" s="5"/>
      <c r="E1536" s="5"/>
      <c r="F1536" s="5"/>
      <c r="G1536" s="5"/>
      <c r="I1536" s="4"/>
    </row>
    <row r="1537" spans="4:9" ht="15.75" customHeight="1">
      <c r="D1537" s="5"/>
      <c r="E1537" s="5"/>
      <c r="F1537" s="5"/>
      <c r="G1537" s="5"/>
      <c r="I1537" s="4"/>
    </row>
    <row r="1538" spans="4:9" ht="15.75" customHeight="1">
      <c r="D1538" s="5"/>
      <c r="E1538" s="5"/>
      <c r="F1538" s="5"/>
      <c r="G1538" s="5"/>
      <c r="I1538" s="4"/>
    </row>
    <row r="1539" spans="4:9" ht="15.75" customHeight="1">
      <c r="D1539" s="5"/>
      <c r="E1539" s="5"/>
      <c r="F1539" s="5"/>
      <c r="G1539" s="5"/>
      <c r="I1539" s="4"/>
    </row>
    <row r="1540" spans="4:9" ht="15.75" customHeight="1">
      <c r="D1540" s="5"/>
      <c r="E1540" s="5"/>
      <c r="F1540" s="5"/>
      <c r="G1540" s="5"/>
      <c r="I1540" s="4"/>
    </row>
    <row r="1541" spans="4:9" ht="15.75" customHeight="1">
      <c r="D1541" s="5"/>
      <c r="E1541" s="5"/>
      <c r="F1541" s="5"/>
      <c r="G1541" s="5"/>
      <c r="I1541" s="4"/>
    </row>
    <row r="1542" spans="4:9" ht="15.75" customHeight="1">
      <c r="D1542" s="5"/>
      <c r="E1542" s="5"/>
      <c r="F1542" s="5"/>
      <c r="G1542" s="5"/>
      <c r="I1542" s="4"/>
    </row>
    <row r="1543" spans="4:9" ht="15.75" customHeight="1">
      <c r="D1543" s="5"/>
      <c r="E1543" s="5"/>
      <c r="F1543" s="5"/>
      <c r="G1543" s="5"/>
      <c r="I1543" s="4"/>
    </row>
    <row r="1544" spans="4:9" ht="15.75" customHeight="1">
      <c r="D1544" s="5"/>
      <c r="E1544" s="5"/>
      <c r="F1544" s="5"/>
      <c r="G1544" s="5"/>
      <c r="I1544" s="4"/>
    </row>
    <row r="1545" spans="4:9" ht="15.75" customHeight="1">
      <c r="D1545" s="5"/>
      <c r="E1545" s="5"/>
      <c r="F1545" s="5"/>
      <c r="G1545" s="5"/>
      <c r="I1545" s="4"/>
    </row>
    <row r="1546" spans="4:9" ht="15.75" customHeight="1">
      <c r="D1546" s="5"/>
      <c r="E1546" s="5"/>
      <c r="F1546" s="5"/>
      <c r="G1546" s="5"/>
      <c r="I1546" s="4"/>
    </row>
  </sheetData>
  <customSheetViews>
    <customSheetView guid="{0BF4B368-6529-4050-B0D6-7A69F617033D}" filter="1" showAutoFilter="1">
      <pageMargins left="0.7" right="0.7" top="0.75" bottom="0.75" header="0.3" footer="0.3"/>
      <autoFilter ref="A1:I1546" xr:uid="{00000000-0000-0000-0000-000000000000}"/>
    </customSheetView>
  </customSheetViews>
  <pageMargins left="0.75" right="0.75" top="1" bottom="1"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77F2-CF85-4547-A846-58277DE7E243}">
  <sheetPr>
    <tabColor theme="6" tint="-0.249977111117893"/>
  </sheetPr>
  <dimension ref="A1:C1040"/>
  <sheetViews>
    <sheetView workbookViewId="0">
      <selection activeCell="O24" sqref="O24:S25"/>
    </sheetView>
  </sheetViews>
  <sheetFormatPr defaultRowHeight="15"/>
  <cols>
    <col min="1" max="1" width="19.140625" bestFit="1" customWidth="1"/>
    <col min="2" max="2" width="38.28515625" bestFit="1" customWidth="1"/>
    <col min="3" max="3" width="10.7109375" bestFit="1" customWidth="1"/>
  </cols>
  <sheetData>
    <row r="1" spans="1:3">
      <c r="A1" t="s">
        <v>6</v>
      </c>
      <c r="B1" t="s">
        <v>3</v>
      </c>
      <c r="C1" t="s">
        <v>12</v>
      </c>
    </row>
    <row r="2" spans="1:3">
      <c r="A2" t="s">
        <v>494</v>
      </c>
      <c r="B2" t="s">
        <v>833</v>
      </c>
      <c r="C2" t="s">
        <v>484</v>
      </c>
    </row>
    <row r="3" spans="1:3">
      <c r="A3" t="s">
        <v>494</v>
      </c>
      <c r="B3" t="s">
        <v>835</v>
      </c>
      <c r="C3" t="s">
        <v>484</v>
      </c>
    </row>
    <row r="4" spans="1:3">
      <c r="A4" t="s">
        <v>494</v>
      </c>
      <c r="B4" t="s">
        <v>836</v>
      </c>
      <c r="C4" t="s">
        <v>484</v>
      </c>
    </row>
    <row r="5" spans="1:3">
      <c r="A5" t="s">
        <v>494</v>
      </c>
      <c r="B5" t="s">
        <v>837</v>
      </c>
      <c r="C5" t="s">
        <v>484</v>
      </c>
    </row>
    <row r="6" spans="1:3">
      <c r="A6" t="s">
        <v>494</v>
      </c>
      <c r="B6" t="s">
        <v>838</v>
      </c>
      <c r="C6" t="s">
        <v>484</v>
      </c>
    </row>
    <row r="7" spans="1:3">
      <c r="A7" t="s">
        <v>494</v>
      </c>
      <c r="B7" t="s">
        <v>839</v>
      </c>
      <c r="C7" t="s">
        <v>484</v>
      </c>
    </row>
    <row r="8" spans="1:3">
      <c r="A8" t="s">
        <v>494</v>
      </c>
      <c r="B8" t="s">
        <v>841</v>
      </c>
      <c r="C8" t="s">
        <v>484</v>
      </c>
    </row>
    <row r="9" spans="1:3">
      <c r="A9" t="s">
        <v>494</v>
      </c>
      <c r="B9" t="s">
        <v>843</v>
      </c>
      <c r="C9" t="s">
        <v>484</v>
      </c>
    </row>
    <row r="10" spans="1:3">
      <c r="A10" t="s">
        <v>494</v>
      </c>
      <c r="B10" t="s">
        <v>844</v>
      </c>
      <c r="C10" t="s">
        <v>484</v>
      </c>
    </row>
    <row r="11" spans="1:3">
      <c r="A11" t="s">
        <v>494</v>
      </c>
      <c r="B11" t="s">
        <v>846</v>
      </c>
      <c r="C11" t="s">
        <v>484</v>
      </c>
    </row>
    <row r="12" spans="1:3">
      <c r="A12" t="s">
        <v>494</v>
      </c>
      <c r="B12" t="s">
        <v>847</v>
      </c>
      <c r="C12" t="s">
        <v>484</v>
      </c>
    </row>
    <row r="13" spans="1:3">
      <c r="A13" t="s">
        <v>494</v>
      </c>
      <c r="B13" t="s">
        <v>848</v>
      </c>
      <c r="C13" t="s">
        <v>484</v>
      </c>
    </row>
    <row r="14" spans="1:3">
      <c r="A14" t="s">
        <v>494</v>
      </c>
      <c r="B14" t="s">
        <v>849</v>
      </c>
      <c r="C14" t="s">
        <v>484</v>
      </c>
    </row>
    <row r="15" spans="1:3">
      <c r="A15" t="s">
        <v>494</v>
      </c>
      <c r="B15" t="s">
        <v>851</v>
      </c>
      <c r="C15" t="s">
        <v>484</v>
      </c>
    </row>
    <row r="16" spans="1:3">
      <c r="A16" t="s">
        <v>494</v>
      </c>
      <c r="B16" t="s">
        <v>852</v>
      </c>
      <c r="C16" t="s">
        <v>484</v>
      </c>
    </row>
    <row r="17" spans="1:3">
      <c r="A17" t="s">
        <v>494</v>
      </c>
      <c r="B17" t="s">
        <v>853</v>
      </c>
      <c r="C17" t="s">
        <v>484</v>
      </c>
    </row>
    <row r="18" spans="1:3">
      <c r="A18" t="s">
        <v>494</v>
      </c>
      <c r="B18" t="s">
        <v>854</v>
      </c>
      <c r="C18" t="s">
        <v>484</v>
      </c>
    </row>
    <row r="19" spans="1:3">
      <c r="A19" t="s">
        <v>494</v>
      </c>
      <c r="B19" t="s">
        <v>855</v>
      </c>
      <c r="C19" t="s">
        <v>484</v>
      </c>
    </row>
    <row r="20" spans="1:3">
      <c r="A20" t="s">
        <v>494</v>
      </c>
      <c r="B20" t="s">
        <v>857</v>
      </c>
      <c r="C20" t="s">
        <v>484</v>
      </c>
    </row>
    <row r="21" spans="1:3">
      <c r="A21" t="s">
        <v>494</v>
      </c>
      <c r="B21" t="s">
        <v>859</v>
      </c>
      <c r="C21" t="s">
        <v>484</v>
      </c>
    </row>
    <row r="22" spans="1:3">
      <c r="A22" t="s">
        <v>494</v>
      </c>
      <c r="B22" t="s">
        <v>860</v>
      </c>
      <c r="C22" t="s">
        <v>484</v>
      </c>
    </row>
    <row r="23" spans="1:3">
      <c r="A23" t="s">
        <v>494</v>
      </c>
      <c r="B23" t="s">
        <v>862</v>
      </c>
      <c r="C23" t="s">
        <v>484</v>
      </c>
    </row>
    <row r="24" spans="1:3">
      <c r="A24" t="s">
        <v>494</v>
      </c>
      <c r="B24" t="s">
        <v>864</v>
      </c>
      <c r="C24" t="s">
        <v>484</v>
      </c>
    </row>
    <row r="25" spans="1:3">
      <c r="A25" t="s">
        <v>494</v>
      </c>
      <c r="B25" t="s">
        <v>865</v>
      </c>
      <c r="C25" t="s">
        <v>484</v>
      </c>
    </row>
    <row r="26" spans="1:3">
      <c r="A26" t="s">
        <v>494</v>
      </c>
      <c r="B26" t="s">
        <v>867</v>
      </c>
      <c r="C26" t="s">
        <v>484</v>
      </c>
    </row>
    <row r="27" spans="1:3">
      <c r="A27" t="s">
        <v>494</v>
      </c>
      <c r="B27" t="s">
        <v>868</v>
      </c>
      <c r="C27" t="s">
        <v>484</v>
      </c>
    </row>
    <row r="28" spans="1:3">
      <c r="A28" t="s">
        <v>494</v>
      </c>
      <c r="B28" t="s">
        <v>870</v>
      </c>
      <c r="C28" t="s">
        <v>484</v>
      </c>
    </row>
    <row r="29" spans="1:3">
      <c r="A29" t="s">
        <v>494</v>
      </c>
      <c r="B29" t="s">
        <v>871</v>
      </c>
      <c r="C29" t="s">
        <v>484</v>
      </c>
    </row>
    <row r="30" spans="1:3">
      <c r="A30" t="s">
        <v>494</v>
      </c>
      <c r="B30" t="s">
        <v>872</v>
      </c>
      <c r="C30" t="s">
        <v>484</v>
      </c>
    </row>
    <row r="31" spans="1:3">
      <c r="A31" t="s">
        <v>494</v>
      </c>
      <c r="B31" t="s">
        <v>874</v>
      </c>
      <c r="C31" t="s">
        <v>484</v>
      </c>
    </row>
    <row r="32" spans="1:3">
      <c r="A32" t="s">
        <v>494</v>
      </c>
      <c r="B32" t="s">
        <v>876</v>
      </c>
      <c r="C32" t="s">
        <v>484</v>
      </c>
    </row>
    <row r="33" spans="1:3">
      <c r="A33" t="s">
        <v>494</v>
      </c>
      <c r="B33" t="s">
        <v>877</v>
      </c>
      <c r="C33" t="s">
        <v>484</v>
      </c>
    </row>
    <row r="34" spans="1:3">
      <c r="A34" t="s">
        <v>494</v>
      </c>
      <c r="B34" t="s">
        <v>879</v>
      </c>
      <c r="C34" t="s">
        <v>484</v>
      </c>
    </row>
    <row r="35" spans="1:3">
      <c r="A35" t="s">
        <v>494</v>
      </c>
      <c r="B35" t="s">
        <v>881</v>
      </c>
      <c r="C35" t="s">
        <v>484</v>
      </c>
    </row>
    <row r="36" spans="1:3">
      <c r="A36" t="s">
        <v>494</v>
      </c>
      <c r="B36" t="s">
        <v>882</v>
      </c>
      <c r="C36" t="s">
        <v>484</v>
      </c>
    </row>
    <row r="37" spans="1:3">
      <c r="A37" t="s">
        <v>494</v>
      </c>
      <c r="B37" t="s">
        <v>883</v>
      </c>
      <c r="C37" t="s">
        <v>484</v>
      </c>
    </row>
    <row r="38" spans="1:3">
      <c r="A38" t="s">
        <v>494</v>
      </c>
      <c r="B38" t="s">
        <v>885</v>
      </c>
      <c r="C38" t="s">
        <v>484</v>
      </c>
    </row>
    <row r="39" spans="1:3">
      <c r="A39" t="s">
        <v>494</v>
      </c>
      <c r="B39" t="s">
        <v>886</v>
      </c>
      <c r="C39" t="s">
        <v>484</v>
      </c>
    </row>
    <row r="40" spans="1:3">
      <c r="A40" t="s">
        <v>494</v>
      </c>
      <c r="B40" t="s">
        <v>888</v>
      </c>
      <c r="C40" t="s">
        <v>484</v>
      </c>
    </row>
    <row r="41" spans="1:3">
      <c r="A41" t="s">
        <v>494</v>
      </c>
      <c r="B41" t="s">
        <v>889</v>
      </c>
      <c r="C41" t="s">
        <v>484</v>
      </c>
    </row>
    <row r="42" spans="1:3">
      <c r="A42" t="s">
        <v>494</v>
      </c>
      <c r="B42" t="s">
        <v>890</v>
      </c>
      <c r="C42" t="s">
        <v>484</v>
      </c>
    </row>
    <row r="43" spans="1:3">
      <c r="A43" t="s">
        <v>494</v>
      </c>
      <c r="B43" t="s">
        <v>892</v>
      </c>
      <c r="C43" t="s">
        <v>484</v>
      </c>
    </row>
    <row r="44" spans="1:3">
      <c r="A44" t="s">
        <v>494</v>
      </c>
      <c r="B44" t="s">
        <v>894</v>
      </c>
      <c r="C44" t="s">
        <v>484</v>
      </c>
    </row>
    <row r="45" spans="1:3">
      <c r="A45" t="s">
        <v>494</v>
      </c>
      <c r="B45" t="s">
        <v>896</v>
      </c>
      <c r="C45" t="s">
        <v>484</v>
      </c>
    </row>
    <row r="46" spans="1:3">
      <c r="A46" t="s">
        <v>494</v>
      </c>
      <c r="B46" t="s">
        <v>897</v>
      </c>
      <c r="C46" t="s">
        <v>484</v>
      </c>
    </row>
    <row r="47" spans="1:3">
      <c r="A47" t="s">
        <v>494</v>
      </c>
      <c r="B47" t="s">
        <v>899</v>
      </c>
      <c r="C47" t="s">
        <v>484</v>
      </c>
    </row>
    <row r="48" spans="1:3">
      <c r="A48" t="s">
        <v>494</v>
      </c>
      <c r="B48" t="s">
        <v>901</v>
      </c>
      <c r="C48" t="s">
        <v>484</v>
      </c>
    </row>
    <row r="49" spans="1:3">
      <c r="A49" t="s">
        <v>494</v>
      </c>
      <c r="B49" t="s">
        <v>902</v>
      </c>
      <c r="C49" t="s">
        <v>484</v>
      </c>
    </row>
    <row r="50" spans="1:3">
      <c r="A50" t="s">
        <v>494</v>
      </c>
      <c r="B50" t="s">
        <v>903</v>
      </c>
      <c r="C50" t="s">
        <v>484</v>
      </c>
    </row>
    <row r="51" spans="1:3">
      <c r="A51" t="s">
        <v>494</v>
      </c>
      <c r="B51" t="s">
        <v>904</v>
      </c>
      <c r="C51" t="s">
        <v>484</v>
      </c>
    </row>
    <row r="52" spans="1:3">
      <c r="A52" t="s">
        <v>494</v>
      </c>
      <c r="B52" t="s">
        <v>906</v>
      </c>
      <c r="C52" t="s">
        <v>484</v>
      </c>
    </row>
    <row r="53" spans="1:3">
      <c r="A53" t="s">
        <v>494</v>
      </c>
      <c r="B53" t="s">
        <v>907</v>
      </c>
      <c r="C53" t="s">
        <v>484</v>
      </c>
    </row>
    <row r="54" spans="1:3">
      <c r="A54" t="s">
        <v>494</v>
      </c>
      <c r="B54" t="s">
        <v>908</v>
      </c>
      <c r="C54" t="s">
        <v>484</v>
      </c>
    </row>
    <row r="55" spans="1:3">
      <c r="A55" t="s">
        <v>494</v>
      </c>
      <c r="B55" t="s">
        <v>909</v>
      </c>
      <c r="C55" t="s">
        <v>484</v>
      </c>
    </row>
    <row r="56" spans="1:3">
      <c r="A56" t="s">
        <v>494</v>
      </c>
      <c r="B56" t="s">
        <v>911</v>
      </c>
      <c r="C56" t="s">
        <v>484</v>
      </c>
    </row>
    <row r="57" spans="1:3">
      <c r="A57" t="s">
        <v>494</v>
      </c>
      <c r="B57" t="s">
        <v>912</v>
      </c>
      <c r="C57" t="s">
        <v>484</v>
      </c>
    </row>
    <row r="58" spans="1:3">
      <c r="A58" t="s">
        <v>494</v>
      </c>
      <c r="B58" t="s">
        <v>913</v>
      </c>
      <c r="C58" t="s">
        <v>484</v>
      </c>
    </row>
    <row r="59" spans="1:3">
      <c r="A59" t="s">
        <v>494</v>
      </c>
      <c r="B59" t="s">
        <v>914</v>
      </c>
      <c r="C59" t="s">
        <v>484</v>
      </c>
    </row>
    <row r="60" spans="1:3">
      <c r="A60" t="s">
        <v>494</v>
      </c>
      <c r="B60" t="s">
        <v>916</v>
      </c>
      <c r="C60" t="s">
        <v>484</v>
      </c>
    </row>
    <row r="61" spans="1:3">
      <c r="A61" t="s">
        <v>494</v>
      </c>
      <c r="B61" t="s">
        <v>918</v>
      </c>
      <c r="C61" t="s">
        <v>484</v>
      </c>
    </row>
    <row r="62" spans="1:3">
      <c r="A62" t="s">
        <v>494</v>
      </c>
      <c r="B62" t="s">
        <v>919</v>
      </c>
      <c r="C62" t="s">
        <v>484</v>
      </c>
    </row>
    <row r="63" spans="1:3">
      <c r="A63" t="s">
        <v>494</v>
      </c>
      <c r="B63" t="s">
        <v>921</v>
      </c>
      <c r="C63" t="s">
        <v>484</v>
      </c>
    </row>
    <row r="64" spans="1:3">
      <c r="A64" t="s">
        <v>494</v>
      </c>
      <c r="B64" t="s">
        <v>922</v>
      </c>
      <c r="C64" t="s">
        <v>484</v>
      </c>
    </row>
    <row r="65" spans="1:3">
      <c r="A65" t="s">
        <v>494</v>
      </c>
      <c r="B65" t="s">
        <v>924</v>
      </c>
      <c r="C65" t="s">
        <v>484</v>
      </c>
    </row>
    <row r="66" spans="1:3">
      <c r="A66" t="s">
        <v>494</v>
      </c>
      <c r="B66" t="s">
        <v>926</v>
      </c>
      <c r="C66" t="s">
        <v>484</v>
      </c>
    </row>
    <row r="67" spans="1:3">
      <c r="A67" t="s">
        <v>494</v>
      </c>
      <c r="B67" t="s">
        <v>927</v>
      </c>
      <c r="C67" t="s">
        <v>484</v>
      </c>
    </row>
    <row r="68" spans="1:3">
      <c r="A68" t="s">
        <v>494</v>
      </c>
      <c r="B68" t="s">
        <v>929</v>
      </c>
      <c r="C68" t="s">
        <v>484</v>
      </c>
    </row>
    <row r="69" spans="1:3">
      <c r="A69" t="s">
        <v>494</v>
      </c>
      <c r="B69" t="s">
        <v>931</v>
      </c>
      <c r="C69" t="s">
        <v>484</v>
      </c>
    </row>
    <row r="70" spans="1:3">
      <c r="A70" t="s">
        <v>494</v>
      </c>
      <c r="B70" t="s">
        <v>932</v>
      </c>
      <c r="C70" t="s">
        <v>484</v>
      </c>
    </row>
    <row r="71" spans="1:3">
      <c r="A71" t="s">
        <v>494</v>
      </c>
      <c r="B71" t="s">
        <v>933</v>
      </c>
      <c r="C71" t="s">
        <v>484</v>
      </c>
    </row>
    <row r="72" spans="1:3">
      <c r="A72" t="s">
        <v>494</v>
      </c>
      <c r="B72" t="s">
        <v>935</v>
      </c>
      <c r="C72" t="s">
        <v>484</v>
      </c>
    </row>
    <row r="73" spans="1:3">
      <c r="A73" t="s">
        <v>494</v>
      </c>
      <c r="B73" t="s">
        <v>936</v>
      </c>
      <c r="C73" t="s">
        <v>484</v>
      </c>
    </row>
    <row r="74" spans="1:3">
      <c r="A74" t="s">
        <v>494</v>
      </c>
      <c r="B74" t="s">
        <v>937</v>
      </c>
      <c r="C74" t="s">
        <v>484</v>
      </c>
    </row>
    <row r="75" spans="1:3">
      <c r="A75" t="s">
        <v>494</v>
      </c>
      <c r="B75" t="s">
        <v>939</v>
      </c>
      <c r="C75" t="s">
        <v>484</v>
      </c>
    </row>
    <row r="76" spans="1:3">
      <c r="A76" t="s">
        <v>494</v>
      </c>
      <c r="B76" t="s">
        <v>941</v>
      </c>
      <c r="C76" t="s">
        <v>484</v>
      </c>
    </row>
    <row r="77" spans="1:3">
      <c r="A77" t="s">
        <v>494</v>
      </c>
      <c r="B77" t="s">
        <v>943</v>
      </c>
      <c r="C77" t="s">
        <v>484</v>
      </c>
    </row>
    <row r="78" spans="1:3">
      <c r="A78" t="s">
        <v>494</v>
      </c>
      <c r="B78" t="s">
        <v>944</v>
      </c>
      <c r="C78" t="s">
        <v>484</v>
      </c>
    </row>
    <row r="79" spans="1:3">
      <c r="A79" t="s">
        <v>494</v>
      </c>
      <c r="B79" t="s">
        <v>946</v>
      </c>
      <c r="C79" t="s">
        <v>484</v>
      </c>
    </row>
    <row r="80" spans="1:3">
      <c r="A80" t="s">
        <v>494</v>
      </c>
      <c r="B80" t="s">
        <v>948</v>
      </c>
      <c r="C80" t="s">
        <v>484</v>
      </c>
    </row>
    <row r="81" spans="1:3">
      <c r="A81" t="s">
        <v>494</v>
      </c>
      <c r="B81" t="s">
        <v>949</v>
      </c>
      <c r="C81" t="s">
        <v>484</v>
      </c>
    </row>
    <row r="82" spans="1:3">
      <c r="A82" t="s">
        <v>494</v>
      </c>
      <c r="B82" t="s">
        <v>951</v>
      </c>
      <c r="C82" t="s">
        <v>484</v>
      </c>
    </row>
    <row r="83" spans="1:3">
      <c r="A83" t="s">
        <v>494</v>
      </c>
      <c r="B83" t="s">
        <v>953</v>
      </c>
      <c r="C83" t="s">
        <v>484</v>
      </c>
    </row>
    <row r="84" spans="1:3">
      <c r="A84" t="s">
        <v>494</v>
      </c>
      <c r="B84" t="s">
        <v>954</v>
      </c>
      <c r="C84" t="s">
        <v>484</v>
      </c>
    </row>
    <row r="85" spans="1:3">
      <c r="A85" t="s">
        <v>494</v>
      </c>
      <c r="B85" t="s">
        <v>956</v>
      </c>
      <c r="C85" t="s">
        <v>484</v>
      </c>
    </row>
    <row r="86" spans="1:3">
      <c r="A86" t="s">
        <v>494</v>
      </c>
      <c r="B86" t="s">
        <v>958</v>
      </c>
      <c r="C86" t="s">
        <v>484</v>
      </c>
    </row>
    <row r="87" spans="1:3">
      <c r="A87" t="s">
        <v>494</v>
      </c>
      <c r="B87" t="s">
        <v>960</v>
      </c>
      <c r="C87" t="s">
        <v>484</v>
      </c>
    </row>
    <row r="88" spans="1:3">
      <c r="A88" t="s">
        <v>494</v>
      </c>
      <c r="B88" t="s">
        <v>961</v>
      </c>
      <c r="C88" t="s">
        <v>484</v>
      </c>
    </row>
    <row r="89" spans="1:3">
      <c r="A89" t="s">
        <v>494</v>
      </c>
      <c r="B89" t="s">
        <v>963</v>
      </c>
      <c r="C89" t="s">
        <v>484</v>
      </c>
    </row>
    <row r="90" spans="1:3">
      <c r="A90" t="s">
        <v>494</v>
      </c>
      <c r="B90" t="s">
        <v>965</v>
      </c>
      <c r="C90" t="s">
        <v>484</v>
      </c>
    </row>
    <row r="91" spans="1:3">
      <c r="A91" t="s">
        <v>494</v>
      </c>
      <c r="B91" t="s">
        <v>966</v>
      </c>
      <c r="C91" t="s">
        <v>484</v>
      </c>
    </row>
    <row r="92" spans="1:3">
      <c r="A92" t="s">
        <v>494</v>
      </c>
      <c r="B92" t="s">
        <v>968</v>
      </c>
      <c r="C92" t="s">
        <v>484</v>
      </c>
    </row>
    <row r="93" spans="1:3">
      <c r="A93" t="s">
        <v>494</v>
      </c>
      <c r="B93" t="s">
        <v>970</v>
      </c>
      <c r="C93" t="s">
        <v>484</v>
      </c>
    </row>
    <row r="94" spans="1:3">
      <c r="A94" t="s">
        <v>494</v>
      </c>
      <c r="B94" t="s">
        <v>973</v>
      </c>
      <c r="C94" t="s">
        <v>484</v>
      </c>
    </row>
    <row r="95" spans="1:3">
      <c r="A95" t="s">
        <v>494</v>
      </c>
      <c r="B95" t="s">
        <v>974</v>
      </c>
      <c r="C95" t="s">
        <v>484</v>
      </c>
    </row>
    <row r="96" spans="1:3">
      <c r="A96" t="s">
        <v>494</v>
      </c>
      <c r="B96" t="s">
        <v>976</v>
      </c>
      <c r="C96" t="s">
        <v>484</v>
      </c>
    </row>
    <row r="97" spans="1:3">
      <c r="A97" t="s">
        <v>494</v>
      </c>
      <c r="B97" t="s">
        <v>977</v>
      </c>
      <c r="C97" t="s">
        <v>484</v>
      </c>
    </row>
    <row r="98" spans="1:3">
      <c r="A98" t="s">
        <v>494</v>
      </c>
      <c r="B98" t="s">
        <v>978</v>
      </c>
      <c r="C98" t="s">
        <v>484</v>
      </c>
    </row>
    <row r="99" spans="1:3">
      <c r="A99" t="s">
        <v>494</v>
      </c>
      <c r="B99" t="s">
        <v>979</v>
      </c>
      <c r="C99" t="s">
        <v>484</v>
      </c>
    </row>
    <row r="100" spans="1:3">
      <c r="A100" t="s">
        <v>494</v>
      </c>
      <c r="B100" t="s">
        <v>981</v>
      </c>
      <c r="C100" t="s">
        <v>484</v>
      </c>
    </row>
    <row r="101" spans="1:3">
      <c r="A101" t="s">
        <v>494</v>
      </c>
      <c r="B101" t="s">
        <v>982</v>
      </c>
      <c r="C101" t="s">
        <v>484</v>
      </c>
    </row>
    <row r="102" spans="1:3">
      <c r="A102" t="s">
        <v>494</v>
      </c>
      <c r="B102" t="s">
        <v>984</v>
      </c>
      <c r="C102" t="s">
        <v>484</v>
      </c>
    </row>
    <row r="103" spans="1:3">
      <c r="A103" t="s">
        <v>494</v>
      </c>
      <c r="B103" t="s">
        <v>985</v>
      </c>
      <c r="C103" t="s">
        <v>484</v>
      </c>
    </row>
    <row r="104" spans="1:3">
      <c r="A104" t="s">
        <v>494</v>
      </c>
      <c r="B104" t="s">
        <v>986</v>
      </c>
      <c r="C104" t="s">
        <v>484</v>
      </c>
    </row>
    <row r="105" spans="1:3">
      <c r="A105" t="s">
        <v>494</v>
      </c>
      <c r="B105" t="s">
        <v>988</v>
      </c>
      <c r="C105" t="s">
        <v>484</v>
      </c>
    </row>
    <row r="106" spans="1:3">
      <c r="A106" t="s">
        <v>494</v>
      </c>
      <c r="B106" t="s">
        <v>989</v>
      </c>
      <c r="C106" t="s">
        <v>484</v>
      </c>
    </row>
    <row r="107" spans="1:3">
      <c r="A107" t="s">
        <v>494</v>
      </c>
      <c r="B107" t="s">
        <v>991</v>
      </c>
      <c r="C107" t="s">
        <v>484</v>
      </c>
    </row>
    <row r="108" spans="1:3">
      <c r="A108" t="s">
        <v>494</v>
      </c>
      <c r="B108" t="s">
        <v>993</v>
      </c>
      <c r="C108" t="s">
        <v>484</v>
      </c>
    </row>
    <row r="109" spans="1:3">
      <c r="A109" t="s">
        <v>494</v>
      </c>
      <c r="B109" t="s">
        <v>994</v>
      </c>
      <c r="C109" t="s">
        <v>484</v>
      </c>
    </row>
    <row r="110" spans="1:3">
      <c r="A110" t="s">
        <v>494</v>
      </c>
      <c r="B110" t="s">
        <v>995</v>
      </c>
      <c r="C110" t="s">
        <v>484</v>
      </c>
    </row>
    <row r="111" spans="1:3">
      <c r="A111" t="s">
        <v>494</v>
      </c>
      <c r="B111" t="s">
        <v>997</v>
      </c>
      <c r="C111" t="s">
        <v>484</v>
      </c>
    </row>
    <row r="112" spans="1:3">
      <c r="A112" t="s">
        <v>494</v>
      </c>
      <c r="B112" t="s">
        <v>998</v>
      </c>
      <c r="C112" t="s">
        <v>484</v>
      </c>
    </row>
    <row r="113" spans="1:3">
      <c r="A113" t="s">
        <v>494</v>
      </c>
      <c r="B113" t="s">
        <v>999</v>
      </c>
      <c r="C113" t="s">
        <v>484</v>
      </c>
    </row>
    <row r="114" spans="1:3">
      <c r="A114" t="s">
        <v>494</v>
      </c>
      <c r="B114" t="s">
        <v>1000</v>
      </c>
      <c r="C114" t="s">
        <v>484</v>
      </c>
    </row>
    <row r="115" spans="1:3">
      <c r="A115" t="s">
        <v>494</v>
      </c>
      <c r="B115" t="s">
        <v>1001</v>
      </c>
      <c r="C115" t="s">
        <v>484</v>
      </c>
    </row>
    <row r="116" spans="1:3">
      <c r="A116" t="s">
        <v>494</v>
      </c>
      <c r="B116" t="s">
        <v>1003</v>
      </c>
      <c r="C116" t="s">
        <v>484</v>
      </c>
    </row>
    <row r="117" spans="1:3">
      <c r="A117" t="s">
        <v>494</v>
      </c>
      <c r="B117" t="s">
        <v>1004</v>
      </c>
      <c r="C117" t="s">
        <v>484</v>
      </c>
    </row>
    <row r="118" spans="1:3">
      <c r="A118" t="s">
        <v>494</v>
      </c>
      <c r="B118" t="s">
        <v>1005</v>
      </c>
      <c r="C118" t="s">
        <v>484</v>
      </c>
    </row>
    <row r="119" spans="1:3">
      <c r="A119" t="s">
        <v>494</v>
      </c>
      <c r="B119" t="s">
        <v>1006</v>
      </c>
      <c r="C119" t="s">
        <v>484</v>
      </c>
    </row>
    <row r="120" spans="1:3">
      <c r="A120" t="s">
        <v>494</v>
      </c>
      <c r="B120" t="s">
        <v>1007</v>
      </c>
      <c r="C120" t="s">
        <v>484</v>
      </c>
    </row>
    <row r="121" spans="1:3">
      <c r="A121" t="s">
        <v>494</v>
      </c>
      <c r="B121" t="s">
        <v>1009</v>
      </c>
      <c r="C121" t="s">
        <v>484</v>
      </c>
    </row>
    <row r="122" spans="1:3">
      <c r="A122" t="s">
        <v>494</v>
      </c>
      <c r="B122" t="s">
        <v>1010</v>
      </c>
      <c r="C122" t="s">
        <v>484</v>
      </c>
    </row>
    <row r="123" spans="1:3">
      <c r="A123" t="s">
        <v>494</v>
      </c>
      <c r="B123" t="s">
        <v>1011</v>
      </c>
      <c r="C123" t="s">
        <v>484</v>
      </c>
    </row>
    <row r="124" spans="1:3">
      <c r="A124" t="s">
        <v>494</v>
      </c>
      <c r="B124" t="s">
        <v>1013</v>
      </c>
      <c r="C124" t="s">
        <v>484</v>
      </c>
    </row>
    <row r="125" spans="1:3">
      <c r="A125" t="s">
        <v>494</v>
      </c>
      <c r="B125" t="s">
        <v>1014</v>
      </c>
      <c r="C125" t="s">
        <v>484</v>
      </c>
    </row>
    <row r="126" spans="1:3">
      <c r="A126" t="s">
        <v>494</v>
      </c>
      <c r="B126" t="s">
        <v>1016</v>
      </c>
      <c r="C126" t="s">
        <v>484</v>
      </c>
    </row>
    <row r="127" spans="1:3">
      <c r="A127" t="s">
        <v>494</v>
      </c>
      <c r="B127" t="s">
        <v>1018</v>
      </c>
      <c r="C127" t="s">
        <v>484</v>
      </c>
    </row>
    <row r="128" spans="1:3">
      <c r="A128" t="s">
        <v>494</v>
      </c>
      <c r="B128" t="s">
        <v>1019</v>
      </c>
      <c r="C128" t="s">
        <v>484</v>
      </c>
    </row>
    <row r="129" spans="1:3">
      <c r="A129" t="s">
        <v>494</v>
      </c>
      <c r="B129" t="s">
        <v>1021</v>
      </c>
      <c r="C129" t="s">
        <v>484</v>
      </c>
    </row>
    <row r="130" spans="1:3">
      <c r="A130" t="s">
        <v>494</v>
      </c>
      <c r="B130" t="s">
        <v>1023</v>
      </c>
      <c r="C130" t="s">
        <v>484</v>
      </c>
    </row>
    <row r="131" spans="1:3">
      <c r="A131" t="s">
        <v>494</v>
      </c>
      <c r="B131" t="s">
        <v>1024</v>
      </c>
      <c r="C131" t="s">
        <v>484</v>
      </c>
    </row>
    <row r="132" spans="1:3">
      <c r="A132" t="s">
        <v>494</v>
      </c>
      <c r="B132" t="s">
        <v>1025</v>
      </c>
      <c r="C132" t="s">
        <v>484</v>
      </c>
    </row>
    <row r="133" spans="1:3">
      <c r="A133" t="s">
        <v>494</v>
      </c>
      <c r="B133" t="s">
        <v>1026</v>
      </c>
      <c r="C133" t="s">
        <v>484</v>
      </c>
    </row>
    <row r="134" spans="1:3">
      <c r="A134" t="s">
        <v>494</v>
      </c>
      <c r="B134" t="s">
        <v>1028</v>
      </c>
      <c r="C134" t="s">
        <v>484</v>
      </c>
    </row>
    <row r="135" spans="1:3">
      <c r="A135" t="s">
        <v>494</v>
      </c>
      <c r="B135" t="s">
        <v>1029</v>
      </c>
      <c r="C135" t="s">
        <v>484</v>
      </c>
    </row>
    <row r="136" spans="1:3">
      <c r="A136" t="s">
        <v>494</v>
      </c>
      <c r="B136" t="s">
        <v>1031</v>
      </c>
      <c r="C136" t="s">
        <v>484</v>
      </c>
    </row>
    <row r="137" spans="1:3">
      <c r="A137" t="s">
        <v>494</v>
      </c>
      <c r="B137" t="s">
        <v>1033</v>
      </c>
      <c r="C137" t="s">
        <v>484</v>
      </c>
    </row>
    <row r="138" spans="1:3">
      <c r="A138" t="s">
        <v>494</v>
      </c>
      <c r="B138" t="s">
        <v>1034</v>
      </c>
      <c r="C138" t="s">
        <v>484</v>
      </c>
    </row>
    <row r="139" spans="1:3">
      <c r="A139" t="s">
        <v>494</v>
      </c>
      <c r="B139" t="s">
        <v>1036</v>
      </c>
      <c r="C139" t="s">
        <v>484</v>
      </c>
    </row>
    <row r="140" spans="1:3">
      <c r="A140" t="s">
        <v>494</v>
      </c>
      <c r="B140" t="s">
        <v>1038</v>
      </c>
      <c r="C140" t="s">
        <v>484</v>
      </c>
    </row>
    <row r="141" spans="1:3">
      <c r="A141" t="s">
        <v>494</v>
      </c>
      <c r="B141" t="s">
        <v>1039</v>
      </c>
      <c r="C141" t="s">
        <v>484</v>
      </c>
    </row>
    <row r="142" spans="1:3">
      <c r="A142" t="s">
        <v>494</v>
      </c>
      <c r="B142" t="s">
        <v>1041</v>
      </c>
      <c r="C142" t="s">
        <v>484</v>
      </c>
    </row>
    <row r="143" spans="1:3">
      <c r="A143" t="s">
        <v>494</v>
      </c>
      <c r="B143" t="s">
        <v>1043</v>
      </c>
      <c r="C143" t="s">
        <v>484</v>
      </c>
    </row>
    <row r="144" spans="1:3">
      <c r="A144" t="s">
        <v>494</v>
      </c>
      <c r="B144" t="s">
        <v>1045</v>
      </c>
      <c r="C144" t="s">
        <v>484</v>
      </c>
    </row>
    <row r="145" spans="1:3">
      <c r="A145" t="s">
        <v>494</v>
      </c>
      <c r="B145" t="s">
        <v>1046</v>
      </c>
      <c r="C145" t="s">
        <v>484</v>
      </c>
    </row>
    <row r="146" spans="1:3">
      <c r="A146" t="s">
        <v>494</v>
      </c>
      <c r="B146" t="s">
        <v>1048</v>
      </c>
      <c r="C146" t="s">
        <v>484</v>
      </c>
    </row>
    <row r="147" spans="1:3">
      <c r="A147" t="s">
        <v>494</v>
      </c>
      <c r="B147" t="s">
        <v>1050</v>
      </c>
      <c r="C147" t="s">
        <v>484</v>
      </c>
    </row>
    <row r="148" spans="1:3">
      <c r="A148" t="s">
        <v>494</v>
      </c>
      <c r="B148" t="s">
        <v>1051</v>
      </c>
      <c r="C148" t="s">
        <v>484</v>
      </c>
    </row>
    <row r="149" spans="1:3">
      <c r="A149" t="s">
        <v>494</v>
      </c>
      <c r="B149" t="s">
        <v>1052</v>
      </c>
      <c r="C149" t="s">
        <v>484</v>
      </c>
    </row>
    <row r="150" spans="1:3">
      <c r="A150" t="s">
        <v>494</v>
      </c>
      <c r="B150" t="s">
        <v>1053</v>
      </c>
      <c r="C150" t="s">
        <v>484</v>
      </c>
    </row>
    <row r="151" spans="1:3">
      <c r="A151" t="s">
        <v>494</v>
      </c>
      <c r="B151" t="s">
        <v>1054</v>
      </c>
      <c r="C151" t="s">
        <v>484</v>
      </c>
    </row>
    <row r="152" spans="1:3">
      <c r="A152" t="s">
        <v>494</v>
      </c>
      <c r="B152" t="s">
        <v>1056</v>
      </c>
      <c r="C152" t="s">
        <v>484</v>
      </c>
    </row>
    <row r="153" spans="1:3">
      <c r="A153" t="s">
        <v>494</v>
      </c>
      <c r="B153" t="s">
        <v>1057</v>
      </c>
      <c r="C153" t="s">
        <v>484</v>
      </c>
    </row>
    <row r="154" spans="1:3">
      <c r="A154" t="s">
        <v>494</v>
      </c>
      <c r="B154" t="s">
        <v>1058</v>
      </c>
      <c r="C154" t="s">
        <v>484</v>
      </c>
    </row>
    <row r="155" spans="1:3">
      <c r="A155" t="s">
        <v>494</v>
      </c>
      <c r="B155" t="s">
        <v>1060</v>
      </c>
      <c r="C155" t="s">
        <v>484</v>
      </c>
    </row>
    <row r="156" spans="1:3">
      <c r="A156" t="s">
        <v>494</v>
      </c>
      <c r="B156" t="s">
        <v>1062</v>
      </c>
      <c r="C156" t="s">
        <v>484</v>
      </c>
    </row>
    <row r="157" spans="1:3">
      <c r="A157" t="s">
        <v>494</v>
      </c>
      <c r="B157" t="s">
        <v>1063</v>
      </c>
      <c r="C157" t="s">
        <v>484</v>
      </c>
    </row>
    <row r="158" spans="1:3">
      <c r="A158" t="s">
        <v>494</v>
      </c>
      <c r="B158" t="s">
        <v>1065</v>
      </c>
      <c r="C158" t="s">
        <v>484</v>
      </c>
    </row>
    <row r="159" spans="1:3">
      <c r="A159" t="s">
        <v>494</v>
      </c>
      <c r="B159" t="s">
        <v>1066</v>
      </c>
      <c r="C159" t="s">
        <v>484</v>
      </c>
    </row>
    <row r="160" spans="1:3">
      <c r="A160" t="s">
        <v>494</v>
      </c>
      <c r="B160" t="s">
        <v>1068</v>
      </c>
      <c r="C160" t="s">
        <v>484</v>
      </c>
    </row>
    <row r="161" spans="1:3">
      <c r="A161" t="s">
        <v>494</v>
      </c>
      <c r="B161" t="s">
        <v>1069</v>
      </c>
      <c r="C161" t="s">
        <v>484</v>
      </c>
    </row>
    <row r="162" spans="1:3">
      <c r="A162" t="s">
        <v>494</v>
      </c>
      <c r="B162" t="s">
        <v>1071</v>
      </c>
      <c r="C162" t="s">
        <v>484</v>
      </c>
    </row>
    <row r="163" spans="1:3">
      <c r="A163" t="s">
        <v>494</v>
      </c>
      <c r="B163" t="s">
        <v>1073</v>
      </c>
      <c r="C163" t="s">
        <v>484</v>
      </c>
    </row>
    <row r="164" spans="1:3">
      <c r="A164" t="s">
        <v>494</v>
      </c>
      <c r="B164" t="s">
        <v>1074</v>
      </c>
      <c r="C164" t="s">
        <v>484</v>
      </c>
    </row>
    <row r="165" spans="1:3">
      <c r="A165" t="s">
        <v>494</v>
      </c>
      <c r="B165" t="s">
        <v>1076</v>
      </c>
      <c r="C165" t="s">
        <v>484</v>
      </c>
    </row>
    <row r="166" spans="1:3">
      <c r="A166" t="s">
        <v>494</v>
      </c>
      <c r="B166" t="s">
        <v>1078</v>
      </c>
      <c r="C166" t="s">
        <v>484</v>
      </c>
    </row>
    <row r="167" spans="1:3">
      <c r="A167" t="s">
        <v>494</v>
      </c>
      <c r="B167" t="s">
        <v>1080</v>
      </c>
      <c r="C167" t="s">
        <v>484</v>
      </c>
    </row>
    <row r="168" spans="1:3">
      <c r="A168" t="s">
        <v>494</v>
      </c>
      <c r="B168" t="s">
        <v>1081</v>
      </c>
      <c r="C168" t="s">
        <v>484</v>
      </c>
    </row>
    <row r="169" spans="1:3">
      <c r="A169" t="s">
        <v>494</v>
      </c>
      <c r="B169" t="s">
        <v>1082</v>
      </c>
      <c r="C169" t="s">
        <v>484</v>
      </c>
    </row>
    <row r="170" spans="1:3">
      <c r="A170" t="s">
        <v>494</v>
      </c>
      <c r="B170" t="s">
        <v>1084</v>
      </c>
      <c r="C170" t="s">
        <v>484</v>
      </c>
    </row>
    <row r="171" spans="1:3">
      <c r="A171" t="s">
        <v>494</v>
      </c>
      <c r="B171" t="s">
        <v>1085</v>
      </c>
      <c r="C171" t="s">
        <v>484</v>
      </c>
    </row>
    <row r="172" spans="1:3">
      <c r="A172" t="s">
        <v>494</v>
      </c>
      <c r="B172" t="s">
        <v>1087</v>
      </c>
      <c r="C172" t="s">
        <v>484</v>
      </c>
    </row>
    <row r="173" spans="1:3">
      <c r="A173" t="s">
        <v>494</v>
      </c>
      <c r="B173" t="s">
        <v>1089</v>
      </c>
      <c r="C173" t="s">
        <v>484</v>
      </c>
    </row>
    <row r="174" spans="1:3">
      <c r="A174" t="s">
        <v>494</v>
      </c>
      <c r="B174" t="s">
        <v>1091</v>
      </c>
      <c r="C174" t="s">
        <v>484</v>
      </c>
    </row>
    <row r="175" spans="1:3">
      <c r="A175" t="s">
        <v>494</v>
      </c>
      <c r="B175" t="s">
        <v>1092</v>
      </c>
      <c r="C175" t="s">
        <v>484</v>
      </c>
    </row>
    <row r="176" spans="1:3">
      <c r="A176" t="s">
        <v>494</v>
      </c>
      <c r="B176" t="s">
        <v>1093</v>
      </c>
      <c r="C176" t="s">
        <v>484</v>
      </c>
    </row>
    <row r="177" spans="1:3">
      <c r="A177" t="s">
        <v>494</v>
      </c>
      <c r="B177" t="s">
        <v>1095</v>
      </c>
      <c r="C177" t="s">
        <v>484</v>
      </c>
    </row>
    <row r="178" spans="1:3">
      <c r="A178" t="s">
        <v>494</v>
      </c>
      <c r="B178" t="s">
        <v>1097</v>
      </c>
      <c r="C178" t="s">
        <v>484</v>
      </c>
    </row>
    <row r="179" spans="1:3">
      <c r="A179" t="s">
        <v>494</v>
      </c>
      <c r="B179" t="s">
        <v>1098</v>
      </c>
      <c r="C179" t="s">
        <v>484</v>
      </c>
    </row>
    <row r="180" spans="1:3">
      <c r="A180" t="s">
        <v>494</v>
      </c>
      <c r="B180" t="s">
        <v>1099</v>
      </c>
      <c r="C180" t="s">
        <v>484</v>
      </c>
    </row>
    <row r="181" spans="1:3">
      <c r="A181" t="s">
        <v>494</v>
      </c>
      <c r="B181" t="s">
        <v>1100</v>
      </c>
      <c r="C181" t="s">
        <v>484</v>
      </c>
    </row>
    <row r="182" spans="1:3">
      <c r="A182" t="s">
        <v>494</v>
      </c>
      <c r="B182" t="s">
        <v>1101</v>
      </c>
      <c r="C182" t="s">
        <v>484</v>
      </c>
    </row>
    <row r="183" spans="1:3">
      <c r="A183" t="s">
        <v>494</v>
      </c>
      <c r="B183" t="s">
        <v>1103</v>
      </c>
      <c r="C183" t="s">
        <v>484</v>
      </c>
    </row>
    <row r="184" spans="1:3">
      <c r="A184" t="s">
        <v>494</v>
      </c>
      <c r="B184" t="s">
        <v>1104</v>
      </c>
      <c r="C184" t="s">
        <v>484</v>
      </c>
    </row>
    <row r="185" spans="1:3">
      <c r="A185" t="s">
        <v>494</v>
      </c>
      <c r="B185" t="s">
        <v>1107</v>
      </c>
      <c r="C185" t="s">
        <v>484</v>
      </c>
    </row>
    <row r="186" spans="1:3">
      <c r="A186" t="s">
        <v>494</v>
      </c>
      <c r="B186" t="s">
        <v>1109</v>
      </c>
      <c r="C186" t="s">
        <v>484</v>
      </c>
    </row>
    <row r="187" spans="1:3">
      <c r="A187" t="s">
        <v>494</v>
      </c>
      <c r="B187" t="s">
        <v>1111</v>
      </c>
      <c r="C187" t="s">
        <v>484</v>
      </c>
    </row>
    <row r="188" spans="1:3">
      <c r="A188" t="s">
        <v>494</v>
      </c>
      <c r="B188" t="s">
        <v>1113</v>
      </c>
      <c r="C188" t="s">
        <v>484</v>
      </c>
    </row>
    <row r="189" spans="1:3">
      <c r="A189" t="s">
        <v>494</v>
      </c>
      <c r="B189" t="s">
        <v>1115</v>
      </c>
      <c r="C189" t="s">
        <v>484</v>
      </c>
    </row>
    <row r="190" spans="1:3">
      <c r="A190" t="s">
        <v>494</v>
      </c>
      <c r="B190" t="s">
        <v>1116</v>
      </c>
      <c r="C190" t="s">
        <v>484</v>
      </c>
    </row>
    <row r="191" spans="1:3">
      <c r="A191" t="s">
        <v>494</v>
      </c>
      <c r="B191" t="s">
        <v>1118</v>
      </c>
      <c r="C191" t="s">
        <v>484</v>
      </c>
    </row>
    <row r="192" spans="1:3">
      <c r="A192" t="s">
        <v>494</v>
      </c>
      <c r="B192" t="s">
        <v>1119</v>
      </c>
      <c r="C192" t="s">
        <v>484</v>
      </c>
    </row>
    <row r="193" spans="1:3">
      <c r="A193" t="s">
        <v>494</v>
      </c>
      <c r="B193" t="s">
        <v>1120</v>
      </c>
      <c r="C193" t="s">
        <v>484</v>
      </c>
    </row>
    <row r="194" spans="1:3">
      <c r="A194" t="s">
        <v>494</v>
      </c>
      <c r="B194" t="s">
        <v>1121</v>
      </c>
      <c r="C194" t="s">
        <v>484</v>
      </c>
    </row>
    <row r="195" spans="1:3">
      <c r="A195" t="s">
        <v>494</v>
      </c>
      <c r="B195" t="s">
        <v>1122</v>
      </c>
      <c r="C195" t="s">
        <v>484</v>
      </c>
    </row>
    <row r="196" spans="1:3">
      <c r="A196" t="s">
        <v>494</v>
      </c>
      <c r="B196" t="s">
        <v>1123</v>
      </c>
      <c r="C196" t="s">
        <v>484</v>
      </c>
    </row>
    <row r="197" spans="1:3">
      <c r="A197" t="s">
        <v>494</v>
      </c>
      <c r="B197" t="s">
        <v>1125</v>
      </c>
      <c r="C197" t="s">
        <v>484</v>
      </c>
    </row>
    <row r="198" spans="1:3">
      <c r="A198" t="s">
        <v>494</v>
      </c>
      <c r="B198" t="s">
        <v>1126</v>
      </c>
      <c r="C198" t="s">
        <v>484</v>
      </c>
    </row>
    <row r="199" spans="1:3">
      <c r="A199" t="s">
        <v>494</v>
      </c>
      <c r="B199" t="s">
        <v>1128</v>
      </c>
      <c r="C199" t="s">
        <v>484</v>
      </c>
    </row>
    <row r="200" spans="1:3">
      <c r="A200" t="s">
        <v>494</v>
      </c>
      <c r="B200" t="s">
        <v>1130</v>
      </c>
      <c r="C200" t="s">
        <v>484</v>
      </c>
    </row>
    <row r="201" spans="1:3">
      <c r="A201" t="s">
        <v>494</v>
      </c>
      <c r="B201" t="s">
        <v>1131</v>
      </c>
      <c r="C201" t="s">
        <v>484</v>
      </c>
    </row>
    <row r="202" spans="1:3">
      <c r="A202" t="s">
        <v>494</v>
      </c>
      <c r="B202" t="s">
        <v>1132</v>
      </c>
      <c r="C202" t="s">
        <v>484</v>
      </c>
    </row>
    <row r="203" spans="1:3">
      <c r="A203" t="s">
        <v>494</v>
      </c>
      <c r="B203" t="s">
        <v>1133</v>
      </c>
      <c r="C203" t="s">
        <v>484</v>
      </c>
    </row>
    <row r="204" spans="1:3">
      <c r="A204" t="s">
        <v>494</v>
      </c>
      <c r="B204" t="s">
        <v>1135</v>
      </c>
      <c r="C204" t="s">
        <v>484</v>
      </c>
    </row>
    <row r="205" spans="1:3">
      <c r="A205" t="s">
        <v>494</v>
      </c>
      <c r="B205" t="s">
        <v>1136</v>
      </c>
      <c r="C205" t="s">
        <v>484</v>
      </c>
    </row>
    <row r="206" spans="1:3">
      <c r="A206" t="s">
        <v>494</v>
      </c>
      <c r="B206" t="s">
        <v>1138</v>
      </c>
      <c r="C206" t="s">
        <v>484</v>
      </c>
    </row>
    <row r="207" spans="1:3">
      <c r="A207" t="s">
        <v>494</v>
      </c>
      <c r="B207" t="s">
        <v>1139</v>
      </c>
      <c r="C207" t="s">
        <v>484</v>
      </c>
    </row>
    <row r="208" spans="1:3">
      <c r="A208" t="s">
        <v>494</v>
      </c>
      <c r="B208" t="s">
        <v>1140</v>
      </c>
      <c r="C208" t="s">
        <v>484</v>
      </c>
    </row>
    <row r="209" spans="1:3">
      <c r="A209" t="s">
        <v>494</v>
      </c>
      <c r="B209" t="s">
        <v>1141</v>
      </c>
      <c r="C209" t="s">
        <v>484</v>
      </c>
    </row>
    <row r="210" spans="1:3">
      <c r="A210" t="s">
        <v>494</v>
      </c>
      <c r="B210" t="s">
        <v>1143</v>
      </c>
      <c r="C210" t="s">
        <v>484</v>
      </c>
    </row>
    <row r="211" spans="1:3">
      <c r="A211" t="s">
        <v>494</v>
      </c>
      <c r="B211" t="s">
        <v>1145</v>
      </c>
      <c r="C211" t="s">
        <v>484</v>
      </c>
    </row>
    <row r="212" spans="1:3">
      <c r="A212" t="s">
        <v>494</v>
      </c>
      <c r="B212" t="s">
        <v>1017</v>
      </c>
      <c r="C212" t="s">
        <v>484</v>
      </c>
    </row>
    <row r="213" spans="1:3">
      <c r="A213" t="s">
        <v>494</v>
      </c>
      <c r="B213" t="s">
        <v>1146</v>
      </c>
      <c r="C213" t="s">
        <v>484</v>
      </c>
    </row>
    <row r="214" spans="1:3">
      <c r="A214" t="s">
        <v>494</v>
      </c>
      <c r="B214" t="s">
        <v>1148</v>
      </c>
      <c r="C214" t="s">
        <v>484</v>
      </c>
    </row>
    <row r="215" spans="1:3">
      <c r="A215" t="s">
        <v>494</v>
      </c>
      <c r="B215" t="s">
        <v>824</v>
      </c>
      <c r="C215" t="s">
        <v>484</v>
      </c>
    </row>
    <row r="216" spans="1:3">
      <c r="A216" t="s">
        <v>494</v>
      </c>
      <c r="B216" t="s">
        <v>1150</v>
      </c>
      <c r="C216" t="s">
        <v>484</v>
      </c>
    </row>
    <row r="217" spans="1:3">
      <c r="A217" t="s">
        <v>494</v>
      </c>
      <c r="B217" t="s">
        <v>1152</v>
      </c>
      <c r="C217" t="s">
        <v>484</v>
      </c>
    </row>
    <row r="218" spans="1:3">
      <c r="A218" t="s">
        <v>494</v>
      </c>
      <c r="B218" t="s">
        <v>1153</v>
      </c>
      <c r="C218" t="s">
        <v>484</v>
      </c>
    </row>
    <row r="219" spans="1:3">
      <c r="A219" t="s">
        <v>494</v>
      </c>
      <c r="B219" t="s">
        <v>1154</v>
      </c>
      <c r="C219" t="s">
        <v>484</v>
      </c>
    </row>
    <row r="220" spans="1:3">
      <c r="A220" t="s">
        <v>494</v>
      </c>
      <c r="B220" t="s">
        <v>1156</v>
      </c>
      <c r="C220" t="s">
        <v>484</v>
      </c>
    </row>
    <row r="221" spans="1:3">
      <c r="A221" t="s">
        <v>494</v>
      </c>
      <c r="B221" t="s">
        <v>1157</v>
      </c>
      <c r="C221" t="s">
        <v>484</v>
      </c>
    </row>
    <row r="222" spans="1:3">
      <c r="A222" t="s">
        <v>494</v>
      </c>
      <c r="B222" t="s">
        <v>1158</v>
      </c>
      <c r="C222" t="s">
        <v>484</v>
      </c>
    </row>
    <row r="223" spans="1:3">
      <c r="A223" t="s">
        <v>494</v>
      </c>
      <c r="B223" t="s">
        <v>1160</v>
      </c>
      <c r="C223" t="s">
        <v>484</v>
      </c>
    </row>
    <row r="224" spans="1:3">
      <c r="A224" t="s">
        <v>494</v>
      </c>
      <c r="B224" t="s">
        <v>1161</v>
      </c>
      <c r="C224" t="s">
        <v>484</v>
      </c>
    </row>
    <row r="225" spans="1:3">
      <c r="A225" t="s">
        <v>494</v>
      </c>
      <c r="B225" t="s">
        <v>1162</v>
      </c>
      <c r="C225" t="s">
        <v>484</v>
      </c>
    </row>
    <row r="226" spans="1:3">
      <c r="A226" t="s">
        <v>494</v>
      </c>
      <c r="B226" t="s">
        <v>703</v>
      </c>
      <c r="C226" t="s">
        <v>484</v>
      </c>
    </row>
    <row r="227" spans="1:3">
      <c r="A227" t="s">
        <v>494</v>
      </c>
      <c r="B227" t="s">
        <v>1165</v>
      </c>
      <c r="C227" t="s">
        <v>484</v>
      </c>
    </row>
    <row r="228" spans="1:3">
      <c r="A228" t="s">
        <v>494</v>
      </c>
      <c r="B228" t="s">
        <v>1166</v>
      </c>
      <c r="C228" t="s">
        <v>484</v>
      </c>
    </row>
    <row r="229" spans="1:3">
      <c r="A229" t="s">
        <v>494</v>
      </c>
      <c r="B229" t="s">
        <v>1168</v>
      </c>
      <c r="C229" t="s">
        <v>484</v>
      </c>
    </row>
    <row r="230" spans="1:3">
      <c r="A230" t="s">
        <v>494</v>
      </c>
      <c r="B230" t="s">
        <v>1169</v>
      </c>
      <c r="C230" t="s">
        <v>484</v>
      </c>
    </row>
    <row r="231" spans="1:3">
      <c r="A231" t="s">
        <v>494</v>
      </c>
      <c r="B231" t="s">
        <v>1170</v>
      </c>
      <c r="C231" t="s">
        <v>484</v>
      </c>
    </row>
    <row r="232" spans="1:3">
      <c r="A232" t="s">
        <v>494</v>
      </c>
      <c r="B232" t="s">
        <v>1172</v>
      </c>
      <c r="C232" t="s">
        <v>484</v>
      </c>
    </row>
    <row r="233" spans="1:3">
      <c r="A233" t="s">
        <v>494</v>
      </c>
      <c r="B233" t="s">
        <v>1173</v>
      </c>
      <c r="C233" t="s">
        <v>484</v>
      </c>
    </row>
    <row r="234" spans="1:3">
      <c r="A234" t="s">
        <v>494</v>
      </c>
      <c r="B234" t="s">
        <v>1175</v>
      </c>
      <c r="C234" t="s">
        <v>484</v>
      </c>
    </row>
    <row r="235" spans="1:3">
      <c r="A235" t="s">
        <v>494</v>
      </c>
      <c r="B235" t="s">
        <v>1176</v>
      </c>
      <c r="C235" t="s">
        <v>484</v>
      </c>
    </row>
    <row r="236" spans="1:3">
      <c r="A236" t="s">
        <v>494</v>
      </c>
      <c r="B236" t="s">
        <v>1178</v>
      </c>
      <c r="C236" t="s">
        <v>484</v>
      </c>
    </row>
    <row r="237" spans="1:3">
      <c r="A237" t="s">
        <v>494</v>
      </c>
      <c r="B237" t="s">
        <v>1179</v>
      </c>
      <c r="C237" t="s">
        <v>484</v>
      </c>
    </row>
    <row r="238" spans="1:3">
      <c r="A238" t="s">
        <v>494</v>
      </c>
      <c r="B238" t="s">
        <v>1180</v>
      </c>
      <c r="C238" t="s">
        <v>484</v>
      </c>
    </row>
    <row r="239" spans="1:3">
      <c r="A239" t="s">
        <v>494</v>
      </c>
      <c r="B239" t="s">
        <v>1182</v>
      </c>
      <c r="C239" t="s">
        <v>484</v>
      </c>
    </row>
    <row r="240" spans="1:3">
      <c r="A240" t="s">
        <v>494</v>
      </c>
      <c r="B240" t="s">
        <v>1184</v>
      </c>
      <c r="C240" t="s">
        <v>484</v>
      </c>
    </row>
    <row r="241" spans="1:3">
      <c r="A241" t="s">
        <v>494</v>
      </c>
      <c r="B241" t="s">
        <v>1185</v>
      </c>
      <c r="C241" t="s">
        <v>484</v>
      </c>
    </row>
    <row r="242" spans="1:3">
      <c r="A242" t="s">
        <v>494</v>
      </c>
      <c r="B242" t="s">
        <v>1186</v>
      </c>
      <c r="C242" t="s">
        <v>484</v>
      </c>
    </row>
    <row r="243" spans="1:3">
      <c r="A243" t="s">
        <v>494</v>
      </c>
      <c r="B243" t="s">
        <v>1187</v>
      </c>
      <c r="C243" t="s">
        <v>484</v>
      </c>
    </row>
    <row r="244" spans="1:3">
      <c r="A244" t="s">
        <v>494</v>
      </c>
      <c r="B244" t="s">
        <v>1188</v>
      </c>
      <c r="C244" t="s">
        <v>484</v>
      </c>
    </row>
    <row r="245" spans="1:3">
      <c r="A245" t="s">
        <v>494</v>
      </c>
      <c r="B245" t="s">
        <v>1190</v>
      </c>
      <c r="C245" t="s">
        <v>484</v>
      </c>
    </row>
    <row r="246" spans="1:3">
      <c r="A246" t="s">
        <v>494</v>
      </c>
      <c r="B246" t="s">
        <v>1191</v>
      </c>
      <c r="C246" t="s">
        <v>484</v>
      </c>
    </row>
    <row r="247" spans="1:3">
      <c r="A247" t="s">
        <v>494</v>
      </c>
      <c r="B247" t="s">
        <v>1192</v>
      </c>
      <c r="C247" t="s">
        <v>484</v>
      </c>
    </row>
    <row r="248" spans="1:3">
      <c r="A248" t="s">
        <v>494</v>
      </c>
      <c r="B248" t="s">
        <v>1193</v>
      </c>
      <c r="C248" t="s">
        <v>484</v>
      </c>
    </row>
    <row r="249" spans="1:3">
      <c r="A249" t="s">
        <v>494</v>
      </c>
      <c r="B249" t="s">
        <v>1194</v>
      </c>
      <c r="C249" t="s">
        <v>484</v>
      </c>
    </row>
    <row r="250" spans="1:3">
      <c r="A250" t="s">
        <v>494</v>
      </c>
      <c r="B250" t="s">
        <v>1195</v>
      </c>
      <c r="C250" t="s">
        <v>484</v>
      </c>
    </row>
    <row r="251" spans="1:3">
      <c r="A251" t="s">
        <v>494</v>
      </c>
      <c r="B251" t="s">
        <v>1197</v>
      </c>
      <c r="C251" t="s">
        <v>484</v>
      </c>
    </row>
    <row r="252" spans="1:3">
      <c r="A252" t="s">
        <v>494</v>
      </c>
      <c r="B252" t="s">
        <v>1198</v>
      </c>
      <c r="C252" t="s">
        <v>484</v>
      </c>
    </row>
    <row r="253" spans="1:3">
      <c r="A253" t="s">
        <v>494</v>
      </c>
      <c r="B253" t="s">
        <v>1200</v>
      </c>
      <c r="C253" t="s">
        <v>484</v>
      </c>
    </row>
    <row r="254" spans="1:3">
      <c r="A254" t="s">
        <v>494</v>
      </c>
      <c r="B254" t="s">
        <v>1201</v>
      </c>
      <c r="C254" t="s">
        <v>484</v>
      </c>
    </row>
    <row r="255" spans="1:3">
      <c r="A255" t="s">
        <v>494</v>
      </c>
      <c r="B255" t="s">
        <v>1203</v>
      </c>
      <c r="C255" t="s">
        <v>484</v>
      </c>
    </row>
    <row r="256" spans="1:3">
      <c r="A256" t="s">
        <v>494</v>
      </c>
      <c r="B256" t="s">
        <v>492</v>
      </c>
      <c r="C256" t="s">
        <v>484</v>
      </c>
    </row>
    <row r="257" spans="1:3">
      <c r="A257" t="s">
        <v>494</v>
      </c>
      <c r="B257" t="s">
        <v>1205</v>
      </c>
      <c r="C257" t="s">
        <v>484</v>
      </c>
    </row>
    <row r="258" spans="1:3">
      <c r="A258" t="s">
        <v>494</v>
      </c>
      <c r="B258" t="s">
        <v>1207</v>
      </c>
      <c r="C258" t="s">
        <v>484</v>
      </c>
    </row>
    <row r="259" spans="1:3">
      <c r="A259" t="s">
        <v>494</v>
      </c>
      <c r="B259" t="s">
        <v>1209</v>
      </c>
      <c r="C259" t="s">
        <v>484</v>
      </c>
    </row>
    <row r="260" spans="1:3">
      <c r="A260" t="s">
        <v>494</v>
      </c>
      <c r="B260" t="s">
        <v>1210</v>
      </c>
      <c r="C260" t="s">
        <v>484</v>
      </c>
    </row>
    <row r="261" spans="1:3">
      <c r="A261" t="s">
        <v>494</v>
      </c>
      <c r="B261" t="s">
        <v>1211</v>
      </c>
      <c r="C261" t="s">
        <v>484</v>
      </c>
    </row>
    <row r="262" spans="1:3">
      <c r="A262" t="s">
        <v>494</v>
      </c>
      <c r="B262" t="s">
        <v>1213</v>
      </c>
      <c r="C262" t="s">
        <v>484</v>
      </c>
    </row>
    <row r="263" spans="1:3">
      <c r="A263" t="s">
        <v>494</v>
      </c>
      <c r="B263" t="s">
        <v>1214</v>
      </c>
      <c r="C263" t="s">
        <v>484</v>
      </c>
    </row>
    <row r="264" spans="1:3">
      <c r="A264" t="s">
        <v>494</v>
      </c>
      <c r="B264" t="s">
        <v>1215</v>
      </c>
      <c r="C264" t="s">
        <v>484</v>
      </c>
    </row>
    <row r="265" spans="1:3">
      <c r="A265" t="s">
        <v>494</v>
      </c>
      <c r="B265" t="s">
        <v>1217</v>
      </c>
      <c r="C265" t="s">
        <v>484</v>
      </c>
    </row>
    <row r="266" spans="1:3">
      <c r="A266" t="s">
        <v>494</v>
      </c>
      <c r="B266" t="s">
        <v>1218</v>
      </c>
      <c r="C266" t="s">
        <v>484</v>
      </c>
    </row>
    <row r="267" spans="1:3">
      <c r="A267" t="s">
        <v>494</v>
      </c>
      <c r="B267" t="s">
        <v>1219</v>
      </c>
      <c r="C267" t="s">
        <v>484</v>
      </c>
    </row>
    <row r="268" spans="1:3">
      <c r="A268" t="s">
        <v>494</v>
      </c>
      <c r="B268" t="s">
        <v>1220</v>
      </c>
      <c r="C268" t="s">
        <v>484</v>
      </c>
    </row>
    <row r="269" spans="1:3">
      <c r="A269" t="s">
        <v>54</v>
      </c>
      <c r="B269" t="s">
        <v>407</v>
      </c>
      <c r="C269" t="s">
        <v>48</v>
      </c>
    </row>
    <row r="270" spans="1:3">
      <c r="A270" t="s">
        <v>54</v>
      </c>
      <c r="B270" t="s">
        <v>409</v>
      </c>
      <c r="C270" t="s">
        <v>48</v>
      </c>
    </row>
    <row r="271" spans="1:3">
      <c r="A271" t="s">
        <v>54</v>
      </c>
      <c r="B271" t="s">
        <v>410</v>
      </c>
      <c r="C271" t="s">
        <v>48</v>
      </c>
    </row>
    <row r="272" spans="1:3">
      <c r="A272" t="s">
        <v>54</v>
      </c>
      <c r="B272" t="s">
        <v>412</v>
      </c>
      <c r="C272" t="s">
        <v>48</v>
      </c>
    </row>
    <row r="273" spans="1:3">
      <c r="A273" t="s">
        <v>54</v>
      </c>
      <c r="B273" t="s">
        <v>413</v>
      </c>
      <c r="C273" t="s">
        <v>48</v>
      </c>
    </row>
    <row r="274" spans="1:3">
      <c r="A274" t="s">
        <v>54</v>
      </c>
      <c r="B274" t="s">
        <v>414</v>
      </c>
      <c r="C274" t="s">
        <v>48</v>
      </c>
    </row>
    <row r="275" spans="1:3">
      <c r="A275" t="s">
        <v>54</v>
      </c>
      <c r="B275" t="s">
        <v>415</v>
      </c>
      <c r="C275" t="s">
        <v>48</v>
      </c>
    </row>
    <row r="276" spans="1:3">
      <c r="A276" t="s">
        <v>54</v>
      </c>
      <c r="B276" t="s">
        <v>416</v>
      </c>
      <c r="C276" t="s">
        <v>48</v>
      </c>
    </row>
    <row r="277" spans="1:3">
      <c r="A277" t="s">
        <v>54</v>
      </c>
      <c r="B277" t="s">
        <v>417</v>
      </c>
      <c r="C277" t="s">
        <v>48</v>
      </c>
    </row>
    <row r="278" spans="1:3">
      <c r="A278" t="s">
        <v>54</v>
      </c>
      <c r="B278" t="s">
        <v>419</v>
      </c>
      <c r="C278" t="s">
        <v>48</v>
      </c>
    </row>
    <row r="279" spans="1:3">
      <c r="A279" t="s">
        <v>54</v>
      </c>
      <c r="B279" t="s">
        <v>421</v>
      </c>
      <c r="C279" t="s">
        <v>48</v>
      </c>
    </row>
    <row r="280" spans="1:3">
      <c r="A280" t="s">
        <v>54</v>
      </c>
      <c r="B280" t="s">
        <v>423</v>
      </c>
      <c r="C280" t="s">
        <v>48</v>
      </c>
    </row>
    <row r="281" spans="1:3">
      <c r="A281" t="s">
        <v>54</v>
      </c>
      <c r="B281" t="s">
        <v>424</v>
      </c>
      <c r="C281" t="s">
        <v>48</v>
      </c>
    </row>
    <row r="282" spans="1:3">
      <c r="A282" t="s">
        <v>54</v>
      </c>
      <c r="B282" t="s">
        <v>112</v>
      </c>
      <c r="C282" t="s">
        <v>48</v>
      </c>
    </row>
    <row r="283" spans="1:3">
      <c r="A283" t="s">
        <v>54</v>
      </c>
      <c r="B283" t="s">
        <v>427</v>
      </c>
      <c r="C283" t="s">
        <v>48</v>
      </c>
    </row>
    <row r="284" spans="1:3">
      <c r="A284" t="s">
        <v>54</v>
      </c>
      <c r="B284" t="s">
        <v>428</v>
      </c>
      <c r="C284" t="s">
        <v>48</v>
      </c>
    </row>
    <row r="285" spans="1:3">
      <c r="A285" t="s">
        <v>54</v>
      </c>
      <c r="B285" t="s">
        <v>430</v>
      </c>
      <c r="C285" t="s">
        <v>48</v>
      </c>
    </row>
    <row r="286" spans="1:3">
      <c r="A286" t="s">
        <v>54</v>
      </c>
      <c r="B286" t="s">
        <v>432</v>
      </c>
      <c r="C286" t="s">
        <v>48</v>
      </c>
    </row>
    <row r="287" spans="1:3">
      <c r="A287" t="s">
        <v>54</v>
      </c>
      <c r="B287" t="s">
        <v>433</v>
      </c>
      <c r="C287" t="s">
        <v>48</v>
      </c>
    </row>
    <row r="288" spans="1:3">
      <c r="A288" t="s">
        <v>54</v>
      </c>
      <c r="B288" t="s">
        <v>434</v>
      </c>
      <c r="C288" t="s">
        <v>48</v>
      </c>
    </row>
    <row r="289" spans="1:3">
      <c r="A289" t="s">
        <v>54</v>
      </c>
      <c r="B289" t="s">
        <v>436</v>
      </c>
      <c r="C289" t="s">
        <v>48</v>
      </c>
    </row>
    <row r="290" spans="1:3">
      <c r="A290" t="s">
        <v>54</v>
      </c>
      <c r="B290" t="s">
        <v>438</v>
      </c>
      <c r="C290" t="s">
        <v>48</v>
      </c>
    </row>
    <row r="291" spans="1:3">
      <c r="A291" t="s">
        <v>54</v>
      </c>
      <c r="B291" t="s">
        <v>336</v>
      </c>
      <c r="C291" t="s">
        <v>48</v>
      </c>
    </row>
    <row r="292" spans="1:3">
      <c r="A292" t="s">
        <v>54</v>
      </c>
      <c r="B292" t="s">
        <v>441</v>
      </c>
      <c r="C292" t="s">
        <v>48</v>
      </c>
    </row>
    <row r="293" spans="1:3">
      <c r="A293" t="s">
        <v>54</v>
      </c>
      <c r="B293" t="s">
        <v>443</v>
      </c>
      <c r="C293" t="s">
        <v>48</v>
      </c>
    </row>
    <row r="294" spans="1:3">
      <c r="A294" t="s">
        <v>54</v>
      </c>
      <c r="B294" t="s">
        <v>445</v>
      </c>
      <c r="C294" t="s">
        <v>48</v>
      </c>
    </row>
    <row r="295" spans="1:3">
      <c r="A295" t="s">
        <v>54</v>
      </c>
      <c r="B295" t="s">
        <v>148</v>
      </c>
      <c r="C295" t="s">
        <v>48</v>
      </c>
    </row>
    <row r="296" spans="1:3">
      <c r="A296" t="s">
        <v>54</v>
      </c>
      <c r="B296" t="s">
        <v>446</v>
      </c>
      <c r="C296" t="s">
        <v>48</v>
      </c>
    </row>
    <row r="297" spans="1:3">
      <c r="A297" t="s">
        <v>54</v>
      </c>
      <c r="B297" t="s">
        <v>448</v>
      </c>
      <c r="C297" t="s">
        <v>48</v>
      </c>
    </row>
    <row r="298" spans="1:3">
      <c r="A298" t="s">
        <v>54</v>
      </c>
      <c r="B298" t="s">
        <v>450</v>
      </c>
      <c r="C298" t="s">
        <v>48</v>
      </c>
    </row>
    <row r="299" spans="1:3">
      <c r="A299" t="s">
        <v>54</v>
      </c>
      <c r="B299" t="s">
        <v>451</v>
      </c>
      <c r="C299" t="s">
        <v>48</v>
      </c>
    </row>
    <row r="300" spans="1:3">
      <c r="A300" t="s">
        <v>54</v>
      </c>
      <c r="B300" t="s">
        <v>452</v>
      </c>
      <c r="C300" t="s">
        <v>48</v>
      </c>
    </row>
    <row r="301" spans="1:3">
      <c r="A301" t="s">
        <v>54</v>
      </c>
      <c r="B301" t="s">
        <v>454</v>
      </c>
      <c r="C301" t="s">
        <v>48</v>
      </c>
    </row>
    <row r="302" spans="1:3">
      <c r="A302" t="s">
        <v>54</v>
      </c>
      <c r="B302" t="s">
        <v>456</v>
      </c>
      <c r="C302" t="s">
        <v>48</v>
      </c>
    </row>
    <row r="303" spans="1:3">
      <c r="A303" t="s">
        <v>54</v>
      </c>
      <c r="B303" t="s">
        <v>457</v>
      </c>
      <c r="C303" t="s">
        <v>48</v>
      </c>
    </row>
    <row r="304" spans="1:3">
      <c r="A304" t="s">
        <v>54</v>
      </c>
      <c r="B304" t="s">
        <v>458</v>
      </c>
      <c r="C304" t="s">
        <v>48</v>
      </c>
    </row>
    <row r="305" spans="1:3">
      <c r="A305" t="s">
        <v>54</v>
      </c>
      <c r="B305" t="s">
        <v>460</v>
      </c>
      <c r="C305" t="s">
        <v>48</v>
      </c>
    </row>
    <row r="306" spans="1:3">
      <c r="A306" t="s">
        <v>54</v>
      </c>
      <c r="B306" t="s">
        <v>462</v>
      </c>
      <c r="C306" t="s">
        <v>48</v>
      </c>
    </row>
    <row r="307" spans="1:3">
      <c r="A307" t="s">
        <v>54</v>
      </c>
      <c r="B307" t="s">
        <v>463</v>
      </c>
      <c r="C307" t="s">
        <v>48</v>
      </c>
    </row>
    <row r="308" spans="1:3">
      <c r="A308" t="s">
        <v>54</v>
      </c>
      <c r="B308" t="s">
        <v>464</v>
      </c>
      <c r="C308" t="s">
        <v>48</v>
      </c>
    </row>
    <row r="309" spans="1:3">
      <c r="A309" t="s">
        <v>54</v>
      </c>
      <c r="B309" t="s">
        <v>465</v>
      </c>
      <c r="C309" t="s">
        <v>48</v>
      </c>
    </row>
    <row r="310" spans="1:3">
      <c r="A310" t="s">
        <v>54</v>
      </c>
      <c r="B310" t="s">
        <v>466</v>
      </c>
      <c r="C310" t="s">
        <v>48</v>
      </c>
    </row>
    <row r="311" spans="1:3">
      <c r="A311" t="s">
        <v>54</v>
      </c>
      <c r="B311" t="s">
        <v>468</v>
      </c>
      <c r="C311" t="s">
        <v>48</v>
      </c>
    </row>
    <row r="312" spans="1:3">
      <c r="A312" t="s">
        <v>54</v>
      </c>
      <c r="B312" t="s">
        <v>470</v>
      </c>
      <c r="C312" t="s">
        <v>48</v>
      </c>
    </row>
    <row r="313" spans="1:3">
      <c r="A313" t="s">
        <v>54</v>
      </c>
      <c r="B313" t="s">
        <v>471</v>
      </c>
      <c r="C313" t="s">
        <v>48</v>
      </c>
    </row>
    <row r="314" spans="1:3">
      <c r="A314" t="s">
        <v>54</v>
      </c>
      <c r="B314" t="s">
        <v>299</v>
      </c>
      <c r="C314" t="s">
        <v>48</v>
      </c>
    </row>
    <row r="315" spans="1:3">
      <c r="A315" t="s">
        <v>54</v>
      </c>
      <c r="B315" t="s">
        <v>473</v>
      </c>
      <c r="C315" t="s">
        <v>48</v>
      </c>
    </row>
    <row r="316" spans="1:3">
      <c r="A316" t="s">
        <v>54</v>
      </c>
      <c r="B316" t="s">
        <v>474</v>
      </c>
      <c r="C316" t="s">
        <v>48</v>
      </c>
    </row>
    <row r="317" spans="1:3">
      <c r="A317" t="s">
        <v>54</v>
      </c>
      <c r="B317" t="s">
        <v>475</v>
      </c>
      <c r="C317" t="s">
        <v>48</v>
      </c>
    </row>
    <row r="318" spans="1:3">
      <c r="A318" t="s">
        <v>54</v>
      </c>
      <c r="B318" t="s">
        <v>476</v>
      </c>
      <c r="C318" t="s">
        <v>48</v>
      </c>
    </row>
    <row r="319" spans="1:3">
      <c r="A319" t="s">
        <v>54</v>
      </c>
      <c r="B319" t="s">
        <v>478</v>
      </c>
      <c r="C319" t="s">
        <v>48</v>
      </c>
    </row>
    <row r="320" spans="1:3">
      <c r="A320" t="s">
        <v>54</v>
      </c>
      <c r="B320" t="s">
        <v>479</v>
      </c>
      <c r="C320" t="s">
        <v>48</v>
      </c>
    </row>
    <row r="321" spans="1:3">
      <c r="A321" t="s">
        <v>54</v>
      </c>
      <c r="B321" t="s">
        <v>483</v>
      </c>
      <c r="C321" t="s">
        <v>48</v>
      </c>
    </row>
    <row r="322" spans="1:3">
      <c r="A322" t="s">
        <v>54</v>
      </c>
      <c r="B322" t="s">
        <v>486</v>
      </c>
      <c r="C322" t="s">
        <v>48</v>
      </c>
    </row>
    <row r="323" spans="1:3">
      <c r="A323" t="s">
        <v>54</v>
      </c>
      <c r="B323" t="s">
        <v>488</v>
      </c>
      <c r="C323" t="s">
        <v>48</v>
      </c>
    </row>
    <row r="324" spans="1:3">
      <c r="A324" t="s">
        <v>54</v>
      </c>
      <c r="B324" t="s">
        <v>489</v>
      </c>
      <c r="C324" t="s">
        <v>48</v>
      </c>
    </row>
    <row r="325" spans="1:3">
      <c r="A325" t="s">
        <v>54</v>
      </c>
      <c r="B325" t="s">
        <v>491</v>
      </c>
      <c r="C325" t="s">
        <v>48</v>
      </c>
    </row>
    <row r="326" spans="1:3">
      <c r="A326" t="s">
        <v>54</v>
      </c>
      <c r="B326" t="s">
        <v>493</v>
      </c>
      <c r="C326" t="s">
        <v>48</v>
      </c>
    </row>
    <row r="327" spans="1:3">
      <c r="A327" t="s">
        <v>54</v>
      </c>
      <c r="B327" t="s">
        <v>495</v>
      </c>
      <c r="C327" t="s">
        <v>48</v>
      </c>
    </row>
    <row r="328" spans="1:3">
      <c r="A328" t="s">
        <v>54</v>
      </c>
      <c r="B328" t="s">
        <v>497</v>
      </c>
      <c r="C328" t="s">
        <v>48</v>
      </c>
    </row>
    <row r="329" spans="1:3">
      <c r="A329" t="s">
        <v>54</v>
      </c>
      <c r="B329" t="s">
        <v>498</v>
      </c>
      <c r="C329" t="s">
        <v>48</v>
      </c>
    </row>
    <row r="330" spans="1:3">
      <c r="A330" t="s">
        <v>54</v>
      </c>
      <c r="B330" t="s">
        <v>499</v>
      </c>
      <c r="C330" t="s">
        <v>48</v>
      </c>
    </row>
    <row r="331" spans="1:3">
      <c r="A331" t="s">
        <v>54</v>
      </c>
      <c r="B331" t="s">
        <v>500</v>
      </c>
      <c r="C331" t="s">
        <v>48</v>
      </c>
    </row>
    <row r="332" spans="1:3">
      <c r="A332" t="s">
        <v>54</v>
      </c>
      <c r="B332" t="s">
        <v>501</v>
      </c>
      <c r="C332" t="s">
        <v>48</v>
      </c>
    </row>
    <row r="333" spans="1:3">
      <c r="A333" t="s">
        <v>54</v>
      </c>
      <c r="B333" t="s">
        <v>57</v>
      </c>
      <c r="C333" t="s">
        <v>48</v>
      </c>
    </row>
    <row r="334" spans="1:3">
      <c r="A334" t="s">
        <v>54</v>
      </c>
      <c r="B334" t="s">
        <v>145</v>
      </c>
      <c r="C334" t="s">
        <v>48</v>
      </c>
    </row>
    <row r="335" spans="1:3">
      <c r="A335" t="s">
        <v>54</v>
      </c>
      <c r="B335" t="s">
        <v>504</v>
      </c>
      <c r="C335" t="s">
        <v>48</v>
      </c>
    </row>
    <row r="336" spans="1:3">
      <c r="A336" t="s">
        <v>54</v>
      </c>
      <c r="B336" t="s">
        <v>506</v>
      </c>
      <c r="C336" t="s">
        <v>48</v>
      </c>
    </row>
    <row r="337" spans="1:3">
      <c r="A337" t="s">
        <v>54</v>
      </c>
      <c r="B337" t="s">
        <v>507</v>
      </c>
      <c r="C337" t="s">
        <v>48</v>
      </c>
    </row>
    <row r="338" spans="1:3">
      <c r="A338" t="s">
        <v>54</v>
      </c>
      <c r="B338" t="s">
        <v>508</v>
      </c>
      <c r="C338" t="s">
        <v>48</v>
      </c>
    </row>
    <row r="339" spans="1:3">
      <c r="A339" t="s">
        <v>54</v>
      </c>
      <c r="B339" t="s">
        <v>509</v>
      </c>
      <c r="C339" t="s">
        <v>48</v>
      </c>
    </row>
    <row r="340" spans="1:3">
      <c r="A340" t="s">
        <v>54</v>
      </c>
      <c r="B340" t="s">
        <v>165</v>
      </c>
      <c r="C340" t="s">
        <v>48</v>
      </c>
    </row>
    <row r="341" spans="1:3">
      <c r="A341" t="s">
        <v>54</v>
      </c>
      <c r="B341" t="s">
        <v>510</v>
      </c>
      <c r="C341" t="s">
        <v>48</v>
      </c>
    </row>
    <row r="342" spans="1:3">
      <c r="A342" t="s">
        <v>54</v>
      </c>
      <c r="B342" t="s">
        <v>511</v>
      </c>
      <c r="C342" t="s">
        <v>48</v>
      </c>
    </row>
    <row r="343" spans="1:3">
      <c r="A343" t="s">
        <v>54</v>
      </c>
      <c r="B343" t="s">
        <v>513</v>
      </c>
      <c r="C343" t="s">
        <v>48</v>
      </c>
    </row>
    <row r="344" spans="1:3">
      <c r="A344" t="s">
        <v>54</v>
      </c>
      <c r="B344" t="s">
        <v>515</v>
      </c>
      <c r="C344" t="s">
        <v>48</v>
      </c>
    </row>
    <row r="345" spans="1:3">
      <c r="A345" t="s">
        <v>54</v>
      </c>
      <c r="B345" t="s">
        <v>516</v>
      </c>
      <c r="C345" t="s">
        <v>48</v>
      </c>
    </row>
    <row r="346" spans="1:3">
      <c r="A346" t="s">
        <v>54</v>
      </c>
      <c r="B346" t="s">
        <v>519</v>
      </c>
      <c r="C346" t="s">
        <v>48</v>
      </c>
    </row>
    <row r="347" spans="1:3">
      <c r="A347" t="s">
        <v>54</v>
      </c>
      <c r="B347" t="s">
        <v>521</v>
      </c>
      <c r="C347" t="s">
        <v>48</v>
      </c>
    </row>
    <row r="348" spans="1:3">
      <c r="A348" t="s">
        <v>54</v>
      </c>
      <c r="B348" t="s">
        <v>522</v>
      </c>
      <c r="C348" t="s">
        <v>48</v>
      </c>
    </row>
    <row r="349" spans="1:3">
      <c r="A349" t="s">
        <v>54</v>
      </c>
      <c r="B349" t="s">
        <v>523</v>
      </c>
      <c r="C349" t="s">
        <v>48</v>
      </c>
    </row>
    <row r="350" spans="1:3">
      <c r="A350" t="s">
        <v>54</v>
      </c>
      <c r="B350" t="s">
        <v>525</v>
      </c>
      <c r="C350" t="s">
        <v>48</v>
      </c>
    </row>
    <row r="351" spans="1:3">
      <c r="A351" t="s">
        <v>54</v>
      </c>
      <c r="B351" t="s">
        <v>527</v>
      </c>
      <c r="C351" t="s">
        <v>48</v>
      </c>
    </row>
    <row r="352" spans="1:3">
      <c r="A352" t="s">
        <v>54</v>
      </c>
      <c r="B352" t="s">
        <v>528</v>
      </c>
      <c r="C352" t="s">
        <v>48</v>
      </c>
    </row>
    <row r="353" spans="1:3">
      <c r="A353" t="s">
        <v>54</v>
      </c>
      <c r="B353" t="s">
        <v>529</v>
      </c>
      <c r="C353" t="s">
        <v>48</v>
      </c>
    </row>
    <row r="354" spans="1:3">
      <c r="A354" t="s">
        <v>54</v>
      </c>
      <c r="B354" t="s">
        <v>531</v>
      </c>
      <c r="C354" t="s">
        <v>48</v>
      </c>
    </row>
    <row r="355" spans="1:3">
      <c r="A355" t="s">
        <v>54</v>
      </c>
      <c r="B355" t="s">
        <v>533</v>
      </c>
      <c r="C355" t="s">
        <v>48</v>
      </c>
    </row>
    <row r="356" spans="1:3">
      <c r="A356" t="s">
        <v>54</v>
      </c>
      <c r="B356" t="s">
        <v>534</v>
      </c>
      <c r="C356" t="s">
        <v>48</v>
      </c>
    </row>
    <row r="357" spans="1:3">
      <c r="A357" t="s">
        <v>54</v>
      </c>
      <c r="B357" t="s">
        <v>440</v>
      </c>
      <c r="C357" t="s">
        <v>48</v>
      </c>
    </row>
    <row r="358" spans="1:3">
      <c r="A358" t="s">
        <v>54</v>
      </c>
      <c r="B358" t="s">
        <v>537</v>
      </c>
      <c r="C358" t="s">
        <v>48</v>
      </c>
    </row>
    <row r="359" spans="1:3">
      <c r="A359" t="s">
        <v>54</v>
      </c>
      <c r="B359" t="s">
        <v>538</v>
      </c>
      <c r="C359" t="s">
        <v>48</v>
      </c>
    </row>
    <row r="360" spans="1:3">
      <c r="A360" t="s">
        <v>54</v>
      </c>
      <c r="B360" t="s">
        <v>540</v>
      </c>
      <c r="C360" t="s">
        <v>48</v>
      </c>
    </row>
    <row r="361" spans="1:3">
      <c r="A361" t="s">
        <v>54</v>
      </c>
      <c r="B361" t="s">
        <v>541</v>
      </c>
      <c r="C361" t="s">
        <v>48</v>
      </c>
    </row>
    <row r="362" spans="1:3">
      <c r="A362" t="s">
        <v>54</v>
      </c>
      <c r="B362" t="s">
        <v>543</v>
      </c>
      <c r="C362" t="s">
        <v>48</v>
      </c>
    </row>
    <row r="363" spans="1:3">
      <c r="A363" t="s">
        <v>54</v>
      </c>
      <c r="B363" t="s">
        <v>544</v>
      </c>
      <c r="C363" t="s">
        <v>48</v>
      </c>
    </row>
    <row r="364" spans="1:3">
      <c r="A364" t="s">
        <v>54</v>
      </c>
      <c r="B364" t="s">
        <v>545</v>
      </c>
      <c r="C364" t="s">
        <v>48</v>
      </c>
    </row>
    <row r="365" spans="1:3">
      <c r="A365" t="s">
        <v>54</v>
      </c>
      <c r="B365" t="s">
        <v>547</v>
      </c>
      <c r="C365" t="s">
        <v>48</v>
      </c>
    </row>
    <row r="366" spans="1:3">
      <c r="A366" t="s">
        <v>54</v>
      </c>
      <c r="B366" t="s">
        <v>548</v>
      </c>
      <c r="C366" t="s">
        <v>48</v>
      </c>
    </row>
    <row r="367" spans="1:3">
      <c r="A367" t="s">
        <v>54</v>
      </c>
      <c r="B367" t="s">
        <v>550</v>
      </c>
      <c r="C367" t="s">
        <v>48</v>
      </c>
    </row>
    <row r="368" spans="1:3">
      <c r="A368" t="s">
        <v>54</v>
      </c>
      <c r="B368" t="s">
        <v>552</v>
      </c>
      <c r="C368" t="s">
        <v>48</v>
      </c>
    </row>
    <row r="369" spans="1:3">
      <c r="A369" t="s">
        <v>54</v>
      </c>
      <c r="B369" t="s">
        <v>554</v>
      </c>
      <c r="C369" t="s">
        <v>48</v>
      </c>
    </row>
    <row r="370" spans="1:3">
      <c r="A370" t="s">
        <v>54</v>
      </c>
      <c r="B370" t="s">
        <v>555</v>
      </c>
      <c r="C370" t="s">
        <v>48</v>
      </c>
    </row>
    <row r="371" spans="1:3">
      <c r="A371" t="s">
        <v>54</v>
      </c>
      <c r="B371" t="s">
        <v>124</v>
      </c>
      <c r="C371" t="s">
        <v>48</v>
      </c>
    </row>
    <row r="372" spans="1:3">
      <c r="A372" t="s">
        <v>54</v>
      </c>
      <c r="B372" t="s">
        <v>558</v>
      </c>
      <c r="C372" t="s">
        <v>48</v>
      </c>
    </row>
    <row r="373" spans="1:3">
      <c r="A373" t="s">
        <v>54</v>
      </c>
      <c r="B373" t="s">
        <v>559</v>
      </c>
      <c r="C373" t="s">
        <v>48</v>
      </c>
    </row>
    <row r="374" spans="1:3">
      <c r="A374" t="s">
        <v>54</v>
      </c>
      <c r="B374" t="s">
        <v>560</v>
      </c>
      <c r="C374" t="s">
        <v>48</v>
      </c>
    </row>
    <row r="375" spans="1:3">
      <c r="A375" t="s">
        <v>54</v>
      </c>
      <c r="B375" t="s">
        <v>561</v>
      </c>
      <c r="C375" t="s">
        <v>48</v>
      </c>
    </row>
    <row r="376" spans="1:3">
      <c r="A376" t="s">
        <v>54</v>
      </c>
      <c r="B376" t="s">
        <v>563</v>
      </c>
      <c r="C376" t="s">
        <v>48</v>
      </c>
    </row>
    <row r="377" spans="1:3">
      <c r="A377" t="s">
        <v>54</v>
      </c>
      <c r="B377" t="s">
        <v>564</v>
      </c>
      <c r="C377" t="s">
        <v>48</v>
      </c>
    </row>
    <row r="378" spans="1:3">
      <c r="A378" t="s">
        <v>54</v>
      </c>
      <c r="B378" t="s">
        <v>567</v>
      </c>
      <c r="C378" t="s">
        <v>48</v>
      </c>
    </row>
    <row r="379" spans="1:3">
      <c r="A379" t="s">
        <v>54</v>
      </c>
      <c r="B379" t="s">
        <v>569</v>
      </c>
      <c r="C379" t="s">
        <v>48</v>
      </c>
    </row>
    <row r="380" spans="1:3">
      <c r="A380" t="s">
        <v>54</v>
      </c>
      <c r="B380" t="s">
        <v>263</v>
      </c>
      <c r="C380" t="s">
        <v>48</v>
      </c>
    </row>
    <row r="381" spans="1:3">
      <c r="A381" t="s">
        <v>54</v>
      </c>
      <c r="B381" t="s">
        <v>570</v>
      </c>
      <c r="C381" t="s">
        <v>48</v>
      </c>
    </row>
    <row r="382" spans="1:3">
      <c r="A382" t="s">
        <v>54</v>
      </c>
      <c r="B382" t="s">
        <v>572</v>
      </c>
      <c r="C382" t="s">
        <v>48</v>
      </c>
    </row>
    <row r="383" spans="1:3">
      <c r="A383" t="s">
        <v>54</v>
      </c>
      <c r="B383" t="s">
        <v>573</v>
      </c>
      <c r="C383" t="s">
        <v>48</v>
      </c>
    </row>
    <row r="384" spans="1:3">
      <c r="A384" t="s">
        <v>54</v>
      </c>
      <c r="B384" t="s">
        <v>575</v>
      </c>
      <c r="C384" t="s">
        <v>48</v>
      </c>
    </row>
    <row r="385" spans="1:3">
      <c r="A385" t="s">
        <v>54</v>
      </c>
      <c r="B385" t="s">
        <v>577</v>
      </c>
      <c r="C385" t="s">
        <v>48</v>
      </c>
    </row>
    <row r="386" spans="1:3">
      <c r="A386" t="s">
        <v>54</v>
      </c>
      <c r="B386" t="s">
        <v>578</v>
      </c>
      <c r="C386" t="s">
        <v>48</v>
      </c>
    </row>
    <row r="387" spans="1:3">
      <c r="A387" t="s">
        <v>54</v>
      </c>
      <c r="B387" t="s">
        <v>579</v>
      </c>
      <c r="C387" t="s">
        <v>48</v>
      </c>
    </row>
    <row r="388" spans="1:3">
      <c r="A388" t="s">
        <v>54</v>
      </c>
      <c r="B388" t="s">
        <v>581</v>
      </c>
      <c r="C388" t="s">
        <v>48</v>
      </c>
    </row>
    <row r="389" spans="1:3">
      <c r="A389" t="s">
        <v>54</v>
      </c>
      <c r="B389" t="s">
        <v>583</v>
      </c>
      <c r="C389" t="s">
        <v>48</v>
      </c>
    </row>
    <row r="390" spans="1:3">
      <c r="A390" t="s">
        <v>54</v>
      </c>
      <c r="B390" t="s">
        <v>584</v>
      </c>
      <c r="C390" t="s">
        <v>48</v>
      </c>
    </row>
    <row r="391" spans="1:3">
      <c r="A391" t="s">
        <v>54</v>
      </c>
      <c r="B391" t="s">
        <v>586</v>
      </c>
      <c r="C391" t="s">
        <v>48</v>
      </c>
    </row>
    <row r="392" spans="1:3">
      <c r="A392" t="s">
        <v>54</v>
      </c>
      <c r="B392" t="s">
        <v>587</v>
      </c>
      <c r="C392" t="s">
        <v>48</v>
      </c>
    </row>
    <row r="393" spans="1:3">
      <c r="A393" t="s">
        <v>54</v>
      </c>
      <c r="B393" t="s">
        <v>589</v>
      </c>
      <c r="C393" t="s">
        <v>48</v>
      </c>
    </row>
    <row r="394" spans="1:3">
      <c r="A394" t="s">
        <v>54</v>
      </c>
      <c r="B394" t="s">
        <v>591</v>
      </c>
      <c r="C394" t="s">
        <v>48</v>
      </c>
    </row>
    <row r="395" spans="1:3">
      <c r="A395" t="s">
        <v>54</v>
      </c>
      <c r="B395" t="s">
        <v>592</v>
      </c>
      <c r="C395" t="s">
        <v>48</v>
      </c>
    </row>
    <row r="396" spans="1:3">
      <c r="A396" t="s">
        <v>54</v>
      </c>
      <c r="B396" t="s">
        <v>594</v>
      </c>
      <c r="C396" t="s">
        <v>48</v>
      </c>
    </row>
    <row r="397" spans="1:3">
      <c r="A397" t="s">
        <v>54</v>
      </c>
      <c r="B397" t="s">
        <v>596</v>
      </c>
      <c r="C397" t="s">
        <v>48</v>
      </c>
    </row>
    <row r="398" spans="1:3">
      <c r="A398" t="s">
        <v>54</v>
      </c>
      <c r="B398" t="s">
        <v>598</v>
      </c>
      <c r="C398" t="s">
        <v>48</v>
      </c>
    </row>
    <row r="399" spans="1:3">
      <c r="A399" t="s">
        <v>54</v>
      </c>
      <c r="B399" t="s">
        <v>599</v>
      </c>
      <c r="C399" t="s">
        <v>48</v>
      </c>
    </row>
    <row r="400" spans="1:3">
      <c r="A400" t="s">
        <v>54</v>
      </c>
      <c r="B400" t="s">
        <v>600</v>
      </c>
      <c r="C400" t="s">
        <v>48</v>
      </c>
    </row>
    <row r="401" spans="1:3">
      <c r="A401" t="s">
        <v>54</v>
      </c>
      <c r="B401" t="s">
        <v>602</v>
      </c>
      <c r="C401" t="s">
        <v>48</v>
      </c>
    </row>
    <row r="402" spans="1:3">
      <c r="A402" t="s">
        <v>54</v>
      </c>
      <c r="B402" t="s">
        <v>604</v>
      </c>
      <c r="C402" t="s">
        <v>48</v>
      </c>
    </row>
    <row r="403" spans="1:3">
      <c r="A403" t="s">
        <v>54</v>
      </c>
      <c r="B403" t="s">
        <v>605</v>
      </c>
      <c r="C403" t="s">
        <v>48</v>
      </c>
    </row>
    <row r="404" spans="1:3">
      <c r="A404" t="s">
        <v>54</v>
      </c>
      <c r="B404" t="s">
        <v>607</v>
      </c>
      <c r="C404" t="s">
        <v>48</v>
      </c>
    </row>
    <row r="405" spans="1:3">
      <c r="A405" t="s">
        <v>54</v>
      </c>
      <c r="B405" t="s">
        <v>609</v>
      </c>
      <c r="C405" t="s">
        <v>48</v>
      </c>
    </row>
    <row r="406" spans="1:3">
      <c r="A406" t="s">
        <v>54</v>
      </c>
      <c r="B406" t="s">
        <v>610</v>
      </c>
      <c r="C406" t="s">
        <v>48</v>
      </c>
    </row>
    <row r="407" spans="1:3">
      <c r="A407" t="s">
        <v>54</v>
      </c>
      <c r="B407" t="s">
        <v>612</v>
      </c>
      <c r="C407" t="s">
        <v>48</v>
      </c>
    </row>
    <row r="408" spans="1:3">
      <c r="A408" t="s">
        <v>54</v>
      </c>
      <c r="B408" t="s">
        <v>613</v>
      </c>
      <c r="C408" t="s">
        <v>48</v>
      </c>
    </row>
    <row r="409" spans="1:3">
      <c r="A409" t="s">
        <v>54</v>
      </c>
      <c r="B409" t="s">
        <v>614</v>
      </c>
      <c r="C409" t="s">
        <v>48</v>
      </c>
    </row>
    <row r="410" spans="1:3">
      <c r="A410" t="s">
        <v>54</v>
      </c>
      <c r="B410" t="s">
        <v>615</v>
      </c>
      <c r="C410" t="s">
        <v>48</v>
      </c>
    </row>
    <row r="411" spans="1:3">
      <c r="A411" t="s">
        <v>54</v>
      </c>
      <c r="B411" t="s">
        <v>617</v>
      </c>
      <c r="C411" t="s">
        <v>48</v>
      </c>
    </row>
    <row r="412" spans="1:3">
      <c r="A412" t="s">
        <v>54</v>
      </c>
      <c r="B412" t="s">
        <v>619</v>
      </c>
      <c r="C412" t="s">
        <v>48</v>
      </c>
    </row>
    <row r="413" spans="1:3">
      <c r="A413" t="s">
        <v>54</v>
      </c>
      <c r="B413" t="s">
        <v>620</v>
      </c>
      <c r="C413" t="s">
        <v>48</v>
      </c>
    </row>
    <row r="414" spans="1:3">
      <c r="A414" t="s">
        <v>54</v>
      </c>
      <c r="B414" t="s">
        <v>621</v>
      </c>
      <c r="C414" t="s">
        <v>48</v>
      </c>
    </row>
    <row r="415" spans="1:3">
      <c r="A415" t="s">
        <v>54</v>
      </c>
      <c r="B415" t="s">
        <v>623</v>
      </c>
      <c r="C415" t="s">
        <v>48</v>
      </c>
    </row>
    <row r="416" spans="1:3">
      <c r="A416" t="s">
        <v>54</v>
      </c>
      <c r="B416" t="s">
        <v>624</v>
      </c>
      <c r="C416" t="s">
        <v>48</v>
      </c>
    </row>
    <row r="417" spans="1:3">
      <c r="A417" t="s">
        <v>54</v>
      </c>
      <c r="B417" t="s">
        <v>626</v>
      </c>
      <c r="C417" t="s">
        <v>48</v>
      </c>
    </row>
    <row r="418" spans="1:3">
      <c r="A418" t="s">
        <v>54</v>
      </c>
      <c r="B418" t="s">
        <v>627</v>
      </c>
      <c r="C418" t="s">
        <v>48</v>
      </c>
    </row>
    <row r="419" spans="1:3">
      <c r="A419" t="s">
        <v>54</v>
      </c>
      <c r="B419" t="s">
        <v>629</v>
      </c>
      <c r="C419" t="s">
        <v>48</v>
      </c>
    </row>
    <row r="420" spans="1:3">
      <c r="A420" t="s">
        <v>54</v>
      </c>
      <c r="B420" t="s">
        <v>151</v>
      </c>
      <c r="C420" t="s">
        <v>48</v>
      </c>
    </row>
    <row r="421" spans="1:3">
      <c r="A421" t="s">
        <v>54</v>
      </c>
      <c r="B421" t="s">
        <v>630</v>
      </c>
      <c r="C421" t="s">
        <v>48</v>
      </c>
    </row>
    <row r="422" spans="1:3">
      <c r="A422" t="s">
        <v>54</v>
      </c>
      <c r="B422" t="s">
        <v>631</v>
      </c>
      <c r="C422" t="s">
        <v>48</v>
      </c>
    </row>
    <row r="423" spans="1:3">
      <c r="A423" t="s">
        <v>54</v>
      </c>
      <c r="B423" t="s">
        <v>633</v>
      </c>
      <c r="C423" t="s">
        <v>48</v>
      </c>
    </row>
    <row r="424" spans="1:3">
      <c r="A424" t="s">
        <v>54</v>
      </c>
      <c r="B424" t="s">
        <v>635</v>
      </c>
      <c r="C424" t="s">
        <v>48</v>
      </c>
    </row>
    <row r="425" spans="1:3">
      <c r="A425" t="s">
        <v>54</v>
      </c>
      <c r="B425" t="s">
        <v>636</v>
      </c>
      <c r="C425" t="s">
        <v>48</v>
      </c>
    </row>
    <row r="426" spans="1:3">
      <c r="A426" t="s">
        <v>54</v>
      </c>
      <c r="B426" t="s">
        <v>637</v>
      </c>
      <c r="C426" t="s">
        <v>48</v>
      </c>
    </row>
    <row r="427" spans="1:3">
      <c r="A427" t="s">
        <v>54</v>
      </c>
      <c r="B427" t="s">
        <v>639</v>
      </c>
      <c r="C427" t="s">
        <v>48</v>
      </c>
    </row>
    <row r="428" spans="1:3">
      <c r="A428" t="s">
        <v>54</v>
      </c>
      <c r="B428" t="s">
        <v>640</v>
      </c>
      <c r="C428" t="s">
        <v>48</v>
      </c>
    </row>
    <row r="429" spans="1:3">
      <c r="A429" t="s">
        <v>54</v>
      </c>
      <c r="B429" t="s">
        <v>642</v>
      </c>
      <c r="C429" t="s">
        <v>48</v>
      </c>
    </row>
    <row r="430" spans="1:3">
      <c r="A430" t="s">
        <v>54</v>
      </c>
      <c r="B430" t="s">
        <v>644</v>
      </c>
      <c r="C430" t="s">
        <v>48</v>
      </c>
    </row>
    <row r="431" spans="1:3">
      <c r="A431" t="s">
        <v>54</v>
      </c>
      <c r="B431" t="s">
        <v>645</v>
      </c>
      <c r="C431" t="s">
        <v>48</v>
      </c>
    </row>
    <row r="432" spans="1:3">
      <c r="A432" t="s">
        <v>54</v>
      </c>
      <c r="B432" t="s">
        <v>646</v>
      </c>
      <c r="C432" t="s">
        <v>48</v>
      </c>
    </row>
    <row r="433" spans="1:3">
      <c r="A433" t="s">
        <v>54</v>
      </c>
      <c r="B433" t="s">
        <v>648</v>
      </c>
      <c r="C433" t="s">
        <v>48</v>
      </c>
    </row>
    <row r="434" spans="1:3">
      <c r="A434" t="s">
        <v>54</v>
      </c>
      <c r="B434" t="s">
        <v>649</v>
      </c>
      <c r="C434" t="s">
        <v>48</v>
      </c>
    </row>
    <row r="435" spans="1:3">
      <c r="A435" t="s">
        <v>54</v>
      </c>
      <c r="B435" t="s">
        <v>650</v>
      </c>
      <c r="C435" t="s">
        <v>48</v>
      </c>
    </row>
    <row r="436" spans="1:3">
      <c r="A436" t="s">
        <v>54</v>
      </c>
      <c r="B436" t="s">
        <v>651</v>
      </c>
      <c r="C436" t="s">
        <v>48</v>
      </c>
    </row>
    <row r="437" spans="1:3">
      <c r="A437" t="s">
        <v>54</v>
      </c>
      <c r="B437" t="s">
        <v>652</v>
      </c>
      <c r="C437" t="s">
        <v>48</v>
      </c>
    </row>
    <row r="438" spans="1:3">
      <c r="A438" t="s">
        <v>54</v>
      </c>
      <c r="B438" t="s">
        <v>654</v>
      </c>
      <c r="C438" t="s">
        <v>48</v>
      </c>
    </row>
    <row r="439" spans="1:3">
      <c r="A439" t="s">
        <v>54</v>
      </c>
      <c r="B439" t="s">
        <v>656</v>
      </c>
      <c r="C439" t="s">
        <v>48</v>
      </c>
    </row>
    <row r="440" spans="1:3">
      <c r="A440" t="s">
        <v>54</v>
      </c>
      <c r="B440" t="s">
        <v>518</v>
      </c>
      <c r="C440" t="s">
        <v>48</v>
      </c>
    </row>
    <row r="441" spans="1:3">
      <c r="A441" t="s">
        <v>54</v>
      </c>
      <c r="B441" t="s">
        <v>658</v>
      </c>
      <c r="C441" t="s">
        <v>48</v>
      </c>
    </row>
    <row r="442" spans="1:3">
      <c r="A442" t="s">
        <v>54</v>
      </c>
      <c r="B442" t="s">
        <v>660</v>
      </c>
      <c r="C442" t="s">
        <v>48</v>
      </c>
    </row>
    <row r="443" spans="1:3">
      <c r="A443" t="s">
        <v>54</v>
      </c>
      <c r="B443" t="s">
        <v>661</v>
      </c>
      <c r="C443" t="s">
        <v>48</v>
      </c>
    </row>
    <row r="444" spans="1:3">
      <c r="A444" t="s">
        <v>54</v>
      </c>
      <c r="B444" t="s">
        <v>662</v>
      </c>
      <c r="C444" t="s">
        <v>48</v>
      </c>
    </row>
    <row r="445" spans="1:3">
      <c r="A445" t="s">
        <v>54</v>
      </c>
      <c r="B445" t="s">
        <v>664</v>
      </c>
      <c r="C445" t="s">
        <v>48</v>
      </c>
    </row>
    <row r="446" spans="1:3">
      <c r="A446" t="s">
        <v>54</v>
      </c>
      <c r="B446" t="s">
        <v>665</v>
      </c>
      <c r="C446" t="s">
        <v>48</v>
      </c>
    </row>
    <row r="447" spans="1:3">
      <c r="A447" t="s">
        <v>54</v>
      </c>
      <c r="B447" t="s">
        <v>666</v>
      </c>
      <c r="C447" t="s">
        <v>48</v>
      </c>
    </row>
    <row r="448" spans="1:3">
      <c r="A448" t="s">
        <v>54</v>
      </c>
      <c r="B448" t="s">
        <v>667</v>
      </c>
      <c r="C448" t="s">
        <v>48</v>
      </c>
    </row>
    <row r="449" spans="1:3">
      <c r="A449" t="s">
        <v>54</v>
      </c>
      <c r="B449" t="s">
        <v>668</v>
      </c>
      <c r="C449" t="s">
        <v>48</v>
      </c>
    </row>
    <row r="450" spans="1:3">
      <c r="A450" t="s">
        <v>54</v>
      </c>
      <c r="B450" t="s">
        <v>669</v>
      </c>
      <c r="C450" t="s">
        <v>48</v>
      </c>
    </row>
    <row r="451" spans="1:3">
      <c r="A451" t="s">
        <v>54</v>
      </c>
      <c r="B451" t="s">
        <v>320</v>
      </c>
      <c r="C451" t="s">
        <v>48</v>
      </c>
    </row>
    <row r="452" spans="1:3">
      <c r="A452" t="s">
        <v>54</v>
      </c>
      <c r="B452" t="s">
        <v>671</v>
      </c>
      <c r="C452" t="s">
        <v>48</v>
      </c>
    </row>
    <row r="453" spans="1:3">
      <c r="A453" t="s">
        <v>54</v>
      </c>
      <c r="B453" t="s">
        <v>672</v>
      </c>
      <c r="C453" t="s">
        <v>48</v>
      </c>
    </row>
    <row r="454" spans="1:3">
      <c r="A454" t="s">
        <v>54</v>
      </c>
      <c r="B454" t="s">
        <v>674</v>
      </c>
      <c r="C454" t="s">
        <v>48</v>
      </c>
    </row>
    <row r="455" spans="1:3">
      <c r="A455" t="s">
        <v>54</v>
      </c>
      <c r="B455" t="s">
        <v>675</v>
      </c>
      <c r="C455" t="s">
        <v>48</v>
      </c>
    </row>
    <row r="456" spans="1:3">
      <c r="A456" t="s">
        <v>54</v>
      </c>
      <c r="B456" t="s">
        <v>676</v>
      </c>
      <c r="C456" t="s">
        <v>48</v>
      </c>
    </row>
    <row r="457" spans="1:3">
      <c r="A457" t="s">
        <v>54</v>
      </c>
      <c r="B457" t="s">
        <v>677</v>
      </c>
      <c r="C457" t="s">
        <v>48</v>
      </c>
    </row>
    <row r="458" spans="1:3">
      <c r="A458" t="s">
        <v>54</v>
      </c>
      <c r="B458" t="s">
        <v>679</v>
      </c>
      <c r="C458" t="s">
        <v>48</v>
      </c>
    </row>
    <row r="459" spans="1:3">
      <c r="A459" t="s">
        <v>54</v>
      </c>
      <c r="B459" t="s">
        <v>681</v>
      </c>
      <c r="C459" t="s">
        <v>48</v>
      </c>
    </row>
    <row r="460" spans="1:3">
      <c r="A460" t="s">
        <v>54</v>
      </c>
      <c r="B460" t="s">
        <v>682</v>
      </c>
      <c r="C460" t="s">
        <v>48</v>
      </c>
    </row>
    <row r="461" spans="1:3">
      <c r="A461" t="s">
        <v>54</v>
      </c>
      <c r="B461" t="s">
        <v>684</v>
      </c>
      <c r="C461" t="s">
        <v>48</v>
      </c>
    </row>
    <row r="462" spans="1:3">
      <c r="A462" t="s">
        <v>54</v>
      </c>
      <c r="B462" t="s">
        <v>314</v>
      </c>
      <c r="C462" t="s">
        <v>48</v>
      </c>
    </row>
    <row r="463" spans="1:3">
      <c r="A463" t="s">
        <v>54</v>
      </c>
      <c r="B463" t="s">
        <v>687</v>
      </c>
      <c r="C463" t="s">
        <v>48</v>
      </c>
    </row>
    <row r="464" spans="1:3">
      <c r="A464" t="s">
        <v>54</v>
      </c>
      <c r="B464" t="s">
        <v>688</v>
      </c>
      <c r="C464" t="s">
        <v>48</v>
      </c>
    </row>
    <row r="465" spans="1:3">
      <c r="A465" t="s">
        <v>54</v>
      </c>
      <c r="B465" t="s">
        <v>690</v>
      </c>
      <c r="C465" t="s">
        <v>48</v>
      </c>
    </row>
    <row r="466" spans="1:3">
      <c r="A466" t="s">
        <v>54</v>
      </c>
      <c r="B466" t="s">
        <v>692</v>
      </c>
      <c r="C466" t="s">
        <v>48</v>
      </c>
    </row>
    <row r="467" spans="1:3">
      <c r="A467" t="s">
        <v>54</v>
      </c>
      <c r="B467" t="s">
        <v>115</v>
      </c>
      <c r="C467" t="s">
        <v>48</v>
      </c>
    </row>
    <row r="468" spans="1:3">
      <c r="A468" t="s">
        <v>54</v>
      </c>
      <c r="B468" t="s">
        <v>693</v>
      </c>
      <c r="C468" t="s">
        <v>48</v>
      </c>
    </row>
    <row r="469" spans="1:3">
      <c r="A469" t="s">
        <v>54</v>
      </c>
      <c r="B469" t="s">
        <v>695</v>
      </c>
      <c r="C469" t="s">
        <v>48</v>
      </c>
    </row>
    <row r="470" spans="1:3">
      <c r="A470" t="s">
        <v>54</v>
      </c>
      <c r="B470" t="s">
        <v>696</v>
      </c>
      <c r="C470" t="s">
        <v>48</v>
      </c>
    </row>
    <row r="471" spans="1:3">
      <c r="A471" t="s">
        <v>54</v>
      </c>
      <c r="B471" t="s">
        <v>698</v>
      </c>
      <c r="C471" t="s">
        <v>48</v>
      </c>
    </row>
    <row r="472" spans="1:3">
      <c r="A472" t="s">
        <v>54</v>
      </c>
      <c r="B472" t="s">
        <v>699</v>
      </c>
      <c r="C472" t="s">
        <v>48</v>
      </c>
    </row>
    <row r="473" spans="1:3">
      <c r="A473" t="s">
        <v>54</v>
      </c>
      <c r="B473" t="s">
        <v>700</v>
      </c>
      <c r="C473" t="s">
        <v>48</v>
      </c>
    </row>
    <row r="474" spans="1:3">
      <c r="A474" t="s">
        <v>54</v>
      </c>
      <c r="B474" t="s">
        <v>279</v>
      </c>
      <c r="C474" t="s">
        <v>48</v>
      </c>
    </row>
    <row r="475" spans="1:3">
      <c r="A475" t="s">
        <v>54</v>
      </c>
      <c r="B475" t="s">
        <v>704</v>
      </c>
      <c r="C475" t="s">
        <v>48</v>
      </c>
    </row>
    <row r="476" spans="1:3">
      <c r="A476" t="s">
        <v>54</v>
      </c>
      <c r="B476" t="s">
        <v>546</v>
      </c>
      <c r="C476" t="s">
        <v>48</v>
      </c>
    </row>
    <row r="477" spans="1:3">
      <c r="A477" t="s">
        <v>54</v>
      </c>
      <c r="B477" t="s">
        <v>226</v>
      </c>
      <c r="C477" t="s">
        <v>48</v>
      </c>
    </row>
    <row r="478" spans="1:3">
      <c r="A478" t="s">
        <v>54</v>
      </c>
      <c r="B478" t="s">
        <v>707</v>
      </c>
      <c r="C478" t="s">
        <v>48</v>
      </c>
    </row>
    <row r="479" spans="1:3">
      <c r="A479" t="s">
        <v>54</v>
      </c>
      <c r="B479" t="s">
        <v>709</v>
      </c>
      <c r="C479" t="s">
        <v>48</v>
      </c>
    </row>
    <row r="480" spans="1:3">
      <c r="A480" t="s">
        <v>54</v>
      </c>
      <c r="B480" t="s">
        <v>53</v>
      </c>
      <c r="C480" t="s">
        <v>48</v>
      </c>
    </row>
    <row r="481" spans="1:3">
      <c r="A481" t="s">
        <v>54</v>
      </c>
      <c r="B481" t="s">
        <v>711</v>
      </c>
      <c r="C481" t="s">
        <v>48</v>
      </c>
    </row>
    <row r="482" spans="1:3">
      <c r="A482" t="s">
        <v>54</v>
      </c>
      <c r="B482" t="s">
        <v>712</v>
      </c>
      <c r="C482" t="s">
        <v>48</v>
      </c>
    </row>
    <row r="483" spans="1:3">
      <c r="A483" t="s">
        <v>54</v>
      </c>
      <c r="B483" t="s">
        <v>713</v>
      </c>
      <c r="C483" t="s">
        <v>48</v>
      </c>
    </row>
    <row r="484" spans="1:3">
      <c r="A484" t="s">
        <v>54</v>
      </c>
      <c r="B484" t="s">
        <v>714</v>
      </c>
      <c r="C484" t="s">
        <v>48</v>
      </c>
    </row>
    <row r="485" spans="1:3">
      <c r="A485" t="s">
        <v>54</v>
      </c>
      <c r="B485" t="s">
        <v>716</v>
      </c>
      <c r="C485" t="s">
        <v>48</v>
      </c>
    </row>
    <row r="486" spans="1:3">
      <c r="A486" t="s">
        <v>43</v>
      </c>
      <c r="B486" t="s">
        <v>1221</v>
      </c>
      <c r="C486" t="s">
        <v>36</v>
      </c>
    </row>
    <row r="487" spans="1:3">
      <c r="A487" t="s">
        <v>43</v>
      </c>
      <c r="B487" t="s">
        <v>1223</v>
      </c>
      <c r="C487" t="s">
        <v>36</v>
      </c>
    </row>
    <row r="488" spans="1:3">
      <c r="A488" t="s">
        <v>43</v>
      </c>
      <c r="B488" t="s">
        <v>1225</v>
      </c>
      <c r="C488" t="s">
        <v>36</v>
      </c>
    </row>
    <row r="489" spans="1:3">
      <c r="A489" t="s">
        <v>43</v>
      </c>
      <c r="B489" t="s">
        <v>1226</v>
      </c>
      <c r="C489" t="s">
        <v>36</v>
      </c>
    </row>
    <row r="490" spans="1:3">
      <c r="A490" t="s">
        <v>43</v>
      </c>
      <c r="B490" t="s">
        <v>706</v>
      </c>
      <c r="C490" t="s">
        <v>36</v>
      </c>
    </row>
    <row r="491" spans="1:3">
      <c r="A491" t="s">
        <v>43</v>
      </c>
      <c r="B491" t="s">
        <v>1228</v>
      </c>
      <c r="C491" t="s">
        <v>36</v>
      </c>
    </row>
    <row r="492" spans="1:3">
      <c r="A492" t="s">
        <v>43</v>
      </c>
      <c r="B492" t="s">
        <v>1229</v>
      </c>
      <c r="C492" t="s">
        <v>36</v>
      </c>
    </row>
    <row r="493" spans="1:3">
      <c r="A493" t="s">
        <v>43</v>
      </c>
      <c r="B493" t="s">
        <v>1230</v>
      </c>
      <c r="C493" t="s">
        <v>36</v>
      </c>
    </row>
    <row r="494" spans="1:3">
      <c r="A494" t="s">
        <v>43</v>
      </c>
      <c r="B494" t="s">
        <v>1231</v>
      </c>
      <c r="C494" t="s">
        <v>36</v>
      </c>
    </row>
    <row r="495" spans="1:3">
      <c r="A495" t="s">
        <v>43</v>
      </c>
      <c r="B495" t="s">
        <v>1232</v>
      </c>
      <c r="C495" t="s">
        <v>36</v>
      </c>
    </row>
    <row r="496" spans="1:3">
      <c r="A496" t="s">
        <v>43</v>
      </c>
      <c r="B496" t="s">
        <v>1233</v>
      </c>
      <c r="C496" t="s">
        <v>36</v>
      </c>
    </row>
    <row r="497" spans="1:3">
      <c r="A497" t="s">
        <v>43</v>
      </c>
      <c r="B497" t="s">
        <v>1234</v>
      </c>
      <c r="C497" t="s">
        <v>36</v>
      </c>
    </row>
    <row r="498" spans="1:3">
      <c r="A498" t="s">
        <v>43</v>
      </c>
      <c r="B498" t="s">
        <v>1235</v>
      </c>
      <c r="C498" t="s">
        <v>36</v>
      </c>
    </row>
    <row r="499" spans="1:3">
      <c r="A499" t="s">
        <v>43</v>
      </c>
      <c r="B499" t="s">
        <v>1237</v>
      </c>
      <c r="C499" t="s">
        <v>36</v>
      </c>
    </row>
    <row r="500" spans="1:3">
      <c r="A500" t="s">
        <v>43</v>
      </c>
      <c r="B500" t="s">
        <v>1239</v>
      </c>
      <c r="C500" t="s">
        <v>36</v>
      </c>
    </row>
    <row r="501" spans="1:3">
      <c r="A501" t="s">
        <v>43</v>
      </c>
      <c r="B501" t="s">
        <v>1240</v>
      </c>
      <c r="C501" t="s">
        <v>36</v>
      </c>
    </row>
    <row r="502" spans="1:3">
      <c r="A502" t="s">
        <v>43</v>
      </c>
      <c r="B502" t="s">
        <v>1242</v>
      </c>
      <c r="C502" t="s">
        <v>36</v>
      </c>
    </row>
    <row r="503" spans="1:3">
      <c r="A503" t="s">
        <v>43</v>
      </c>
      <c r="B503" t="s">
        <v>1244</v>
      </c>
      <c r="C503" t="s">
        <v>36</v>
      </c>
    </row>
    <row r="504" spans="1:3">
      <c r="A504" t="s">
        <v>43</v>
      </c>
      <c r="B504" t="s">
        <v>1245</v>
      </c>
      <c r="C504" t="s">
        <v>36</v>
      </c>
    </row>
    <row r="505" spans="1:3">
      <c r="A505" t="s">
        <v>43</v>
      </c>
      <c r="B505" t="s">
        <v>1247</v>
      </c>
      <c r="C505" t="s">
        <v>36</v>
      </c>
    </row>
    <row r="506" spans="1:3">
      <c r="A506" t="s">
        <v>43</v>
      </c>
      <c r="B506" t="s">
        <v>1249</v>
      </c>
      <c r="C506" t="s">
        <v>36</v>
      </c>
    </row>
    <row r="507" spans="1:3">
      <c r="A507" t="s">
        <v>43</v>
      </c>
      <c r="B507" t="s">
        <v>1250</v>
      </c>
      <c r="C507" t="s">
        <v>36</v>
      </c>
    </row>
    <row r="508" spans="1:3">
      <c r="A508" t="s">
        <v>43</v>
      </c>
      <c r="B508" t="s">
        <v>1251</v>
      </c>
      <c r="C508" t="s">
        <v>36</v>
      </c>
    </row>
    <row r="509" spans="1:3">
      <c r="A509" t="s">
        <v>43</v>
      </c>
      <c r="B509" t="s">
        <v>1253</v>
      </c>
      <c r="C509" t="s">
        <v>36</v>
      </c>
    </row>
    <row r="510" spans="1:3">
      <c r="A510" t="s">
        <v>43</v>
      </c>
      <c r="B510" t="s">
        <v>1254</v>
      </c>
      <c r="C510" t="s">
        <v>36</v>
      </c>
    </row>
    <row r="511" spans="1:3">
      <c r="A511" t="s">
        <v>43</v>
      </c>
      <c r="B511" t="s">
        <v>1255</v>
      </c>
      <c r="C511" t="s">
        <v>36</v>
      </c>
    </row>
    <row r="512" spans="1:3">
      <c r="A512" t="s">
        <v>43</v>
      </c>
      <c r="B512" t="s">
        <v>1256</v>
      </c>
      <c r="C512" t="s">
        <v>36</v>
      </c>
    </row>
    <row r="513" spans="1:3">
      <c r="A513" t="s">
        <v>43</v>
      </c>
      <c r="B513" t="s">
        <v>1257</v>
      </c>
      <c r="C513" t="s">
        <v>36</v>
      </c>
    </row>
    <row r="514" spans="1:3">
      <c r="A514" t="s">
        <v>43</v>
      </c>
      <c r="B514" t="s">
        <v>1258</v>
      </c>
      <c r="C514" t="s">
        <v>36</v>
      </c>
    </row>
    <row r="515" spans="1:3">
      <c r="A515" t="s">
        <v>43</v>
      </c>
      <c r="B515" t="s">
        <v>1259</v>
      </c>
      <c r="C515" t="s">
        <v>36</v>
      </c>
    </row>
    <row r="516" spans="1:3">
      <c r="A516" t="s">
        <v>43</v>
      </c>
      <c r="B516" t="s">
        <v>1261</v>
      </c>
      <c r="C516" t="s">
        <v>36</v>
      </c>
    </row>
    <row r="517" spans="1:3">
      <c r="A517" t="s">
        <v>43</v>
      </c>
      <c r="B517" t="s">
        <v>1262</v>
      </c>
      <c r="C517" t="s">
        <v>36</v>
      </c>
    </row>
    <row r="518" spans="1:3">
      <c r="A518" t="s">
        <v>43</v>
      </c>
      <c r="B518" t="s">
        <v>1263</v>
      </c>
      <c r="C518" t="s">
        <v>36</v>
      </c>
    </row>
    <row r="519" spans="1:3">
      <c r="A519" t="s">
        <v>43</v>
      </c>
      <c r="B519" t="s">
        <v>1264</v>
      </c>
      <c r="C519" t="s">
        <v>36</v>
      </c>
    </row>
    <row r="520" spans="1:3">
      <c r="A520" t="s">
        <v>43</v>
      </c>
      <c r="B520" t="s">
        <v>1266</v>
      </c>
      <c r="C520" t="s">
        <v>36</v>
      </c>
    </row>
    <row r="521" spans="1:3">
      <c r="A521" t="s">
        <v>43</v>
      </c>
      <c r="B521" t="s">
        <v>1268</v>
      </c>
      <c r="C521" t="s">
        <v>36</v>
      </c>
    </row>
    <row r="522" spans="1:3">
      <c r="A522" t="s">
        <v>43</v>
      </c>
      <c r="B522" t="s">
        <v>1269</v>
      </c>
      <c r="C522" t="s">
        <v>36</v>
      </c>
    </row>
    <row r="523" spans="1:3">
      <c r="A523" t="s">
        <v>43</v>
      </c>
      <c r="B523" t="s">
        <v>1270</v>
      </c>
      <c r="C523" t="s">
        <v>36</v>
      </c>
    </row>
    <row r="524" spans="1:3">
      <c r="A524" t="s">
        <v>43</v>
      </c>
      <c r="B524" t="s">
        <v>1272</v>
      </c>
      <c r="C524" t="s">
        <v>36</v>
      </c>
    </row>
    <row r="525" spans="1:3">
      <c r="A525" t="s">
        <v>43</v>
      </c>
      <c r="B525" t="s">
        <v>1274</v>
      </c>
      <c r="C525" t="s">
        <v>36</v>
      </c>
    </row>
    <row r="526" spans="1:3">
      <c r="A526" t="s">
        <v>43</v>
      </c>
      <c r="B526" t="s">
        <v>1275</v>
      </c>
      <c r="C526" t="s">
        <v>36</v>
      </c>
    </row>
    <row r="527" spans="1:3">
      <c r="A527" t="s">
        <v>43</v>
      </c>
      <c r="B527" t="s">
        <v>1276</v>
      </c>
      <c r="C527" t="s">
        <v>36</v>
      </c>
    </row>
    <row r="528" spans="1:3">
      <c r="A528" t="s">
        <v>43</v>
      </c>
      <c r="B528" t="s">
        <v>779</v>
      </c>
      <c r="C528" t="s">
        <v>36</v>
      </c>
    </row>
    <row r="529" spans="1:3">
      <c r="A529" t="s">
        <v>43</v>
      </c>
      <c r="B529" t="s">
        <v>1277</v>
      </c>
      <c r="C529" t="s">
        <v>36</v>
      </c>
    </row>
    <row r="530" spans="1:3">
      <c r="A530" t="s">
        <v>43</v>
      </c>
      <c r="B530" t="s">
        <v>1278</v>
      </c>
      <c r="C530" t="s">
        <v>36</v>
      </c>
    </row>
    <row r="531" spans="1:3">
      <c r="A531" t="s">
        <v>43</v>
      </c>
      <c r="B531" t="s">
        <v>1280</v>
      </c>
      <c r="C531" t="s">
        <v>36</v>
      </c>
    </row>
    <row r="532" spans="1:3">
      <c r="A532" t="s">
        <v>43</v>
      </c>
      <c r="B532" t="s">
        <v>1281</v>
      </c>
      <c r="C532" t="s">
        <v>36</v>
      </c>
    </row>
    <row r="533" spans="1:3">
      <c r="A533" t="s">
        <v>43</v>
      </c>
      <c r="B533" t="s">
        <v>1282</v>
      </c>
      <c r="C533" t="s">
        <v>36</v>
      </c>
    </row>
    <row r="534" spans="1:3">
      <c r="A534" t="s">
        <v>43</v>
      </c>
      <c r="B534" t="s">
        <v>1284</v>
      </c>
      <c r="C534" t="s">
        <v>36</v>
      </c>
    </row>
    <row r="535" spans="1:3">
      <c r="A535" t="s">
        <v>43</v>
      </c>
      <c r="B535" t="s">
        <v>1286</v>
      </c>
      <c r="C535" t="s">
        <v>36</v>
      </c>
    </row>
    <row r="536" spans="1:3">
      <c r="A536" t="s">
        <v>43</v>
      </c>
      <c r="B536" t="s">
        <v>1287</v>
      </c>
      <c r="C536" t="s">
        <v>36</v>
      </c>
    </row>
    <row r="537" spans="1:3">
      <c r="A537" t="s">
        <v>43</v>
      </c>
      <c r="B537" t="s">
        <v>1288</v>
      </c>
      <c r="C537" t="s">
        <v>36</v>
      </c>
    </row>
    <row r="538" spans="1:3">
      <c r="A538" t="s">
        <v>43</v>
      </c>
      <c r="B538" t="s">
        <v>1289</v>
      </c>
      <c r="C538" t="s">
        <v>36</v>
      </c>
    </row>
    <row r="539" spans="1:3">
      <c r="A539" t="s">
        <v>43</v>
      </c>
      <c r="B539" t="s">
        <v>1290</v>
      </c>
      <c r="C539" t="s">
        <v>36</v>
      </c>
    </row>
    <row r="540" spans="1:3">
      <c r="A540" t="s">
        <v>43</v>
      </c>
      <c r="B540" t="s">
        <v>1291</v>
      </c>
      <c r="C540" t="s">
        <v>36</v>
      </c>
    </row>
    <row r="541" spans="1:3">
      <c r="A541" t="s">
        <v>43</v>
      </c>
      <c r="B541" t="s">
        <v>1292</v>
      </c>
      <c r="C541" t="s">
        <v>36</v>
      </c>
    </row>
    <row r="542" spans="1:3">
      <c r="A542" t="s">
        <v>43</v>
      </c>
      <c r="B542" t="s">
        <v>1293</v>
      </c>
      <c r="C542" t="s">
        <v>36</v>
      </c>
    </row>
    <row r="543" spans="1:3">
      <c r="A543" t="s">
        <v>43</v>
      </c>
      <c r="B543" t="s">
        <v>1295</v>
      </c>
      <c r="C543" t="s">
        <v>36</v>
      </c>
    </row>
    <row r="544" spans="1:3">
      <c r="A544" t="s">
        <v>43</v>
      </c>
      <c r="B544" t="s">
        <v>155</v>
      </c>
      <c r="C544" t="s">
        <v>36</v>
      </c>
    </row>
    <row r="545" spans="1:3">
      <c r="A545" t="s">
        <v>43</v>
      </c>
      <c r="B545" t="s">
        <v>1297</v>
      </c>
      <c r="C545" t="s">
        <v>36</v>
      </c>
    </row>
    <row r="546" spans="1:3">
      <c r="A546" t="s">
        <v>43</v>
      </c>
      <c r="B546" t="s">
        <v>1298</v>
      </c>
      <c r="C546" t="s">
        <v>36</v>
      </c>
    </row>
    <row r="547" spans="1:3">
      <c r="A547" t="s">
        <v>43</v>
      </c>
      <c r="B547" t="s">
        <v>1299</v>
      </c>
      <c r="C547" t="s">
        <v>36</v>
      </c>
    </row>
    <row r="548" spans="1:3">
      <c r="A548" t="s">
        <v>43</v>
      </c>
      <c r="B548" t="s">
        <v>1300</v>
      </c>
      <c r="C548" t="s">
        <v>36</v>
      </c>
    </row>
    <row r="549" spans="1:3">
      <c r="A549" t="s">
        <v>43</v>
      </c>
      <c r="B549" t="s">
        <v>1302</v>
      </c>
      <c r="C549" t="s">
        <v>36</v>
      </c>
    </row>
    <row r="550" spans="1:3">
      <c r="A550" t="s">
        <v>43</v>
      </c>
      <c r="B550" t="s">
        <v>1303</v>
      </c>
      <c r="C550" t="s">
        <v>36</v>
      </c>
    </row>
    <row r="551" spans="1:3">
      <c r="A551" t="s">
        <v>43</v>
      </c>
      <c r="B551" t="s">
        <v>1304</v>
      </c>
      <c r="C551" t="s">
        <v>36</v>
      </c>
    </row>
    <row r="552" spans="1:3">
      <c r="A552" t="s">
        <v>43</v>
      </c>
      <c r="B552" t="s">
        <v>1306</v>
      </c>
      <c r="C552" t="s">
        <v>36</v>
      </c>
    </row>
    <row r="553" spans="1:3">
      <c r="A553" t="s">
        <v>43</v>
      </c>
      <c r="B553" t="s">
        <v>1307</v>
      </c>
      <c r="C553" t="s">
        <v>36</v>
      </c>
    </row>
    <row r="554" spans="1:3">
      <c r="A554" t="s">
        <v>43</v>
      </c>
      <c r="B554" t="s">
        <v>1308</v>
      </c>
      <c r="C554" t="s">
        <v>36</v>
      </c>
    </row>
    <row r="555" spans="1:3">
      <c r="A555" t="s">
        <v>43</v>
      </c>
      <c r="B555" t="s">
        <v>25</v>
      </c>
      <c r="C555" t="s">
        <v>36</v>
      </c>
    </row>
    <row r="556" spans="1:3">
      <c r="A556" t="s">
        <v>43</v>
      </c>
      <c r="B556" t="s">
        <v>1310</v>
      </c>
      <c r="C556" t="s">
        <v>36</v>
      </c>
    </row>
    <row r="557" spans="1:3">
      <c r="A557" t="s">
        <v>43</v>
      </c>
      <c r="B557" t="s">
        <v>1311</v>
      </c>
      <c r="C557" t="s">
        <v>36</v>
      </c>
    </row>
    <row r="558" spans="1:3">
      <c r="A558" t="s">
        <v>43</v>
      </c>
      <c r="B558" t="s">
        <v>102</v>
      </c>
      <c r="C558" t="s">
        <v>36</v>
      </c>
    </row>
    <row r="559" spans="1:3">
      <c r="A559" t="s">
        <v>43</v>
      </c>
      <c r="B559" t="s">
        <v>1313</v>
      </c>
      <c r="C559" t="s">
        <v>36</v>
      </c>
    </row>
    <row r="560" spans="1:3">
      <c r="A560" t="s">
        <v>43</v>
      </c>
      <c r="B560" t="s">
        <v>1315</v>
      </c>
      <c r="C560" t="s">
        <v>36</v>
      </c>
    </row>
    <row r="561" spans="1:3">
      <c r="A561" t="s">
        <v>43</v>
      </c>
      <c r="B561" t="s">
        <v>1317</v>
      </c>
      <c r="C561" t="s">
        <v>36</v>
      </c>
    </row>
    <row r="562" spans="1:3">
      <c r="A562" t="s">
        <v>43</v>
      </c>
      <c r="B562" t="s">
        <v>1319</v>
      </c>
      <c r="C562" t="s">
        <v>36</v>
      </c>
    </row>
    <row r="563" spans="1:3">
      <c r="A563" t="s">
        <v>43</v>
      </c>
      <c r="B563" t="s">
        <v>1320</v>
      </c>
      <c r="C563" t="s">
        <v>36</v>
      </c>
    </row>
    <row r="564" spans="1:3">
      <c r="A564" t="s">
        <v>43</v>
      </c>
      <c r="B564" t="s">
        <v>1321</v>
      </c>
      <c r="C564" t="s">
        <v>36</v>
      </c>
    </row>
    <row r="565" spans="1:3">
      <c r="A565" t="s">
        <v>43</v>
      </c>
      <c r="B565" t="s">
        <v>1322</v>
      </c>
      <c r="C565" t="s">
        <v>36</v>
      </c>
    </row>
    <row r="566" spans="1:3">
      <c r="A566" t="s">
        <v>43</v>
      </c>
      <c r="B566" t="s">
        <v>1323</v>
      </c>
      <c r="C566" t="s">
        <v>36</v>
      </c>
    </row>
    <row r="567" spans="1:3">
      <c r="A567" t="s">
        <v>43</v>
      </c>
      <c r="B567" t="s">
        <v>1325</v>
      </c>
      <c r="C567" t="s">
        <v>36</v>
      </c>
    </row>
    <row r="568" spans="1:3">
      <c r="A568" t="s">
        <v>43</v>
      </c>
      <c r="B568" t="s">
        <v>1326</v>
      </c>
      <c r="C568" t="s">
        <v>36</v>
      </c>
    </row>
    <row r="569" spans="1:3">
      <c r="A569" t="s">
        <v>43</v>
      </c>
      <c r="B569" t="s">
        <v>1328</v>
      </c>
      <c r="C569" t="s">
        <v>36</v>
      </c>
    </row>
    <row r="570" spans="1:3">
      <c r="A570" t="s">
        <v>43</v>
      </c>
      <c r="B570" t="s">
        <v>1329</v>
      </c>
      <c r="C570" t="s">
        <v>36</v>
      </c>
    </row>
    <row r="571" spans="1:3">
      <c r="A571" t="s">
        <v>43</v>
      </c>
      <c r="B571" t="s">
        <v>1331</v>
      </c>
      <c r="C571" t="s">
        <v>36</v>
      </c>
    </row>
    <row r="572" spans="1:3">
      <c r="A572" t="s">
        <v>43</v>
      </c>
      <c r="B572" t="s">
        <v>1332</v>
      </c>
      <c r="C572" t="s">
        <v>36</v>
      </c>
    </row>
    <row r="573" spans="1:3">
      <c r="A573" t="s">
        <v>43</v>
      </c>
      <c r="B573" t="s">
        <v>1334</v>
      </c>
      <c r="C573" t="s">
        <v>36</v>
      </c>
    </row>
    <row r="574" spans="1:3">
      <c r="A574" t="s">
        <v>43</v>
      </c>
      <c r="B574" t="s">
        <v>1335</v>
      </c>
      <c r="C574" t="s">
        <v>36</v>
      </c>
    </row>
    <row r="575" spans="1:3">
      <c r="A575" t="s">
        <v>43</v>
      </c>
      <c r="B575" t="s">
        <v>1336</v>
      </c>
      <c r="C575" t="s">
        <v>36</v>
      </c>
    </row>
    <row r="576" spans="1:3">
      <c r="A576" t="s">
        <v>43</v>
      </c>
      <c r="B576" t="s">
        <v>1338</v>
      </c>
      <c r="C576" t="s">
        <v>36</v>
      </c>
    </row>
    <row r="577" spans="1:3">
      <c r="A577" t="s">
        <v>43</v>
      </c>
      <c r="B577" t="s">
        <v>1339</v>
      </c>
      <c r="C577" t="s">
        <v>36</v>
      </c>
    </row>
    <row r="578" spans="1:3">
      <c r="A578" t="s">
        <v>43</v>
      </c>
      <c r="B578" t="s">
        <v>1340</v>
      </c>
      <c r="C578" t="s">
        <v>36</v>
      </c>
    </row>
    <row r="579" spans="1:3">
      <c r="A579" t="s">
        <v>43</v>
      </c>
      <c r="B579" t="s">
        <v>1341</v>
      </c>
      <c r="C579" t="s">
        <v>36</v>
      </c>
    </row>
    <row r="580" spans="1:3">
      <c r="A580" t="s">
        <v>43</v>
      </c>
      <c r="B580" t="s">
        <v>1342</v>
      </c>
      <c r="C580" t="s">
        <v>36</v>
      </c>
    </row>
    <row r="581" spans="1:3">
      <c r="A581" t="s">
        <v>43</v>
      </c>
      <c r="B581" t="s">
        <v>1343</v>
      </c>
      <c r="C581" t="s">
        <v>36</v>
      </c>
    </row>
    <row r="582" spans="1:3">
      <c r="A582" t="s">
        <v>43</v>
      </c>
      <c r="B582" t="s">
        <v>1345</v>
      </c>
      <c r="C582" t="s">
        <v>36</v>
      </c>
    </row>
    <row r="583" spans="1:3">
      <c r="A583" t="s">
        <v>43</v>
      </c>
      <c r="B583" t="s">
        <v>1346</v>
      </c>
      <c r="C583" t="s">
        <v>36</v>
      </c>
    </row>
    <row r="584" spans="1:3">
      <c r="A584" t="s">
        <v>43</v>
      </c>
      <c r="B584" t="s">
        <v>1348</v>
      </c>
      <c r="C584" t="s">
        <v>36</v>
      </c>
    </row>
    <row r="585" spans="1:3">
      <c r="A585" t="s">
        <v>43</v>
      </c>
      <c r="B585" t="s">
        <v>1350</v>
      </c>
      <c r="C585" t="s">
        <v>36</v>
      </c>
    </row>
    <row r="586" spans="1:3">
      <c r="A586" t="s">
        <v>43</v>
      </c>
      <c r="B586" t="s">
        <v>1351</v>
      </c>
      <c r="C586" t="s">
        <v>36</v>
      </c>
    </row>
    <row r="587" spans="1:3">
      <c r="A587" t="s">
        <v>43</v>
      </c>
      <c r="B587" t="s">
        <v>1352</v>
      </c>
      <c r="C587" t="s">
        <v>36</v>
      </c>
    </row>
    <row r="588" spans="1:3">
      <c r="A588" t="s">
        <v>43</v>
      </c>
      <c r="B588" t="s">
        <v>1353</v>
      </c>
      <c r="C588" t="s">
        <v>36</v>
      </c>
    </row>
    <row r="589" spans="1:3">
      <c r="A589" t="s">
        <v>43</v>
      </c>
      <c r="B589" t="s">
        <v>1355</v>
      </c>
      <c r="C589" t="s">
        <v>36</v>
      </c>
    </row>
    <row r="590" spans="1:3">
      <c r="A590" t="s">
        <v>43</v>
      </c>
      <c r="B590" t="s">
        <v>1356</v>
      </c>
      <c r="C590" t="s">
        <v>36</v>
      </c>
    </row>
    <row r="591" spans="1:3">
      <c r="A591" t="s">
        <v>43</v>
      </c>
      <c r="B591" t="s">
        <v>1358</v>
      </c>
      <c r="C591" t="s">
        <v>36</v>
      </c>
    </row>
    <row r="592" spans="1:3">
      <c r="A592" t="s">
        <v>43</v>
      </c>
      <c r="B592" t="s">
        <v>1360</v>
      </c>
      <c r="C592" t="s">
        <v>36</v>
      </c>
    </row>
    <row r="593" spans="1:3">
      <c r="A593" t="s">
        <v>43</v>
      </c>
      <c r="B593" t="s">
        <v>1361</v>
      </c>
      <c r="C593" t="s">
        <v>36</v>
      </c>
    </row>
    <row r="594" spans="1:3">
      <c r="A594" t="s">
        <v>43</v>
      </c>
      <c r="B594" t="s">
        <v>1362</v>
      </c>
      <c r="C594" t="s">
        <v>36</v>
      </c>
    </row>
    <row r="595" spans="1:3">
      <c r="A595" t="s">
        <v>43</v>
      </c>
      <c r="B595" t="s">
        <v>1364</v>
      </c>
      <c r="C595" t="s">
        <v>36</v>
      </c>
    </row>
    <row r="596" spans="1:3">
      <c r="A596" t="s">
        <v>43</v>
      </c>
      <c r="B596" t="s">
        <v>1366</v>
      </c>
      <c r="C596" t="s">
        <v>36</v>
      </c>
    </row>
    <row r="597" spans="1:3">
      <c r="A597" t="s">
        <v>43</v>
      </c>
      <c r="B597" t="s">
        <v>1367</v>
      </c>
      <c r="C597" t="s">
        <v>36</v>
      </c>
    </row>
    <row r="598" spans="1:3">
      <c r="A598" t="s">
        <v>43</v>
      </c>
      <c r="B598" t="s">
        <v>1369</v>
      </c>
      <c r="C598" t="s">
        <v>36</v>
      </c>
    </row>
    <row r="599" spans="1:3">
      <c r="A599" t="s">
        <v>43</v>
      </c>
      <c r="B599" t="s">
        <v>1371</v>
      </c>
      <c r="C599" t="s">
        <v>36</v>
      </c>
    </row>
    <row r="600" spans="1:3">
      <c r="A600" t="s">
        <v>43</v>
      </c>
      <c r="B600" t="s">
        <v>1372</v>
      </c>
      <c r="C600" t="s">
        <v>36</v>
      </c>
    </row>
    <row r="601" spans="1:3">
      <c r="A601" t="s">
        <v>43</v>
      </c>
      <c r="B601" t="s">
        <v>1373</v>
      </c>
      <c r="C601" t="s">
        <v>36</v>
      </c>
    </row>
    <row r="602" spans="1:3">
      <c r="A602" t="s">
        <v>43</v>
      </c>
      <c r="B602" t="s">
        <v>1374</v>
      </c>
      <c r="C602" t="s">
        <v>36</v>
      </c>
    </row>
    <row r="603" spans="1:3">
      <c r="A603" t="s">
        <v>43</v>
      </c>
      <c r="B603" t="s">
        <v>1376</v>
      </c>
      <c r="C603" t="s">
        <v>36</v>
      </c>
    </row>
    <row r="604" spans="1:3">
      <c r="A604" t="s">
        <v>43</v>
      </c>
      <c r="B604" t="s">
        <v>1487</v>
      </c>
      <c r="C604" t="s">
        <v>484</v>
      </c>
    </row>
    <row r="605" spans="1:3">
      <c r="A605" t="s">
        <v>47</v>
      </c>
      <c r="B605" t="s">
        <v>256</v>
      </c>
      <c r="C605" t="s">
        <v>48</v>
      </c>
    </row>
    <row r="606" spans="1:3">
      <c r="A606" t="s">
        <v>47</v>
      </c>
      <c r="B606" t="s">
        <v>298</v>
      </c>
      <c r="C606" t="s">
        <v>48</v>
      </c>
    </row>
    <row r="607" spans="1:3">
      <c r="A607" t="s">
        <v>47</v>
      </c>
      <c r="B607" t="s">
        <v>214</v>
      </c>
      <c r="C607" t="s">
        <v>48</v>
      </c>
    </row>
    <row r="608" spans="1:3">
      <c r="A608" t="s">
        <v>47</v>
      </c>
      <c r="B608" t="s">
        <v>120</v>
      </c>
      <c r="C608" t="s">
        <v>48</v>
      </c>
    </row>
    <row r="609" spans="1:3">
      <c r="A609" t="s">
        <v>47</v>
      </c>
      <c r="B609" t="s">
        <v>95</v>
      </c>
      <c r="C609" t="s">
        <v>48</v>
      </c>
    </row>
    <row r="610" spans="1:3">
      <c r="A610" t="s">
        <v>47</v>
      </c>
      <c r="B610" t="s">
        <v>61</v>
      </c>
      <c r="C610" t="s">
        <v>48</v>
      </c>
    </row>
    <row r="611" spans="1:3">
      <c r="A611" t="s">
        <v>47</v>
      </c>
      <c r="B611" t="s">
        <v>109</v>
      </c>
      <c r="C611" t="s">
        <v>48</v>
      </c>
    </row>
    <row r="612" spans="1:3">
      <c r="A612" t="s">
        <v>47</v>
      </c>
      <c r="B612" t="s">
        <v>223</v>
      </c>
      <c r="C612" t="s">
        <v>48</v>
      </c>
    </row>
    <row r="613" spans="1:3">
      <c r="A613" t="s">
        <v>47</v>
      </c>
      <c r="B613" t="s">
        <v>248</v>
      </c>
      <c r="C613" t="s">
        <v>48</v>
      </c>
    </row>
    <row r="614" spans="1:3">
      <c r="A614" t="s">
        <v>47</v>
      </c>
      <c r="B614" t="s">
        <v>117</v>
      </c>
      <c r="C614" t="s">
        <v>48</v>
      </c>
    </row>
    <row r="615" spans="1:3">
      <c r="A615" t="s">
        <v>47</v>
      </c>
      <c r="B615" t="s">
        <v>302</v>
      </c>
      <c r="C615" t="s">
        <v>48</v>
      </c>
    </row>
    <row r="616" spans="1:3">
      <c r="A616" t="s">
        <v>47</v>
      </c>
      <c r="B616" t="s">
        <v>276</v>
      </c>
      <c r="C616" t="s">
        <v>48</v>
      </c>
    </row>
    <row r="617" spans="1:3">
      <c r="A617" t="s">
        <v>47</v>
      </c>
      <c r="B617" t="s">
        <v>303</v>
      </c>
      <c r="C617" t="s">
        <v>48</v>
      </c>
    </row>
    <row r="618" spans="1:3">
      <c r="A618" t="s">
        <v>47</v>
      </c>
      <c r="B618" t="s">
        <v>307</v>
      </c>
      <c r="C618" t="s">
        <v>48</v>
      </c>
    </row>
    <row r="619" spans="1:3">
      <c r="A619" t="s">
        <v>47</v>
      </c>
      <c r="B619" t="s">
        <v>310</v>
      </c>
      <c r="C619" t="s">
        <v>48</v>
      </c>
    </row>
    <row r="620" spans="1:3">
      <c r="A620" t="s">
        <v>47</v>
      </c>
      <c r="B620" t="s">
        <v>50</v>
      </c>
      <c r="C620" t="s">
        <v>48</v>
      </c>
    </row>
    <row r="621" spans="1:3">
      <c r="A621" t="s">
        <v>47</v>
      </c>
      <c r="B621" t="s">
        <v>237</v>
      </c>
      <c r="C621" t="s">
        <v>48</v>
      </c>
    </row>
    <row r="622" spans="1:3">
      <c r="A622" t="s">
        <v>47</v>
      </c>
      <c r="B622" t="s">
        <v>45</v>
      </c>
      <c r="C622" t="s">
        <v>48</v>
      </c>
    </row>
    <row r="623" spans="1:3">
      <c r="A623" t="s">
        <v>47</v>
      </c>
      <c r="B623" t="s">
        <v>312</v>
      </c>
      <c r="C623" t="s">
        <v>48</v>
      </c>
    </row>
    <row r="624" spans="1:3">
      <c r="A624" t="s">
        <v>47</v>
      </c>
      <c r="B624" t="s">
        <v>181</v>
      </c>
      <c r="C624" t="s">
        <v>48</v>
      </c>
    </row>
    <row r="625" spans="1:3">
      <c r="A625" t="s">
        <v>47</v>
      </c>
      <c r="B625" t="s">
        <v>71</v>
      </c>
      <c r="C625" t="s">
        <v>48</v>
      </c>
    </row>
    <row r="626" spans="1:3">
      <c r="A626" t="s">
        <v>47</v>
      </c>
      <c r="B626" t="s">
        <v>315</v>
      </c>
      <c r="C626" t="s">
        <v>48</v>
      </c>
    </row>
    <row r="627" spans="1:3">
      <c r="A627" t="s">
        <v>47</v>
      </c>
      <c r="B627" t="s">
        <v>317</v>
      </c>
      <c r="C627" t="s">
        <v>48</v>
      </c>
    </row>
    <row r="628" spans="1:3">
      <c r="A628" t="s">
        <v>47</v>
      </c>
      <c r="B628" t="s">
        <v>106</v>
      </c>
      <c r="C628" t="s">
        <v>48</v>
      </c>
    </row>
    <row r="629" spans="1:3">
      <c r="A629" t="s">
        <v>47</v>
      </c>
      <c r="B629" t="s">
        <v>163</v>
      </c>
      <c r="C629" t="s">
        <v>48</v>
      </c>
    </row>
    <row r="630" spans="1:3">
      <c r="A630" t="s">
        <v>47</v>
      </c>
      <c r="B630" t="s">
        <v>321</v>
      </c>
      <c r="C630" t="s">
        <v>48</v>
      </c>
    </row>
    <row r="631" spans="1:3">
      <c r="A631" t="s">
        <v>47</v>
      </c>
      <c r="B631" t="s">
        <v>99</v>
      </c>
      <c r="C631" t="s">
        <v>48</v>
      </c>
    </row>
    <row r="632" spans="1:3">
      <c r="A632" t="s">
        <v>47</v>
      </c>
      <c r="B632" t="s">
        <v>323</v>
      </c>
      <c r="C632" t="s">
        <v>48</v>
      </c>
    </row>
    <row r="633" spans="1:3">
      <c r="A633" t="s">
        <v>47</v>
      </c>
      <c r="B633" t="s">
        <v>325</v>
      </c>
      <c r="C633" t="s">
        <v>48</v>
      </c>
    </row>
    <row r="634" spans="1:3">
      <c r="A634" t="s">
        <v>47</v>
      </c>
      <c r="B634" t="s">
        <v>327</v>
      </c>
      <c r="C634" t="s">
        <v>48</v>
      </c>
    </row>
    <row r="635" spans="1:3">
      <c r="A635" t="s">
        <v>47</v>
      </c>
      <c r="B635" t="s">
        <v>328</v>
      </c>
      <c r="C635" t="s">
        <v>48</v>
      </c>
    </row>
    <row r="636" spans="1:3">
      <c r="A636" t="s">
        <v>47</v>
      </c>
      <c r="B636" t="s">
        <v>313</v>
      </c>
      <c r="C636" t="s">
        <v>48</v>
      </c>
    </row>
    <row r="637" spans="1:3">
      <c r="A637" t="s">
        <v>47</v>
      </c>
      <c r="B637" t="s">
        <v>96</v>
      </c>
      <c r="C637" t="s">
        <v>48</v>
      </c>
    </row>
    <row r="638" spans="1:3">
      <c r="A638" t="s">
        <v>47</v>
      </c>
      <c r="B638" t="s">
        <v>331</v>
      </c>
      <c r="C638" t="s">
        <v>48</v>
      </c>
    </row>
    <row r="639" spans="1:3">
      <c r="A639" t="s">
        <v>47</v>
      </c>
      <c r="B639" t="s">
        <v>332</v>
      </c>
      <c r="C639" t="s">
        <v>48</v>
      </c>
    </row>
    <row r="640" spans="1:3">
      <c r="A640" t="s">
        <v>47</v>
      </c>
      <c r="B640" t="s">
        <v>334</v>
      </c>
      <c r="C640" t="s">
        <v>48</v>
      </c>
    </row>
    <row r="641" spans="1:3">
      <c r="A641" t="s">
        <v>47</v>
      </c>
      <c r="B641" t="s">
        <v>337</v>
      </c>
      <c r="C641" t="s">
        <v>48</v>
      </c>
    </row>
    <row r="642" spans="1:3">
      <c r="A642" t="s">
        <v>47</v>
      </c>
      <c r="B642" t="s">
        <v>93</v>
      </c>
      <c r="C642" t="s">
        <v>48</v>
      </c>
    </row>
    <row r="643" spans="1:3">
      <c r="A643" t="s">
        <v>47</v>
      </c>
      <c r="B643" t="s">
        <v>338</v>
      </c>
      <c r="C643" t="s">
        <v>48</v>
      </c>
    </row>
    <row r="644" spans="1:3">
      <c r="A644" t="s">
        <v>47</v>
      </c>
      <c r="B644" t="s">
        <v>340</v>
      </c>
      <c r="C644" t="s">
        <v>48</v>
      </c>
    </row>
    <row r="645" spans="1:3">
      <c r="A645" t="s">
        <v>47</v>
      </c>
      <c r="B645" t="s">
        <v>210</v>
      </c>
      <c r="C645" t="s">
        <v>48</v>
      </c>
    </row>
    <row r="646" spans="1:3">
      <c r="A646" t="s">
        <v>47</v>
      </c>
      <c r="B646" t="s">
        <v>341</v>
      </c>
      <c r="C646" t="s">
        <v>48</v>
      </c>
    </row>
    <row r="647" spans="1:3">
      <c r="A647" t="s">
        <v>47</v>
      </c>
      <c r="B647" t="s">
        <v>343</v>
      </c>
      <c r="C647" t="s">
        <v>48</v>
      </c>
    </row>
    <row r="648" spans="1:3">
      <c r="A648" t="s">
        <v>47</v>
      </c>
      <c r="B648" t="s">
        <v>230</v>
      </c>
      <c r="C648" t="s">
        <v>48</v>
      </c>
    </row>
    <row r="649" spans="1:3">
      <c r="A649" t="s">
        <v>47</v>
      </c>
      <c r="B649" t="s">
        <v>345</v>
      </c>
      <c r="C649" t="s">
        <v>48</v>
      </c>
    </row>
    <row r="650" spans="1:3">
      <c r="A650" t="s">
        <v>47</v>
      </c>
      <c r="B650" t="s">
        <v>346</v>
      </c>
      <c r="C650" t="s">
        <v>48</v>
      </c>
    </row>
    <row r="651" spans="1:3">
      <c r="A651" t="s">
        <v>47</v>
      </c>
      <c r="B651" t="s">
        <v>348</v>
      </c>
      <c r="C651" t="s">
        <v>48</v>
      </c>
    </row>
    <row r="652" spans="1:3">
      <c r="A652" t="s">
        <v>47</v>
      </c>
      <c r="B652" t="s">
        <v>350</v>
      </c>
      <c r="C652" t="s">
        <v>48</v>
      </c>
    </row>
    <row r="653" spans="1:3">
      <c r="A653" t="s">
        <v>47</v>
      </c>
      <c r="B653" t="s">
        <v>351</v>
      </c>
      <c r="C653" t="s">
        <v>48</v>
      </c>
    </row>
    <row r="654" spans="1:3">
      <c r="A654" t="s">
        <v>47</v>
      </c>
      <c r="B654" t="s">
        <v>353</v>
      </c>
      <c r="C654" t="s">
        <v>48</v>
      </c>
    </row>
    <row r="655" spans="1:3">
      <c r="A655" t="s">
        <v>47</v>
      </c>
      <c r="B655" t="s">
        <v>355</v>
      </c>
      <c r="C655" t="s">
        <v>48</v>
      </c>
    </row>
    <row r="656" spans="1:3">
      <c r="A656" t="s">
        <v>47</v>
      </c>
      <c r="B656" t="s">
        <v>357</v>
      </c>
      <c r="C656" t="s">
        <v>48</v>
      </c>
    </row>
    <row r="657" spans="1:3">
      <c r="A657" t="s">
        <v>47</v>
      </c>
      <c r="B657" t="s">
        <v>358</v>
      </c>
      <c r="C657" t="s">
        <v>48</v>
      </c>
    </row>
    <row r="658" spans="1:3">
      <c r="A658" t="s">
        <v>47</v>
      </c>
      <c r="B658" t="s">
        <v>359</v>
      </c>
      <c r="C658" t="s">
        <v>48</v>
      </c>
    </row>
    <row r="659" spans="1:3">
      <c r="A659" t="s">
        <v>47</v>
      </c>
      <c r="B659" t="s">
        <v>360</v>
      </c>
      <c r="C659" t="s">
        <v>48</v>
      </c>
    </row>
    <row r="660" spans="1:3">
      <c r="A660" t="s">
        <v>47</v>
      </c>
      <c r="B660" t="s">
        <v>361</v>
      </c>
      <c r="C660" t="s">
        <v>48</v>
      </c>
    </row>
    <row r="661" spans="1:3">
      <c r="A661" t="s">
        <v>47</v>
      </c>
      <c r="B661" t="s">
        <v>362</v>
      </c>
      <c r="C661" t="s">
        <v>48</v>
      </c>
    </row>
    <row r="662" spans="1:3">
      <c r="A662" t="s">
        <v>47</v>
      </c>
      <c r="B662" t="s">
        <v>364</v>
      </c>
      <c r="C662" t="s">
        <v>48</v>
      </c>
    </row>
    <row r="663" spans="1:3">
      <c r="A663" t="s">
        <v>47</v>
      </c>
      <c r="B663" t="s">
        <v>189</v>
      </c>
      <c r="C663" t="s">
        <v>48</v>
      </c>
    </row>
    <row r="664" spans="1:3">
      <c r="A664" t="s">
        <v>47</v>
      </c>
      <c r="B664" t="s">
        <v>365</v>
      </c>
      <c r="C664" t="s">
        <v>48</v>
      </c>
    </row>
    <row r="665" spans="1:3">
      <c r="A665" t="s">
        <v>47</v>
      </c>
      <c r="B665" t="s">
        <v>366</v>
      </c>
      <c r="C665" t="s">
        <v>48</v>
      </c>
    </row>
    <row r="666" spans="1:3">
      <c r="A666" t="s">
        <v>47</v>
      </c>
      <c r="B666" t="s">
        <v>367</v>
      </c>
      <c r="C666" t="s">
        <v>48</v>
      </c>
    </row>
    <row r="667" spans="1:3">
      <c r="A667" t="s">
        <v>47</v>
      </c>
      <c r="B667" t="s">
        <v>368</v>
      </c>
      <c r="C667" t="s">
        <v>48</v>
      </c>
    </row>
    <row r="668" spans="1:3">
      <c r="A668" t="s">
        <v>47</v>
      </c>
      <c r="B668" t="s">
        <v>370</v>
      </c>
      <c r="C668" t="s">
        <v>48</v>
      </c>
    </row>
    <row r="669" spans="1:3">
      <c r="A669" t="s">
        <v>47</v>
      </c>
      <c r="B669" t="s">
        <v>372</v>
      </c>
      <c r="C669" t="s">
        <v>48</v>
      </c>
    </row>
    <row r="670" spans="1:3">
      <c r="A670" t="s">
        <v>47</v>
      </c>
      <c r="B670" t="s">
        <v>374</v>
      </c>
      <c r="C670" t="s">
        <v>48</v>
      </c>
    </row>
    <row r="671" spans="1:3">
      <c r="A671" t="s">
        <v>47</v>
      </c>
      <c r="B671" t="s">
        <v>375</v>
      </c>
      <c r="C671" t="s">
        <v>48</v>
      </c>
    </row>
    <row r="672" spans="1:3">
      <c r="A672" t="s">
        <v>47</v>
      </c>
      <c r="B672" t="s">
        <v>376</v>
      </c>
      <c r="C672" t="s">
        <v>48</v>
      </c>
    </row>
    <row r="673" spans="1:3">
      <c r="A673" t="s">
        <v>47</v>
      </c>
      <c r="B673" t="s">
        <v>378</v>
      </c>
      <c r="C673" t="s">
        <v>48</v>
      </c>
    </row>
    <row r="674" spans="1:3">
      <c r="A674" t="s">
        <v>47</v>
      </c>
      <c r="B674" t="s">
        <v>379</v>
      </c>
      <c r="C674" t="s">
        <v>48</v>
      </c>
    </row>
    <row r="675" spans="1:3">
      <c r="A675" t="s">
        <v>47</v>
      </c>
      <c r="B675" t="s">
        <v>380</v>
      </c>
      <c r="C675" t="s">
        <v>48</v>
      </c>
    </row>
    <row r="676" spans="1:3">
      <c r="A676" t="s">
        <v>47</v>
      </c>
      <c r="B676" t="s">
        <v>381</v>
      </c>
      <c r="C676" t="s">
        <v>48</v>
      </c>
    </row>
    <row r="677" spans="1:3">
      <c r="A677" t="s">
        <v>47</v>
      </c>
      <c r="B677" t="s">
        <v>383</v>
      </c>
      <c r="C677" t="s">
        <v>48</v>
      </c>
    </row>
    <row r="678" spans="1:3">
      <c r="A678" t="s">
        <v>47</v>
      </c>
      <c r="B678" t="s">
        <v>384</v>
      </c>
      <c r="C678" t="s">
        <v>48</v>
      </c>
    </row>
    <row r="679" spans="1:3">
      <c r="A679" t="s">
        <v>47</v>
      </c>
      <c r="B679" t="s">
        <v>386</v>
      </c>
      <c r="C679" t="s">
        <v>48</v>
      </c>
    </row>
    <row r="680" spans="1:3">
      <c r="A680" t="s">
        <v>47</v>
      </c>
      <c r="B680" t="s">
        <v>388</v>
      </c>
      <c r="C680" t="s">
        <v>48</v>
      </c>
    </row>
    <row r="681" spans="1:3">
      <c r="A681" t="s">
        <v>47</v>
      </c>
      <c r="B681" t="s">
        <v>89</v>
      </c>
      <c r="C681" t="s">
        <v>48</v>
      </c>
    </row>
    <row r="682" spans="1:3">
      <c r="A682" t="s">
        <v>47</v>
      </c>
      <c r="B682" t="s">
        <v>390</v>
      </c>
      <c r="C682" t="s">
        <v>48</v>
      </c>
    </row>
    <row r="683" spans="1:3">
      <c r="A683" t="s">
        <v>47</v>
      </c>
      <c r="B683" t="s">
        <v>391</v>
      </c>
      <c r="C683" t="s">
        <v>48</v>
      </c>
    </row>
    <row r="684" spans="1:3">
      <c r="A684" t="s">
        <v>47</v>
      </c>
      <c r="B684" t="s">
        <v>393</v>
      </c>
      <c r="C684" t="s">
        <v>48</v>
      </c>
    </row>
    <row r="685" spans="1:3">
      <c r="A685" t="s">
        <v>47</v>
      </c>
      <c r="B685" t="s">
        <v>74</v>
      </c>
      <c r="C685" t="s">
        <v>48</v>
      </c>
    </row>
    <row r="686" spans="1:3">
      <c r="A686" t="s">
        <v>47</v>
      </c>
      <c r="B686" t="s">
        <v>395</v>
      </c>
      <c r="C686" t="s">
        <v>48</v>
      </c>
    </row>
    <row r="687" spans="1:3">
      <c r="A687" t="s">
        <v>47</v>
      </c>
      <c r="B687" t="s">
        <v>397</v>
      </c>
      <c r="C687" t="s">
        <v>48</v>
      </c>
    </row>
    <row r="688" spans="1:3">
      <c r="A688" t="s">
        <v>47</v>
      </c>
      <c r="B688" t="s">
        <v>160</v>
      </c>
      <c r="C688" t="s">
        <v>48</v>
      </c>
    </row>
    <row r="689" spans="1:3">
      <c r="A689" t="s">
        <v>47</v>
      </c>
      <c r="B689" t="s">
        <v>399</v>
      </c>
      <c r="C689" t="s">
        <v>48</v>
      </c>
    </row>
    <row r="690" spans="1:3">
      <c r="A690" t="s">
        <v>47</v>
      </c>
      <c r="B690" t="s">
        <v>400</v>
      </c>
      <c r="C690" t="s">
        <v>48</v>
      </c>
    </row>
    <row r="691" spans="1:3">
      <c r="A691" t="s">
        <v>47</v>
      </c>
      <c r="B691" t="s">
        <v>401</v>
      </c>
      <c r="C691" t="s">
        <v>48</v>
      </c>
    </row>
    <row r="692" spans="1:3">
      <c r="A692" t="s">
        <v>47</v>
      </c>
      <c r="B692" t="s">
        <v>402</v>
      </c>
      <c r="C692" t="s">
        <v>48</v>
      </c>
    </row>
    <row r="693" spans="1:3">
      <c r="A693" t="s">
        <v>47</v>
      </c>
      <c r="B693" t="s">
        <v>403</v>
      </c>
      <c r="C693" t="s">
        <v>48</v>
      </c>
    </row>
    <row r="694" spans="1:3">
      <c r="A694" t="s">
        <v>47</v>
      </c>
      <c r="B694" t="s">
        <v>405</v>
      </c>
      <c r="C694" t="s">
        <v>48</v>
      </c>
    </row>
    <row r="695" spans="1:3">
      <c r="A695" t="s">
        <v>47</v>
      </c>
      <c r="B695" t="s">
        <v>406</v>
      </c>
      <c r="C695" t="s">
        <v>48</v>
      </c>
    </row>
    <row r="696" spans="1:3">
      <c r="A696" t="s">
        <v>23</v>
      </c>
      <c r="B696" t="s">
        <v>27</v>
      </c>
      <c r="C696" t="s">
        <v>36</v>
      </c>
    </row>
    <row r="697" spans="1:3">
      <c r="A697" t="s">
        <v>23</v>
      </c>
      <c r="B697" t="s">
        <v>38</v>
      </c>
      <c r="C697" t="s">
        <v>36</v>
      </c>
    </row>
    <row r="698" spans="1:3">
      <c r="A698" t="s">
        <v>23</v>
      </c>
      <c r="B698" t="s">
        <v>39</v>
      </c>
      <c r="C698" t="s">
        <v>36</v>
      </c>
    </row>
    <row r="699" spans="1:3">
      <c r="A699" t="s">
        <v>23</v>
      </c>
      <c r="B699" t="s">
        <v>40</v>
      </c>
      <c r="C699" t="s">
        <v>36</v>
      </c>
    </row>
    <row r="700" spans="1:3">
      <c r="A700" t="s">
        <v>23</v>
      </c>
      <c r="B700" t="s">
        <v>42</v>
      </c>
      <c r="C700" t="s">
        <v>36</v>
      </c>
    </row>
    <row r="701" spans="1:3">
      <c r="A701" t="s">
        <v>23</v>
      </c>
      <c r="B701" t="s">
        <v>44</v>
      </c>
      <c r="C701" t="s">
        <v>36</v>
      </c>
    </row>
    <row r="702" spans="1:3">
      <c r="A702" t="s">
        <v>23</v>
      </c>
      <c r="B702" t="s">
        <v>46</v>
      </c>
      <c r="C702" t="s">
        <v>36</v>
      </c>
    </row>
    <row r="703" spans="1:3">
      <c r="A703" t="s">
        <v>23</v>
      </c>
      <c r="B703" t="s">
        <v>49</v>
      </c>
      <c r="C703" t="s">
        <v>36</v>
      </c>
    </row>
    <row r="704" spans="1:3">
      <c r="A704" t="s">
        <v>23</v>
      </c>
      <c r="B704" t="s">
        <v>51</v>
      </c>
      <c r="C704" t="s">
        <v>36</v>
      </c>
    </row>
    <row r="705" spans="1:3">
      <c r="A705" t="s">
        <v>23</v>
      </c>
      <c r="B705" t="s">
        <v>55</v>
      </c>
      <c r="C705" t="s">
        <v>36</v>
      </c>
    </row>
    <row r="706" spans="1:3">
      <c r="A706" t="s">
        <v>23</v>
      </c>
      <c r="B706" t="s">
        <v>58</v>
      </c>
      <c r="C706" t="s">
        <v>36</v>
      </c>
    </row>
    <row r="707" spans="1:3">
      <c r="A707" t="s">
        <v>23</v>
      </c>
      <c r="B707" t="s">
        <v>59</v>
      </c>
      <c r="C707" t="s">
        <v>36</v>
      </c>
    </row>
    <row r="708" spans="1:3">
      <c r="A708" t="s">
        <v>23</v>
      </c>
      <c r="B708" t="s">
        <v>62</v>
      </c>
      <c r="C708" t="s">
        <v>36</v>
      </c>
    </row>
    <row r="709" spans="1:3">
      <c r="A709" t="s">
        <v>23</v>
      </c>
      <c r="B709" t="s">
        <v>64</v>
      </c>
      <c r="C709" t="s">
        <v>36</v>
      </c>
    </row>
    <row r="710" spans="1:3">
      <c r="A710" t="s">
        <v>23</v>
      </c>
      <c r="B710" t="s">
        <v>66</v>
      </c>
      <c r="C710" t="s">
        <v>36</v>
      </c>
    </row>
    <row r="711" spans="1:3">
      <c r="A711" t="s">
        <v>23</v>
      </c>
      <c r="B711" t="s">
        <v>65</v>
      </c>
      <c r="C711" t="s">
        <v>36</v>
      </c>
    </row>
    <row r="712" spans="1:3">
      <c r="A712" t="s">
        <v>23</v>
      </c>
      <c r="B712" t="s">
        <v>70</v>
      </c>
      <c r="C712" t="s">
        <v>36</v>
      </c>
    </row>
    <row r="713" spans="1:3">
      <c r="A713" t="s">
        <v>23</v>
      </c>
      <c r="B713" t="s">
        <v>72</v>
      </c>
      <c r="C713" t="s">
        <v>36</v>
      </c>
    </row>
    <row r="714" spans="1:3">
      <c r="A714" t="s">
        <v>23</v>
      </c>
      <c r="B714" t="s">
        <v>73</v>
      </c>
      <c r="C714" t="s">
        <v>36</v>
      </c>
    </row>
    <row r="715" spans="1:3">
      <c r="A715" t="s">
        <v>23</v>
      </c>
      <c r="B715" t="s">
        <v>75</v>
      </c>
      <c r="C715" t="s">
        <v>36</v>
      </c>
    </row>
    <row r="716" spans="1:3">
      <c r="A716" t="s">
        <v>23</v>
      </c>
      <c r="B716" t="s">
        <v>78</v>
      </c>
      <c r="C716" t="s">
        <v>36</v>
      </c>
    </row>
    <row r="717" spans="1:3">
      <c r="A717" t="s">
        <v>23</v>
      </c>
      <c r="B717" t="s">
        <v>80</v>
      </c>
      <c r="C717" t="s">
        <v>36</v>
      </c>
    </row>
    <row r="718" spans="1:3">
      <c r="A718" t="s">
        <v>23</v>
      </c>
      <c r="B718" t="s">
        <v>83</v>
      </c>
      <c r="C718" t="s">
        <v>36</v>
      </c>
    </row>
    <row r="719" spans="1:3">
      <c r="A719" t="s">
        <v>23</v>
      </c>
      <c r="B719" t="s">
        <v>85</v>
      </c>
      <c r="C719" t="s">
        <v>36</v>
      </c>
    </row>
    <row r="720" spans="1:3">
      <c r="A720" t="s">
        <v>23</v>
      </c>
      <c r="B720" t="s">
        <v>86</v>
      </c>
      <c r="C720" t="s">
        <v>36</v>
      </c>
    </row>
    <row r="721" spans="1:3">
      <c r="A721" t="s">
        <v>23</v>
      </c>
      <c r="B721" t="s">
        <v>88</v>
      </c>
      <c r="C721" t="s">
        <v>36</v>
      </c>
    </row>
    <row r="722" spans="1:3">
      <c r="A722" t="s">
        <v>23</v>
      </c>
      <c r="B722" t="s">
        <v>90</v>
      </c>
      <c r="C722" t="s">
        <v>36</v>
      </c>
    </row>
    <row r="723" spans="1:3">
      <c r="A723" t="s">
        <v>23</v>
      </c>
      <c r="B723" t="s">
        <v>91</v>
      </c>
      <c r="C723" t="s">
        <v>36</v>
      </c>
    </row>
    <row r="724" spans="1:3">
      <c r="A724" t="s">
        <v>23</v>
      </c>
      <c r="B724" t="s">
        <v>94</v>
      </c>
      <c r="C724" t="s">
        <v>36</v>
      </c>
    </row>
    <row r="725" spans="1:3">
      <c r="A725" t="s">
        <v>23</v>
      </c>
      <c r="B725" t="s">
        <v>69</v>
      </c>
      <c r="C725" t="s">
        <v>36</v>
      </c>
    </row>
    <row r="726" spans="1:3">
      <c r="A726" t="s">
        <v>23</v>
      </c>
      <c r="B726" t="s">
        <v>97</v>
      </c>
      <c r="C726" t="s">
        <v>36</v>
      </c>
    </row>
    <row r="727" spans="1:3">
      <c r="A727" t="s">
        <v>23</v>
      </c>
      <c r="B727" t="s">
        <v>98</v>
      </c>
      <c r="C727" t="s">
        <v>36</v>
      </c>
    </row>
    <row r="728" spans="1:3">
      <c r="A728" t="s">
        <v>23</v>
      </c>
      <c r="B728" t="s">
        <v>100</v>
      </c>
      <c r="C728" t="s">
        <v>36</v>
      </c>
    </row>
    <row r="729" spans="1:3">
      <c r="A729" t="s">
        <v>23</v>
      </c>
      <c r="B729" t="s">
        <v>103</v>
      </c>
      <c r="C729" t="s">
        <v>36</v>
      </c>
    </row>
    <row r="730" spans="1:3">
      <c r="A730" t="s">
        <v>23</v>
      </c>
      <c r="B730" t="s">
        <v>104</v>
      </c>
      <c r="C730" t="s">
        <v>36</v>
      </c>
    </row>
    <row r="731" spans="1:3">
      <c r="A731" t="s">
        <v>82</v>
      </c>
      <c r="B731" t="s">
        <v>107</v>
      </c>
      <c r="C731" t="s">
        <v>36</v>
      </c>
    </row>
    <row r="732" spans="1:3">
      <c r="A732" t="s">
        <v>82</v>
      </c>
      <c r="B732" t="s">
        <v>110</v>
      </c>
      <c r="C732" t="s">
        <v>36</v>
      </c>
    </row>
    <row r="733" spans="1:3">
      <c r="A733" t="s">
        <v>82</v>
      </c>
      <c r="B733" t="s">
        <v>113</v>
      </c>
      <c r="C733" t="s">
        <v>36</v>
      </c>
    </row>
    <row r="734" spans="1:3">
      <c r="A734" t="s">
        <v>82</v>
      </c>
      <c r="B734" t="s">
        <v>114</v>
      </c>
      <c r="C734" t="s">
        <v>36</v>
      </c>
    </row>
    <row r="735" spans="1:3">
      <c r="A735" t="s">
        <v>82</v>
      </c>
      <c r="B735" t="s">
        <v>116</v>
      </c>
      <c r="C735" t="s">
        <v>36</v>
      </c>
    </row>
    <row r="736" spans="1:3">
      <c r="A736" t="s">
        <v>82</v>
      </c>
      <c r="B736" t="s">
        <v>118</v>
      </c>
      <c r="C736" t="s">
        <v>36</v>
      </c>
    </row>
    <row r="737" spans="1:3">
      <c r="A737" t="s">
        <v>82</v>
      </c>
      <c r="B737" t="s">
        <v>119</v>
      </c>
      <c r="C737" t="s">
        <v>36</v>
      </c>
    </row>
    <row r="738" spans="1:3">
      <c r="A738" t="s">
        <v>82</v>
      </c>
      <c r="B738" t="s">
        <v>121</v>
      </c>
      <c r="C738" t="s">
        <v>36</v>
      </c>
    </row>
    <row r="739" spans="1:3">
      <c r="A739" t="s">
        <v>82</v>
      </c>
      <c r="B739" t="s">
        <v>122</v>
      </c>
      <c r="C739" t="s">
        <v>36</v>
      </c>
    </row>
    <row r="740" spans="1:3">
      <c r="A740" t="s">
        <v>82</v>
      </c>
      <c r="B740" t="s">
        <v>125</v>
      </c>
      <c r="C740" t="s">
        <v>36</v>
      </c>
    </row>
    <row r="741" spans="1:3">
      <c r="A741" t="s">
        <v>82</v>
      </c>
      <c r="B741" t="s">
        <v>126</v>
      </c>
      <c r="C741" t="s">
        <v>36</v>
      </c>
    </row>
    <row r="742" spans="1:3">
      <c r="A742" t="s">
        <v>82</v>
      </c>
      <c r="B742" t="s">
        <v>129</v>
      </c>
      <c r="C742" t="s">
        <v>36</v>
      </c>
    </row>
    <row r="743" spans="1:3">
      <c r="A743" t="s">
        <v>82</v>
      </c>
      <c r="B743" t="s">
        <v>81</v>
      </c>
      <c r="C743" t="s">
        <v>36</v>
      </c>
    </row>
    <row r="744" spans="1:3">
      <c r="A744" t="s">
        <v>82</v>
      </c>
      <c r="B744" t="s">
        <v>131</v>
      </c>
      <c r="C744" t="s">
        <v>36</v>
      </c>
    </row>
    <row r="745" spans="1:3">
      <c r="A745" t="s">
        <v>82</v>
      </c>
      <c r="B745" t="s">
        <v>134</v>
      </c>
      <c r="C745" t="s">
        <v>36</v>
      </c>
    </row>
    <row r="746" spans="1:3">
      <c r="A746" t="s">
        <v>82</v>
      </c>
      <c r="B746" t="s">
        <v>136</v>
      </c>
      <c r="C746" t="s">
        <v>36</v>
      </c>
    </row>
    <row r="747" spans="1:3">
      <c r="A747" t="s">
        <v>82</v>
      </c>
      <c r="B747" t="s">
        <v>138</v>
      </c>
      <c r="C747" t="s">
        <v>36</v>
      </c>
    </row>
    <row r="748" spans="1:3">
      <c r="A748" t="s">
        <v>82</v>
      </c>
      <c r="B748" t="s">
        <v>140</v>
      </c>
      <c r="C748" t="s">
        <v>36</v>
      </c>
    </row>
    <row r="749" spans="1:3">
      <c r="A749" t="s">
        <v>82</v>
      </c>
      <c r="B749" t="s">
        <v>141</v>
      </c>
      <c r="C749" t="s">
        <v>36</v>
      </c>
    </row>
    <row r="750" spans="1:3">
      <c r="A750" t="s">
        <v>82</v>
      </c>
      <c r="B750" t="s">
        <v>143</v>
      </c>
      <c r="C750" t="s">
        <v>36</v>
      </c>
    </row>
    <row r="751" spans="1:3">
      <c r="A751" t="s">
        <v>82</v>
      </c>
      <c r="B751" t="s">
        <v>130</v>
      </c>
      <c r="C751" t="s">
        <v>36</v>
      </c>
    </row>
    <row r="752" spans="1:3">
      <c r="A752" t="s">
        <v>82</v>
      </c>
      <c r="B752" t="s">
        <v>146</v>
      </c>
      <c r="C752" t="s">
        <v>36</v>
      </c>
    </row>
    <row r="753" spans="1:3">
      <c r="A753" t="s">
        <v>82</v>
      </c>
      <c r="B753" t="s">
        <v>149</v>
      </c>
      <c r="C753" t="s">
        <v>36</v>
      </c>
    </row>
    <row r="754" spans="1:3">
      <c r="A754" t="s">
        <v>82</v>
      </c>
      <c r="B754" t="s">
        <v>152</v>
      </c>
      <c r="C754" t="s">
        <v>36</v>
      </c>
    </row>
    <row r="755" spans="1:3">
      <c r="A755" t="s">
        <v>82</v>
      </c>
      <c r="B755" t="s">
        <v>154</v>
      </c>
      <c r="C755" t="s">
        <v>36</v>
      </c>
    </row>
    <row r="756" spans="1:3">
      <c r="A756" t="s">
        <v>82</v>
      </c>
      <c r="B756" t="s">
        <v>156</v>
      </c>
      <c r="C756" t="s">
        <v>36</v>
      </c>
    </row>
    <row r="757" spans="1:3">
      <c r="A757" t="s">
        <v>82</v>
      </c>
      <c r="B757" t="s">
        <v>158</v>
      </c>
      <c r="C757" t="s">
        <v>36</v>
      </c>
    </row>
    <row r="758" spans="1:3">
      <c r="A758" t="s">
        <v>82</v>
      </c>
      <c r="B758" t="s">
        <v>161</v>
      </c>
      <c r="C758" t="s">
        <v>36</v>
      </c>
    </row>
    <row r="759" spans="1:3">
      <c r="A759" t="s">
        <v>82</v>
      </c>
      <c r="B759" t="s">
        <v>162</v>
      </c>
      <c r="C759" t="s">
        <v>36</v>
      </c>
    </row>
    <row r="760" spans="1:3">
      <c r="A760" t="s">
        <v>82</v>
      </c>
      <c r="B760" t="s">
        <v>164</v>
      </c>
      <c r="C760" t="s">
        <v>36</v>
      </c>
    </row>
    <row r="761" spans="1:3">
      <c r="A761" t="s">
        <v>79</v>
      </c>
      <c r="B761" t="s">
        <v>166</v>
      </c>
      <c r="C761" t="s">
        <v>36</v>
      </c>
    </row>
    <row r="762" spans="1:3">
      <c r="A762" t="s">
        <v>79</v>
      </c>
      <c r="B762" t="s">
        <v>167</v>
      </c>
      <c r="C762" t="s">
        <v>36</v>
      </c>
    </row>
    <row r="763" spans="1:3">
      <c r="A763" t="s">
        <v>79</v>
      </c>
      <c r="B763" t="s">
        <v>135</v>
      </c>
      <c r="C763" t="s">
        <v>36</v>
      </c>
    </row>
    <row r="764" spans="1:3">
      <c r="A764" t="s">
        <v>79</v>
      </c>
      <c r="B764" t="s">
        <v>170</v>
      </c>
      <c r="C764" t="s">
        <v>36</v>
      </c>
    </row>
    <row r="765" spans="1:3">
      <c r="A765" t="s">
        <v>79</v>
      </c>
      <c r="B765" t="s">
        <v>171</v>
      </c>
      <c r="C765" t="s">
        <v>36</v>
      </c>
    </row>
    <row r="766" spans="1:3">
      <c r="A766" t="s">
        <v>79</v>
      </c>
      <c r="B766" t="s">
        <v>174</v>
      </c>
      <c r="C766" t="s">
        <v>36</v>
      </c>
    </row>
    <row r="767" spans="1:3">
      <c r="A767" t="s">
        <v>79</v>
      </c>
      <c r="B767" t="s">
        <v>176</v>
      </c>
      <c r="C767" t="s">
        <v>36</v>
      </c>
    </row>
    <row r="768" spans="1:3">
      <c r="A768" t="s">
        <v>79</v>
      </c>
      <c r="B768" t="s">
        <v>177</v>
      </c>
      <c r="C768" t="s">
        <v>36</v>
      </c>
    </row>
    <row r="769" spans="1:3">
      <c r="A769" t="s">
        <v>79</v>
      </c>
      <c r="B769" t="s">
        <v>179</v>
      </c>
      <c r="C769" t="s">
        <v>36</v>
      </c>
    </row>
    <row r="770" spans="1:3">
      <c r="A770" t="s">
        <v>79</v>
      </c>
      <c r="B770" t="s">
        <v>77</v>
      </c>
      <c r="C770" t="s">
        <v>36</v>
      </c>
    </row>
    <row r="771" spans="1:3">
      <c r="A771" t="s">
        <v>79</v>
      </c>
      <c r="B771" t="s">
        <v>178</v>
      </c>
      <c r="C771" t="s">
        <v>36</v>
      </c>
    </row>
    <row r="772" spans="1:3">
      <c r="A772" t="s">
        <v>79</v>
      </c>
      <c r="B772" t="s">
        <v>183</v>
      </c>
      <c r="C772" t="s">
        <v>36</v>
      </c>
    </row>
    <row r="773" spans="1:3">
      <c r="A773" t="s">
        <v>79</v>
      </c>
      <c r="B773" t="s">
        <v>185</v>
      </c>
      <c r="C773" t="s">
        <v>36</v>
      </c>
    </row>
    <row r="774" spans="1:3">
      <c r="A774" t="s">
        <v>79</v>
      </c>
      <c r="B774" t="s">
        <v>187</v>
      </c>
      <c r="C774" t="s">
        <v>36</v>
      </c>
    </row>
    <row r="775" spans="1:3">
      <c r="A775" t="s">
        <v>79</v>
      </c>
      <c r="B775" t="s">
        <v>188</v>
      </c>
      <c r="C775" t="s">
        <v>36</v>
      </c>
    </row>
    <row r="776" spans="1:3">
      <c r="A776" t="s">
        <v>79</v>
      </c>
      <c r="B776" t="s">
        <v>190</v>
      </c>
      <c r="C776" t="s">
        <v>36</v>
      </c>
    </row>
    <row r="777" spans="1:3">
      <c r="A777" t="s">
        <v>79</v>
      </c>
      <c r="B777" t="s">
        <v>192</v>
      </c>
      <c r="C777" t="s">
        <v>36</v>
      </c>
    </row>
    <row r="778" spans="1:3">
      <c r="A778" t="s">
        <v>79</v>
      </c>
      <c r="B778" t="s">
        <v>194</v>
      </c>
      <c r="C778" t="s">
        <v>36</v>
      </c>
    </row>
    <row r="779" spans="1:3">
      <c r="A779" t="s">
        <v>79</v>
      </c>
      <c r="B779" t="s">
        <v>195</v>
      </c>
      <c r="C779" t="s">
        <v>36</v>
      </c>
    </row>
    <row r="780" spans="1:3">
      <c r="A780" t="s">
        <v>79</v>
      </c>
      <c r="B780" t="s">
        <v>197</v>
      </c>
      <c r="C780" t="s">
        <v>36</v>
      </c>
    </row>
    <row r="781" spans="1:3">
      <c r="A781" t="s">
        <v>79</v>
      </c>
      <c r="B781" t="s">
        <v>199</v>
      </c>
      <c r="C781" t="s">
        <v>36</v>
      </c>
    </row>
    <row r="782" spans="1:3">
      <c r="A782" t="s">
        <v>79</v>
      </c>
      <c r="B782" t="s">
        <v>200</v>
      </c>
      <c r="C782" t="s">
        <v>36</v>
      </c>
    </row>
    <row r="783" spans="1:3">
      <c r="A783" t="s">
        <v>79</v>
      </c>
      <c r="B783" t="s">
        <v>201</v>
      </c>
      <c r="C783" t="s">
        <v>36</v>
      </c>
    </row>
    <row r="784" spans="1:3">
      <c r="A784" t="s">
        <v>79</v>
      </c>
      <c r="B784" t="s">
        <v>202</v>
      </c>
      <c r="C784" t="s">
        <v>36</v>
      </c>
    </row>
    <row r="785" spans="1:3">
      <c r="A785" t="s">
        <v>79</v>
      </c>
      <c r="B785" t="s">
        <v>203</v>
      </c>
      <c r="C785" t="s">
        <v>36</v>
      </c>
    </row>
    <row r="786" spans="1:3">
      <c r="A786" t="s">
        <v>79</v>
      </c>
      <c r="B786" t="s">
        <v>204</v>
      </c>
      <c r="C786" t="s">
        <v>36</v>
      </c>
    </row>
    <row r="787" spans="1:3">
      <c r="A787" t="s">
        <v>79</v>
      </c>
      <c r="B787" t="s">
        <v>206</v>
      </c>
      <c r="C787" t="s">
        <v>36</v>
      </c>
    </row>
    <row r="788" spans="1:3">
      <c r="A788" t="s">
        <v>79</v>
      </c>
      <c r="B788" t="s">
        <v>207</v>
      </c>
      <c r="C788" t="s">
        <v>36</v>
      </c>
    </row>
    <row r="789" spans="1:3">
      <c r="A789" t="s">
        <v>79</v>
      </c>
      <c r="B789" t="s">
        <v>209</v>
      </c>
      <c r="C789" t="s">
        <v>36</v>
      </c>
    </row>
    <row r="790" spans="1:3">
      <c r="A790" t="s">
        <v>79</v>
      </c>
      <c r="B790" t="s">
        <v>211</v>
      </c>
      <c r="C790" t="s">
        <v>36</v>
      </c>
    </row>
    <row r="791" spans="1:3">
      <c r="A791" t="s">
        <v>79</v>
      </c>
      <c r="B791" t="s">
        <v>212</v>
      </c>
      <c r="C791" t="s">
        <v>36</v>
      </c>
    </row>
    <row r="792" spans="1:3">
      <c r="A792" t="s">
        <v>79</v>
      </c>
      <c r="B792" t="s">
        <v>215</v>
      </c>
      <c r="C792" t="s">
        <v>36</v>
      </c>
    </row>
    <row r="793" spans="1:3">
      <c r="A793" t="s">
        <v>79</v>
      </c>
      <c r="B793" t="s">
        <v>216</v>
      </c>
      <c r="C793" t="s">
        <v>36</v>
      </c>
    </row>
    <row r="794" spans="1:3">
      <c r="A794" t="s">
        <v>79</v>
      </c>
      <c r="B794" t="s">
        <v>218</v>
      </c>
      <c r="C794" t="s">
        <v>36</v>
      </c>
    </row>
    <row r="795" spans="1:3">
      <c r="A795" t="s">
        <v>79</v>
      </c>
      <c r="B795" t="s">
        <v>84</v>
      </c>
      <c r="C795" t="s">
        <v>36</v>
      </c>
    </row>
    <row r="796" spans="1:3">
      <c r="A796" t="s">
        <v>79</v>
      </c>
      <c r="B796" t="s">
        <v>220</v>
      </c>
      <c r="C796" t="s">
        <v>36</v>
      </c>
    </row>
    <row r="797" spans="1:3">
      <c r="A797" t="s">
        <v>79</v>
      </c>
      <c r="B797" t="s">
        <v>221</v>
      </c>
      <c r="C797" t="s">
        <v>36</v>
      </c>
    </row>
    <row r="798" spans="1:3">
      <c r="A798" t="s">
        <v>79</v>
      </c>
      <c r="B798" t="s">
        <v>224</v>
      </c>
      <c r="C798" t="s">
        <v>36</v>
      </c>
    </row>
    <row r="799" spans="1:3">
      <c r="A799" t="s">
        <v>79</v>
      </c>
      <c r="B799" t="s">
        <v>225</v>
      </c>
      <c r="C799" t="s">
        <v>36</v>
      </c>
    </row>
    <row r="800" spans="1:3">
      <c r="A800" t="s">
        <v>79</v>
      </c>
      <c r="B800" t="s">
        <v>227</v>
      </c>
      <c r="C800" t="s">
        <v>36</v>
      </c>
    </row>
    <row r="801" spans="1:3">
      <c r="A801" t="s">
        <v>133</v>
      </c>
      <c r="B801" t="s">
        <v>228</v>
      </c>
      <c r="C801" t="s">
        <v>36</v>
      </c>
    </row>
    <row r="802" spans="1:3">
      <c r="A802" t="s">
        <v>133</v>
      </c>
      <c r="B802" t="s">
        <v>229</v>
      </c>
      <c r="C802" t="s">
        <v>36</v>
      </c>
    </row>
    <row r="803" spans="1:3">
      <c r="A803" t="s">
        <v>133</v>
      </c>
      <c r="B803" t="s">
        <v>132</v>
      </c>
      <c r="C803" t="s">
        <v>36</v>
      </c>
    </row>
    <row r="804" spans="1:3">
      <c r="A804" t="s">
        <v>133</v>
      </c>
      <c r="B804" t="s">
        <v>139</v>
      </c>
      <c r="C804" t="s">
        <v>36</v>
      </c>
    </row>
    <row r="805" spans="1:3">
      <c r="A805" t="s">
        <v>133</v>
      </c>
      <c r="B805" t="s">
        <v>231</v>
      </c>
      <c r="C805" t="s">
        <v>36</v>
      </c>
    </row>
    <row r="806" spans="1:3">
      <c r="A806" t="s">
        <v>133</v>
      </c>
      <c r="B806" t="s">
        <v>233</v>
      </c>
      <c r="C806" t="s">
        <v>36</v>
      </c>
    </row>
    <row r="807" spans="1:3">
      <c r="A807" t="s">
        <v>133</v>
      </c>
      <c r="B807" t="s">
        <v>234</v>
      </c>
      <c r="C807" t="s">
        <v>36</v>
      </c>
    </row>
    <row r="808" spans="1:3">
      <c r="A808" t="s">
        <v>133</v>
      </c>
      <c r="B808" t="s">
        <v>235</v>
      </c>
      <c r="C808" t="s">
        <v>36</v>
      </c>
    </row>
    <row r="809" spans="1:3">
      <c r="A809" t="s">
        <v>133</v>
      </c>
      <c r="B809" t="s">
        <v>238</v>
      </c>
      <c r="C809" t="s">
        <v>36</v>
      </c>
    </row>
    <row r="810" spans="1:3">
      <c r="A810" t="s">
        <v>173</v>
      </c>
      <c r="B810" t="s">
        <v>239</v>
      </c>
      <c r="C810" t="s">
        <v>36</v>
      </c>
    </row>
    <row r="811" spans="1:3">
      <c r="A811" t="s">
        <v>173</v>
      </c>
      <c r="B811" t="s">
        <v>240</v>
      </c>
      <c r="C811" t="s">
        <v>36</v>
      </c>
    </row>
    <row r="812" spans="1:3">
      <c r="A812" t="s">
        <v>173</v>
      </c>
      <c r="B812" t="s">
        <v>242</v>
      </c>
      <c r="C812" t="s">
        <v>36</v>
      </c>
    </row>
    <row r="813" spans="1:3">
      <c r="A813" t="s">
        <v>173</v>
      </c>
      <c r="B813" t="s">
        <v>243</v>
      </c>
      <c r="C813" t="s">
        <v>36</v>
      </c>
    </row>
    <row r="814" spans="1:3">
      <c r="A814" t="s">
        <v>173</v>
      </c>
      <c r="B814" t="s">
        <v>245</v>
      </c>
      <c r="C814" t="s">
        <v>36</v>
      </c>
    </row>
    <row r="815" spans="1:3">
      <c r="A815" t="s">
        <v>173</v>
      </c>
      <c r="B815" t="s">
        <v>246</v>
      </c>
      <c r="C815" t="s">
        <v>36</v>
      </c>
    </row>
    <row r="816" spans="1:3">
      <c r="A816" t="s">
        <v>173</v>
      </c>
      <c r="B816" t="s">
        <v>249</v>
      </c>
      <c r="C816" t="s">
        <v>36</v>
      </c>
    </row>
    <row r="817" spans="1:3">
      <c r="A817" t="s">
        <v>173</v>
      </c>
      <c r="B817" t="s">
        <v>250</v>
      </c>
      <c r="C817" t="s">
        <v>36</v>
      </c>
    </row>
    <row r="818" spans="1:3">
      <c r="A818" t="s">
        <v>173</v>
      </c>
      <c r="B818" t="s">
        <v>251</v>
      </c>
      <c r="C818" t="s">
        <v>36</v>
      </c>
    </row>
    <row r="819" spans="1:3">
      <c r="A819" t="s">
        <v>173</v>
      </c>
      <c r="B819" t="s">
        <v>252</v>
      </c>
      <c r="C819" t="s">
        <v>36</v>
      </c>
    </row>
    <row r="820" spans="1:3">
      <c r="A820" t="s">
        <v>173</v>
      </c>
      <c r="B820" t="s">
        <v>253</v>
      </c>
      <c r="C820" t="s">
        <v>36</v>
      </c>
    </row>
    <row r="821" spans="1:3">
      <c r="A821" t="s">
        <v>173</v>
      </c>
      <c r="B821" t="s">
        <v>254</v>
      </c>
      <c r="C821" t="s">
        <v>36</v>
      </c>
    </row>
    <row r="822" spans="1:3">
      <c r="A822" t="s">
        <v>173</v>
      </c>
      <c r="B822" t="s">
        <v>257</v>
      </c>
      <c r="C822" t="s">
        <v>36</v>
      </c>
    </row>
    <row r="823" spans="1:3">
      <c r="A823" t="s">
        <v>173</v>
      </c>
      <c r="B823" t="s">
        <v>258</v>
      </c>
      <c r="C823" t="s">
        <v>36</v>
      </c>
    </row>
    <row r="824" spans="1:3">
      <c r="A824" t="s">
        <v>173</v>
      </c>
      <c r="B824" t="s">
        <v>260</v>
      </c>
      <c r="C824" t="s">
        <v>36</v>
      </c>
    </row>
    <row r="825" spans="1:3">
      <c r="A825" t="s">
        <v>173</v>
      </c>
      <c r="B825" t="s">
        <v>262</v>
      </c>
      <c r="C825" t="s">
        <v>36</v>
      </c>
    </row>
    <row r="826" spans="1:3">
      <c r="A826" t="s">
        <v>173</v>
      </c>
      <c r="B826" t="s">
        <v>264</v>
      </c>
      <c r="C826" t="s">
        <v>36</v>
      </c>
    </row>
    <row r="827" spans="1:3">
      <c r="A827" t="s">
        <v>173</v>
      </c>
      <c r="B827" t="s">
        <v>266</v>
      </c>
      <c r="C827" t="s">
        <v>36</v>
      </c>
    </row>
    <row r="828" spans="1:3">
      <c r="A828" t="s">
        <v>173</v>
      </c>
      <c r="B828" t="s">
        <v>268</v>
      </c>
      <c r="C828" t="s">
        <v>36</v>
      </c>
    </row>
    <row r="829" spans="1:3">
      <c r="A829" t="s">
        <v>173</v>
      </c>
      <c r="B829" t="s">
        <v>269</v>
      </c>
      <c r="C829" t="s">
        <v>36</v>
      </c>
    </row>
    <row r="830" spans="1:3">
      <c r="A830" t="s">
        <v>173</v>
      </c>
      <c r="B830" t="s">
        <v>271</v>
      </c>
      <c r="C830" t="s">
        <v>36</v>
      </c>
    </row>
    <row r="831" spans="1:3">
      <c r="A831" t="s">
        <v>173</v>
      </c>
      <c r="B831" t="s">
        <v>273</v>
      </c>
      <c r="C831" t="s">
        <v>36</v>
      </c>
    </row>
    <row r="832" spans="1:3">
      <c r="A832" t="s">
        <v>173</v>
      </c>
      <c r="B832" t="s">
        <v>274</v>
      </c>
      <c r="C832" t="s">
        <v>36</v>
      </c>
    </row>
    <row r="833" spans="1:3">
      <c r="A833" t="s">
        <v>173</v>
      </c>
      <c r="B833" t="s">
        <v>277</v>
      </c>
      <c r="C833" t="s">
        <v>36</v>
      </c>
    </row>
    <row r="834" spans="1:3">
      <c r="A834" t="s">
        <v>173</v>
      </c>
      <c r="B834" t="s">
        <v>280</v>
      </c>
      <c r="C834" t="s">
        <v>36</v>
      </c>
    </row>
    <row r="835" spans="1:3">
      <c r="A835" t="s">
        <v>173</v>
      </c>
      <c r="B835" t="s">
        <v>281</v>
      </c>
      <c r="C835" t="s">
        <v>36</v>
      </c>
    </row>
    <row r="836" spans="1:3">
      <c r="A836" t="s">
        <v>173</v>
      </c>
      <c r="B836" t="s">
        <v>283</v>
      </c>
      <c r="C836" t="s">
        <v>36</v>
      </c>
    </row>
    <row r="837" spans="1:3">
      <c r="A837" t="s">
        <v>173</v>
      </c>
      <c r="B837" t="s">
        <v>285</v>
      </c>
      <c r="C837" t="s">
        <v>36</v>
      </c>
    </row>
    <row r="838" spans="1:3">
      <c r="A838" t="s">
        <v>173</v>
      </c>
      <c r="B838" t="s">
        <v>286</v>
      </c>
      <c r="C838" t="s">
        <v>36</v>
      </c>
    </row>
    <row r="839" spans="1:3">
      <c r="A839" t="s">
        <v>173</v>
      </c>
      <c r="B839" t="s">
        <v>288</v>
      </c>
      <c r="C839" t="s">
        <v>36</v>
      </c>
    </row>
    <row r="840" spans="1:3">
      <c r="A840" t="s">
        <v>173</v>
      </c>
      <c r="B840" t="s">
        <v>289</v>
      </c>
      <c r="C840" t="s">
        <v>36</v>
      </c>
    </row>
    <row r="841" spans="1:3">
      <c r="A841" t="s">
        <v>173</v>
      </c>
      <c r="B841" t="s">
        <v>172</v>
      </c>
      <c r="C841" t="s">
        <v>36</v>
      </c>
    </row>
    <row r="842" spans="1:3">
      <c r="A842" t="s">
        <v>173</v>
      </c>
      <c r="B842" t="s">
        <v>291</v>
      </c>
      <c r="C842" t="s">
        <v>36</v>
      </c>
    </row>
    <row r="843" spans="1:3">
      <c r="A843" t="s">
        <v>173</v>
      </c>
      <c r="B843" t="s">
        <v>293</v>
      </c>
      <c r="C843" t="s">
        <v>36</v>
      </c>
    </row>
    <row r="844" spans="1:3">
      <c r="A844" t="s">
        <v>173</v>
      </c>
      <c r="B844" t="s">
        <v>295</v>
      </c>
      <c r="C844" t="s">
        <v>36</v>
      </c>
    </row>
    <row r="845" spans="1:3">
      <c r="A845" t="s">
        <v>173</v>
      </c>
      <c r="B845" t="s">
        <v>296</v>
      </c>
      <c r="C845" t="s">
        <v>36</v>
      </c>
    </row>
    <row r="846" spans="1:3">
      <c r="A846" t="s">
        <v>718</v>
      </c>
      <c r="B846" t="s">
        <v>719</v>
      </c>
      <c r="C846" t="s">
        <v>484</v>
      </c>
    </row>
    <row r="847" spans="1:3">
      <c r="A847" t="s">
        <v>718</v>
      </c>
      <c r="B847" t="s">
        <v>720</v>
      </c>
      <c r="C847" t="s">
        <v>484</v>
      </c>
    </row>
    <row r="848" spans="1:3">
      <c r="A848" t="s">
        <v>718</v>
      </c>
      <c r="B848" t="s">
        <v>722</v>
      </c>
      <c r="C848" t="s">
        <v>484</v>
      </c>
    </row>
    <row r="849" spans="1:3">
      <c r="A849" t="s">
        <v>718</v>
      </c>
      <c r="B849" t="s">
        <v>724</v>
      </c>
      <c r="C849" t="s">
        <v>484</v>
      </c>
    </row>
    <row r="850" spans="1:3">
      <c r="A850" t="s">
        <v>718</v>
      </c>
      <c r="B850" t="s">
        <v>725</v>
      </c>
      <c r="C850" t="s">
        <v>484</v>
      </c>
    </row>
    <row r="851" spans="1:3">
      <c r="A851" t="s">
        <v>718</v>
      </c>
      <c r="B851" t="s">
        <v>726</v>
      </c>
      <c r="C851" t="s">
        <v>484</v>
      </c>
    </row>
    <row r="852" spans="1:3">
      <c r="A852" t="s">
        <v>306</v>
      </c>
      <c r="B852" t="s">
        <v>727</v>
      </c>
      <c r="C852" t="s">
        <v>48</v>
      </c>
    </row>
    <row r="853" spans="1:3">
      <c r="A853" t="s">
        <v>306</v>
      </c>
      <c r="B853" t="s">
        <v>728</v>
      </c>
      <c r="C853" t="s">
        <v>48</v>
      </c>
    </row>
    <row r="854" spans="1:3">
      <c r="A854" t="s">
        <v>306</v>
      </c>
      <c r="B854" t="s">
        <v>729</v>
      </c>
      <c r="C854" t="s">
        <v>48</v>
      </c>
    </row>
    <row r="855" spans="1:3">
      <c r="A855" t="s">
        <v>306</v>
      </c>
      <c r="B855" t="s">
        <v>731</v>
      </c>
      <c r="C855" t="s">
        <v>48</v>
      </c>
    </row>
    <row r="856" spans="1:3">
      <c r="A856" t="s">
        <v>306</v>
      </c>
      <c r="B856" t="s">
        <v>733</v>
      </c>
      <c r="C856" t="s">
        <v>48</v>
      </c>
    </row>
    <row r="857" spans="1:3">
      <c r="A857" t="s">
        <v>306</v>
      </c>
      <c r="B857" t="s">
        <v>734</v>
      </c>
      <c r="C857" t="s">
        <v>48</v>
      </c>
    </row>
    <row r="858" spans="1:3">
      <c r="A858" t="s">
        <v>306</v>
      </c>
      <c r="B858" t="s">
        <v>735</v>
      </c>
      <c r="C858" t="s">
        <v>48</v>
      </c>
    </row>
    <row r="859" spans="1:3">
      <c r="A859" t="s">
        <v>306</v>
      </c>
      <c r="B859" t="s">
        <v>305</v>
      </c>
      <c r="C859" t="s">
        <v>48</v>
      </c>
    </row>
    <row r="860" spans="1:3">
      <c r="A860" t="s">
        <v>306</v>
      </c>
      <c r="B860" t="s">
        <v>738</v>
      </c>
      <c r="C860" t="s">
        <v>48</v>
      </c>
    </row>
    <row r="861" spans="1:3">
      <c r="A861" t="s">
        <v>306</v>
      </c>
      <c r="B861" t="s">
        <v>739</v>
      </c>
      <c r="C861" t="s">
        <v>48</v>
      </c>
    </row>
    <row r="862" spans="1:3">
      <c r="A862" t="s">
        <v>306</v>
      </c>
      <c r="B862" t="s">
        <v>740</v>
      </c>
      <c r="C862" t="s">
        <v>48</v>
      </c>
    </row>
    <row r="863" spans="1:3">
      <c r="A863" t="s">
        <v>306</v>
      </c>
      <c r="B863" t="s">
        <v>741</v>
      </c>
      <c r="C863" t="s">
        <v>48</v>
      </c>
    </row>
    <row r="864" spans="1:3">
      <c r="A864" t="s">
        <v>306</v>
      </c>
      <c r="B864" t="s">
        <v>742</v>
      </c>
      <c r="C864" t="s">
        <v>48</v>
      </c>
    </row>
    <row r="865" spans="1:3">
      <c r="A865" t="s">
        <v>306</v>
      </c>
      <c r="B865" t="s">
        <v>743</v>
      </c>
      <c r="C865" t="s">
        <v>48</v>
      </c>
    </row>
    <row r="866" spans="1:3">
      <c r="A866" t="s">
        <v>306</v>
      </c>
      <c r="B866" t="s">
        <v>744</v>
      </c>
      <c r="C866" t="s">
        <v>48</v>
      </c>
    </row>
    <row r="867" spans="1:3">
      <c r="A867" t="s">
        <v>306</v>
      </c>
      <c r="B867" t="s">
        <v>746</v>
      </c>
      <c r="C867" t="s">
        <v>48</v>
      </c>
    </row>
    <row r="868" spans="1:3">
      <c r="A868" t="s">
        <v>306</v>
      </c>
      <c r="B868" t="s">
        <v>309</v>
      </c>
      <c r="C868" t="s">
        <v>48</v>
      </c>
    </row>
    <row r="869" spans="1:3">
      <c r="A869" t="s">
        <v>306</v>
      </c>
      <c r="B869" t="s">
        <v>749</v>
      </c>
      <c r="C869" t="s">
        <v>48</v>
      </c>
    </row>
    <row r="870" spans="1:3">
      <c r="A870" t="s">
        <v>306</v>
      </c>
      <c r="B870" t="s">
        <v>750</v>
      </c>
      <c r="C870" t="s">
        <v>48</v>
      </c>
    </row>
    <row r="871" spans="1:3">
      <c r="A871" t="s">
        <v>306</v>
      </c>
      <c r="B871" t="s">
        <v>751</v>
      </c>
      <c r="C871" t="s">
        <v>48</v>
      </c>
    </row>
    <row r="872" spans="1:3">
      <c r="A872" t="s">
        <v>306</v>
      </c>
      <c r="B872" t="s">
        <v>752</v>
      </c>
      <c r="C872" t="s">
        <v>48</v>
      </c>
    </row>
    <row r="873" spans="1:3">
      <c r="A873" t="s">
        <v>306</v>
      </c>
      <c r="B873" t="s">
        <v>754</v>
      </c>
      <c r="C873" t="s">
        <v>48</v>
      </c>
    </row>
    <row r="874" spans="1:3">
      <c r="A874" t="s">
        <v>306</v>
      </c>
      <c r="B874" t="s">
        <v>755</v>
      </c>
      <c r="C874" t="s">
        <v>48</v>
      </c>
    </row>
    <row r="875" spans="1:3">
      <c r="A875" t="s">
        <v>306</v>
      </c>
      <c r="B875" t="s">
        <v>756</v>
      </c>
      <c r="C875" t="s">
        <v>48</v>
      </c>
    </row>
    <row r="876" spans="1:3">
      <c r="A876" t="s">
        <v>306</v>
      </c>
      <c r="B876" t="s">
        <v>758</v>
      </c>
      <c r="C876" t="s">
        <v>48</v>
      </c>
    </row>
    <row r="877" spans="1:3">
      <c r="A877" t="s">
        <v>306</v>
      </c>
      <c r="B877" t="s">
        <v>760</v>
      </c>
      <c r="C877" t="s">
        <v>48</v>
      </c>
    </row>
    <row r="878" spans="1:3">
      <c r="A878" t="s">
        <v>306</v>
      </c>
      <c r="B878" t="s">
        <v>761</v>
      </c>
      <c r="C878" t="s">
        <v>48</v>
      </c>
    </row>
    <row r="879" spans="1:3">
      <c r="A879" t="s">
        <v>306</v>
      </c>
      <c r="B879" t="s">
        <v>763</v>
      </c>
      <c r="C879" t="s">
        <v>48</v>
      </c>
    </row>
    <row r="880" spans="1:3">
      <c r="A880" t="s">
        <v>306</v>
      </c>
      <c r="B880" t="s">
        <v>765</v>
      </c>
      <c r="C880" t="s">
        <v>48</v>
      </c>
    </row>
    <row r="881" spans="1:3">
      <c r="A881" t="s">
        <v>306</v>
      </c>
      <c r="B881" t="s">
        <v>766</v>
      </c>
      <c r="C881" t="s">
        <v>48</v>
      </c>
    </row>
    <row r="882" spans="1:3">
      <c r="A882" t="s">
        <v>306</v>
      </c>
      <c r="B882" t="s">
        <v>768</v>
      </c>
      <c r="C882" t="s">
        <v>48</v>
      </c>
    </row>
    <row r="883" spans="1:3">
      <c r="A883" t="s">
        <v>306</v>
      </c>
      <c r="B883" t="s">
        <v>769</v>
      </c>
      <c r="C883" t="s">
        <v>48</v>
      </c>
    </row>
    <row r="884" spans="1:3">
      <c r="A884" t="s">
        <v>306</v>
      </c>
      <c r="B884" t="s">
        <v>770</v>
      </c>
      <c r="C884" t="s">
        <v>48</v>
      </c>
    </row>
    <row r="885" spans="1:3">
      <c r="A885" t="s">
        <v>306</v>
      </c>
      <c r="B885" t="s">
        <v>771</v>
      </c>
      <c r="C885" t="s">
        <v>48</v>
      </c>
    </row>
    <row r="886" spans="1:3">
      <c r="A886" t="s">
        <v>306</v>
      </c>
      <c r="B886" t="s">
        <v>773</v>
      </c>
      <c r="C886" t="s">
        <v>48</v>
      </c>
    </row>
    <row r="887" spans="1:3">
      <c r="A887" t="s">
        <v>306</v>
      </c>
      <c r="B887" t="s">
        <v>774</v>
      </c>
      <c r="C887" t="s">
        <v>48</v>
      </c>
    </row>
    <row r="888" spans="1:3">
      <c r="A888" t="s">
        <v>306</v>
      </c>
      <c r="B888" t="s">
        <v>776</v>
      </c>
      <c r="C888" t="s">
        <v>48</v>
      </c>
    </row>
    <row r="889" spans="1:3">
      <c r="A889" t="s">
        <v>306</v>
      </c>
      <c r="B889" t="s">
        <v>777</v>
      </c>
      <c r="C889" t="s">
        <v>48</v>
      </c>
    </row>
    <row r="890" spans="1:3">
      <c r="A890" t="s">
        <v>306</v>
      </c>
      <c r="B890" t="s">
        <v>330</v>
      </c>
      <c r="C890" t="s">
        <v>48</v>
      </c>
    </row>
    <row r="891" spans="1:3">
      <c r="A891" t="s">
        <v>306</v>
      </c>
      <c r="B891" t="s">
        <v>780</v>
      </c>
      <c r="C891" t="s">
        <v>48</v>
      </c>
    </row>
    <row r="892" spans="1:3">
      <c r="A892" t="s">
        <v>306</v>
      </c>
      <c r="B892" t="s">
        <v>782</v>
      </c>
      <c r="C892" t="s">
        <v>48</v>
      </c>
    </row>
    <row r="893" spans="1:3">
      <c r="A893" t="s">
        <v>306</v>
      </c>
      <c r="B893" t="s">
        <v>783</v>
      </c>
      <c r="C893" t="s">
        <v>48</v>
      </c>
    </row>
    <row r="894" spans="1:3">
      <c r="A894" t="s">
        <v>306</v>
      </c>
      <c r="B894" t="s">
        <v>785</v>
      </c>
      <c r="C894" t="s">
        <v>48</v>
      </c>
    </row>
    <row r="895" spans="1:3">
      <c r="A895" t="s">
        <v>306</v>
      </c>
      <c r="B895" t="s">
        <v>787</v>
      </c>
      <c r="C895" t="s">
        <v>48</v>
      </c>
    </row>
    <row r="896" spans="1:3">
      <c r="A896" t="s">
        <v>306</v>
      </c>
      <c r="B896" t="s">
        <v>789</v>
      </c>
      <c r="C896" t="s">
        <v>48</v>
      </c>
    </row>
    <row r="897" spans="1:3">
      <c r="A897" t="s">
        <v>306</v>
      </c>
      <c r="B897" t="s">
        <v>790</v>
      </c>
      <c r="C897" t="s">
        <v>48</v>
      </c>
    </row>
    <row r="898" spans="1:3">
      <c r="A898" t="s">
        <v>306</v>
      </c>
      <c r="B898" t="s">
        <v>791</v>
      </c>
      <c r="C898" t="s">
        <v>48</v>
      </c>
    </row>
    <row r="899" spans="1:3">
      <c r="A899" t="s">
        <v>306</v>
      </c>
      <c r="B899" t="s">
        <v>792</v>
      </c>
      <c r="C899" t="s">
        <v>48</v>
      </c>
    </row>
    <row r="900" spans="1:3">
      <c r="A900" t="s">
        <v>306</v>
      </c>
      <c r="B900" t="s">
        <v>793</v>
      </c>
      <c r="C900" t="s">
        <v>48</v>
      </c>
    </row>
    <row r="901" spans="1:3">
      <c r="A901" t="s">
        <v>306</v>
      </c>
      <c r="B901" t="s">
        <v>566</v>
      </c>
      <c r="C901" t="s">
        <v>48</v>
      </c>
    </row>
    <row r="902" spans="1:3">
      <c r="A902" t="s">
        <v>306</v>
      </c>
      <c r="B902" t="s">
        <v>795</v>
      </c>
      <c r="C902" t="s">
        <v>48</v>
      </c>
    </row>
    <row r="903" spans="1:3">
      <c r="A903" t="s">
        <v>306</v>
      </c>
      <c r="B903" t="s">
        <v>797</v>
      </c>
      <c r="C903" t="s">
        <v>48</v>
      </c>
    </row>
    <row r="904" spans="1:3">
      <c r="A904" t="s">
        <v>306</v>
      </c>
      <c r="B904" t="s">
        <v>798</v>
      </c>
      <c r="C904" t="s">
        <v>48</v>
      </c>
    </row>
    <row r="905" spans="1:3">
      <c r="A905" t="s">
        <v>306</v>
      </c>
      <c r="B905" t="s">
        <v>800</v>
      </c>
      <c r="C905" t="s">
        <v>48</v>
      </c>
    </row>
    <row r="906" spans="1:3">
      <c r="A906" t="s">
        <v>306</v>
      </c>
      <c r="B906" t="s">
        <v>801</v>
      </c>
      <c r="C906" t="s">
        <v>48</v>
      </c>
    </row>
    <row r="907" spans="1:3">
      <c r="A907" t="s">
        <v>306</v>
      </c>
      <c r="B907" t="s">
        <v>803</v>
      </c>
      <c r="C907" t="s">
        <v>48</v>
      </c>
    </row>
    <row r="908" spans="1:3">
      <c r="A908" t="s">
        <v>306</v>
      </c>
      <c r="B908" t="s">
        <v>804</v>
      </c>
      <c r="C908" t="s">
        <v>48</v>
      </c>
    </row>
    <row r="909" spans="1:3">
      <c r="A909" t="s">
        <v>306</v>
      </c>
      <c r="B909" t="s">
        <v>806</v>
      </c>
      <c r="C909" t="s">
        <v>48</v>
      </c>
    </row>
    <row r="910" spans="1:3">
      <c r="A910" t="s">
        <v>306</v>
      </c>
      <c r="B910" t="s">
        <v>808</v>
      </c>
      <c r="C910" t="s">
        <v>48</v>
      </c>
    </row>
    <row r="911" spans="1:3">
      <c r="A911" t="s">
        <v>306</v>
      </c>
      <c r="B911" t="s">
        <v>810</v>
      </c>
      <c r="C911" t="s">
        <v>48</v>
      </c>
    </row>
    <row r="912" spans="1:3">
      <c r="A912" t="s">
        <v>811</v>
      </c>
      <c r="B912" t="s">
        <v>812</v>
      </c>
      <c r="C912" t="s">
        <v>484</v>
      </c>
    </row>
    <row r="913" spans="1:3">
      <c r="A913" t="s">
        <v>811</v>
      </c>
      <c r="B913" t="s">
        <v>813</v>
      </c>
      <c r="C913" t="s">
        <v>484</v>
      </c>
    </row>
    <row r="914" spans="1:3">
      <c r="A914" t="s">
        <v>811</v>
      </c>
      <c r="B914" t="s">
        <v>815</v>
      </c>
      <c r="C914" t="s">
        <v>484</v>
      </c>
    </row>
    <row r="915" spans="1:3">
      <c r="A915" t="s">
        <v>811</v>
      </c>
      <c r="B915" t="s">
        <v>816</v>
      </c>
      <c r="C915" t="s">
        <v>484</v>
      </c>
    </row>
    <row r="916" spans="1:3">
      <c r="A916" t="s">
        <v>811</v>
      </c>
      <c r="B916" t="s">
        <v>817</v>
      </c>
      <c r="C916" t="s">
        <v>484</v>
      </c>
    </row>
    <row r="917" spans="1:3">
      <c r="A917" t="s">
        <v>811</v>
      </c>
      <c r="B917" t="s">
        <v>819</v>
      </c>
      <c r="C917" t="s">
        <v>484</v>
      </c>
    </row>
    <row r="918" spans="1:3">
      <c r="A918" t="s">
        <v>811</v>
      </c>
      <c r="B918" t="s">
        <v>820</v>
      </c>
      <c r="C918" t="s">
        <v>484</v>
      </c>
    </row>
    <row r="919" spans="1:3">
      <c r="A919" t="s">
        <v>811</v>
      </c>
      <c r="B919" t="s">
        <v>822</v>
      </c>
      <c r="C919" t="s">
        <v>484</v>
      </c>
    </row>
    <row r="920" spans="1:3">
      <c r="A920" t="s">
        <v>811</v>
      </c>
      <c r="B920" t="s">
        <v>825</v>
      </c>
      <c r="C920" t="s">
        <v>484</v>
      </c>
    </row>
    <row r="921" spans="1:3">
      <c r="A921" t="s">
        <v>811</v>
      </c>
      <c r="B921" t="s">
        <v>826</v>
      </c>
      <c r="C921" t="s">
        <v>484</v>
      </c>
    </row>
    <row r="922" spans="1:3">
      <c r="A922" t="s">
        <v>811</v>
      </c>
      <c r="B922" t="s">
        <v>827</v>
      </c>
      <c r="C922" t="s">
        <v>484</v>
      </c>
    </row>
    <row r="923" spans="1:3">
      <c r="A923" t="s">
        <v>811</v>
      </c>
      <c r="B923" t="s">
        <v>828</v>
      </c>
      <c r="C923" t="s">
        <v>484</v>
      </c>
    </row>
    <row r="924" spans="1:3">
      <c r="A924" t="s">
        <v>811</v>
      </c>
      <c r="B924" t="s">
        <v>830</v>
      </c>
      <c r="C924" t="s">
        <v>484</v>
      </c>
    </row>
    <row r="925" spans="1:3">
      <c r="A925" t="s">
        <v>811</v>
      </c>
      <c r="B925" t="s">
        <v>832</v>
      </c>
      <c r="C925" t="s">
        <v>484</v>
      </c>
    </row>
    <row r="926" spans="1:3">
      <c r="A926" t="s">
        <v>1108</v>
      </c>
      <c r="B926" t="s">
        <v>1377</v>
      </c>
      <c r="C926" t="s">
        <v>484</v>
      </c>
    </row>
    <row r="927" spans="1:3">
      <c r="A927" t="s">
        <v>1108</v>
      </c>
      <c r="B927" t="s">
        <v>1378</v>
      </c>
      <c r="C927" t="s">
        <v>484</v>
      </c>
    </row>
    <row r="928" spans="1:3">
      <c r="A928" t="s">
        <v>1108</v>
      </c>
      <c r="B928" t="s">
        <v>1380</v>
      </c>
      <c r="C928" t="s">
        <v>484</v>
      </c>
    </row>
    <row r="929" spans="1:3">
      <c r="A929" t="s">
        <v>1108</v>
      </c>
      <c r="B929" t="s">
        <v>1381</v>
      </c>
      <c r="C929" t="s">
        <v>484</v>
      </c>
    </row>
    <row r="930" spans="1:3">
      <c r="A930" t="s">
        <v>1108</v>
      </c>
      <c r="B930" t="s">
        <v>1384</v>
      </c>
      <c r="C930" t="s">
        <v>484</v>
      </c>
    </row>
    <row r="931" spans="1:3">
      <c r="A931" t="s">
        <v>1108</v>
      </c>
      <c r="B931" t="s">
        <v>1385</v>
      </c>
      <c r="C931" t="s">
        <v>484</v>
      </c>
    </row>
    <row r="932" spans="1:3">
      <c r="A932" t="s">
        <v>1108</v>
      </c>
      <c r="B932" t="s">
        <v>1387</v>
      </c>
      <c r="C932" t="s">
        <v>484</v>
      </c>
    </row>
    <row r="933" spans="1:3">
      <c r="A933" t="s">
        <v>1108</v>
      </c>
      <c r="B933" t="s">
        <v>1389</v>
      </c>
      <c r="C933" t="s">
        <v>484</v>
      </c>
    </row>
    <row r="934" spans="1:3">
      <c r="A934" t="s">
        <v>1108</v>
      </c>
      <c r="B934" t="s">
        <v>1391</v>
      </c>
      <c r="C934" t="s">
        <v>484</v>
      </c>
    </row>
    <row r="935" spans="1:3">
      <c r="A935" t="s">
        <v>1108</v>
      </c>
      <c r="B935" t="s">
        <v>1392</v>
      </c>
      <c r="C935" t="s">
        <v>484</v>
      </c>
    </row>
    <row r="936" spans="1:3">
      <c r="A936" t="s">
        <v>1108</v>
      </c>
      <c r="B936" t="s">
        <v>1393</v>
      </c>
      <c r="C936" t="s">
        <v>484</v>
      </c>
    </row>
    <row r="937" spans="1:3">
      <c r="A937" t="s">
        <v>1108</v>
      </c>
      <c r="B937" t="s">
        <v>1395</v>
      </c>
      <c r="C937" t="s">
        <v>484</v>
      </c>
    </row>
    <row r="938" spans="1:3">
      <c r="A938" t="s">
        <v>1108</v>
      </c>
      <c r="B938" t="s">
        <v>1396</v>
      </c>
      <c r="C938" t="s">
        <v>484</v>
      </c>
    </row>
    <row r="939" spans="1:3">
      <c r="A939" t="s">
        <v>1108</v>
      </c>
      <c r="B939" t="s">
        <v>1398</v>
      </c>
      <c r="C939" t="s">
        <v>484</v>
      </c>
    </row>
    <row r="940" spans="1:3">
      <c r="A940" t="s">
        <v>1108</v>
      </c>
      <c r="B940" t="s">
        <v>1400</v>
      </c>
      <c r="C940" t="s">
        <v>484</v>
      </c>
    </row>
    <row r="941" spans="1:3">
      <c r="A941" t="s">
        <v>1108</v>
      </c>
      <c r="B941" t="s">
        <v>1401</v>
      </c>
      <c r="C941" t="s">
        <v>484</v>
      </c>
    </row>
    <row r="942" spans="1:3">
      <c r="A942" t="s">
        <v>1108</v>
      </c>
      <c r="B942" t="s">
        <v>1403</v>
      </c>
      <c r="C942" t="s">
        <v>484</v>
      </c>
    </row>
    <row r="943" spans="1:3">
      <c r="A943" t="s">
        <v>1108</v>
      </c>
      <c r="B943" t="s">
        <v>1106</v>
      </c>
      <c r="C943" t="s">
        <v>484</v>
      </c>
    </row>
    <row r="944" spans="1:3">
      <c r="A944" t="s">
        <v>1108</v>
      </c>
      <c r="B944" t="s">
        <v>1405</v>
      </c>
      <c r="C944" t="s">
        <v>484</v>
      </c>
    </row>
    <row r="945" spans="1:3">
      <c r="A945" t="s">
        <v>1108</v>
      </c>
      <c r="B945" t="s">
        <v>1406</v>
      </c>
      <c r="C945" t="s">
        <v>484</v>
      </c>
    </row>
    <row r="946" spans="1:3">
      <c r="A946" t="s">
        <v>1108</v>
      </c>
      <c r="B946" t="s">
        <v>1408</v>
      </c>
      <c r="C946" t="s">
        <v>484</v>
      </c>
    </row>
    <row r="947" spans="1:3">
      <c r="A947" t="s">
        <v>1108</v>
      </c>
      <c r="B947" t="s">
        <v>1410</v>
      </c>
      <c r="C947" t="s">
        <v>484</v>
      </c>
    </row>
    <row r="948" spans="1:3">
      <c r="A948" t="s">
        <v>1108</v>
      </c>
      <c r="B948" t="s">
        <v>1411</v>
      </c>
      <c r="C948" t="s">
        <v>484</v>
      </c>
    </row>
    <row r="949" spans="1:3">
      <c r="A949" t="s">
        <v>1108</v>
      </c>
      <c r="B949" t="s">
        <v>1412</v>
      </c>
      <c r="C949" t="s">
        <v>484</v>
      </c>
    </row>
    <row r="950" spans="1:3">
      <c r="A950" t="s">
        <v>1108</v>
      </c>
      <c r="B950" t="s">
        <v>1414</v>
      </c>
      <c r="C950" t="s">
        <v>484</v>
      </c>
    </row>
    <row r="951" spans="1:3">
      <c r="A951" t="s">
        <v>1108</v>
      </c>
      <c r="B951" t="s">
        <v>1416</v>
      </c>
      <c r="C951" t="s">
        <v>484</v>
      </c>
    </row>
    <row r="952" spans="1:3">
      <c r="A952" t="s">
        <v>1108</v>
      </c>
      <c r="B952" t="s">
        <v>1418</v>
      </c>
      <c r="C952" t="s">
        <v>484</v>
      </c>
    </row>
    <row r="953" spans="1:3">
      <c r="A953" t="s">
        <v>1108</v>
      </c>
      <c r="B953" t="s">
        <v>1419</v>
      </c>
      <c r="C953" t="s">
        <v>484</v>
      </c>
    </row>
    <row r="954" spans="1:3">
      <c r="A954" t="s">
        <v>1108</v>
      </c>
      <c r="B954" t="s">
        <v>1421</v>
      </c>
      <c r="C954" t="s">
        <v>484</v>
      </c>
    </row>
    <row r="955" spans="1:3">
      <c r="A955" t="s">
        <v>1108</v>
      </c>
      <c r="B955" t="s">
        <v>1423</v>
      </c>
      <c r="C955" t="s">
        <v>484</v>
      </c>
    </row>
    <row r="956" spans="1:3">
      <c r="A956" t="s">
        <v>1108</v>
      </c>
      <c r="B956" t="s">
        <v>1424</v>
      </c>
      <c r="C956" t="s">
        <v>484</v>
      </c>
    </row>
    <row r="957" spans="1:3">
      <c r="A957" t="s">
        <v>1108</v>
      </c>
      <c r="B957" t="s">
        <v>1426</v>
      </c>
      <c r="C957" t="s">
        <v>484</v>
      </c>
    </row>
    <row r="958" spans="1:3">
      <c r="A958" t="s">
        <v>1108</v>
      </c>
      <c r="B958" t="s">
        <v>1428</v>
      </c>
      <c r="C958" t="s">
        <v>484</v>
      </c>
    </row>
    <row r="959" spans="1:3">
      <c r="A959" t="s">
        <v>1429</v>
      </c>
      <c r="B959" t="s">
        <v>1430</v>
      </c>
      <c r="C959" t="s">
        <v>484</v>
      </c>
    </row>
    <row r="960" spans="1:3">
      <c r="A960" t="s">
        <v>1429</v>
      </c>
      <c r="B960" t="s">
        <v>1432</v>
      </c>
      <c r="C960" t="s">
        <v>484</v>
      </c>
    </row>
    <row r="961" spans="1:3">
      <c r="A961" t="s">
        <v>1429</v>
      </c>
      <c r="B961" t="s">
        <v>1434</v>
      </c>
      <c r="C961" t="s">
        <v>484</v>
      </c>
    </row>
    <row r="962" spans="1:3">
      <c r="A962" t="s">
        <v>1429</v>
      </c>
      <c r="B962" t="s">
        <v>1435</v>
      </c>
      <c r="C962" t="s">
        <v>484</v>
      </c>
    </row>
    <row r="963" spans="1:3">
      <c r="A963" t="s">
        <v>1429</v>
      </c>
      <c r="B963" t="s">
        <v>1436</v>
      </c>
      <c r="C963" t="s">
        <v>484</v>
      </c>
    </row>
    <row r="964" spans="1:3">
      <c r="A964" t="s">
        <v>1429</v>
      </c>
      <c r="B964" t="s">
        <v>1438</v>
      </c>
      <c r="C964" t="s">
        <v>484</v>
      </c>
    </row>
    <row r="965" spans="1:3">
      <c r="A965" t="s">
        <v>1429</v>
      </c>
      <c r="B965" t="s">
        <v>1440</v>
      </c>
      <c r="C965" t="s">
        <v>484</v>
      </c>
    </row>
    <row r="966" spans="1:3">
      <c r="A966" t="s">
        <v>1429</v>
      </c>
      <c r="B966" t="s">
        <v>1442</v>
      </c>
      <c r="C966" t="s">
        <v>484</v>
      </c>
    </row>
    <row r="967" spans="1:3">
      <c r="A967" t="s">
        <v>1429</v>
      </c>
      <c r="B967" t="s">
        <v>1443</v>
      </c>
      <c r="C967" t="s">
        <v>484</v>
      </c>
    </row>
    <row r="968" spans="1:3">
      <c r="A968" t="s">
        <v>1429</v>
      </c>
      <c r="B968" t="s">
        <v>1444</v>
      </c>
      <c r="C968" t="s">
        <v>484</v>
      </c>
    </row>
    <row r="969" spans="1:3">
      <c r="A969" t="s">
        <v>1429</v>
      </c>
      <c r="B969" t="s">
        <v>1446</v>
      </c>
      <c r="C969" t="s">
        <v>484</v>
      </c>
    </row>
    <row r="970" spans="1:3">
      <c r="A970" t="s">
        <v>1429</v>
      </c>
      <c r="B970" t="s">
        <v>1448</v>
      </c>
      <c r="C970" t="s">
        <v>484</v>
      </c>
    </row>
    <row r="971" spans="1:3">
      <c r="A971" t="s">
        <v>1429</v>
      </c>
      <c r="B971" t="s">
        <v>1449</v>
      </c>
      <c r="C971" t="s">
        <v>484</v>
      </c>
    </row>
    <row r="972" spans="1:3">
      <c r="A972" t="s">
        <v>1429</v>
      </c>
      <c r="B972" t="s">
        <v>1450</v>
      </c>
      <c r="C972" t="s">
        <v>484</v>
      </c>
    </row>
    <row r="973" spans="1:3">
      <c r="A973" t="s">
        <v>1429</v>
      </c>
      <c r="B973" t="s">
        <v>1451</v>
      </c>
      <c r="C973" t="s">
        <v>484</v>
      </c>
    </row>
    <row r="974" spans="1:3">
      <c r="A974" t="s">
        <v>1429</v>
      </c>
      <c r="B974" t="s">
        <v>1452</v>
      </c>
      <c r="C974" t="s">
        <v>484</v>
      </c>
    </row>
    <row r="975" spans="1:3">
      <c r="A975" t="s">
        <v>1429</v>
      </c>
      <c r="B975" t="s">
        <v>1453</v>
      </c>
      <c r="C975" t="s">
        <v>484</v>
      </c>
    </row>
    <row r="976" spans="1:3">
      <c r="A976" t="s">
        <v>1429</v>
      </c>
      <c r="B976" t="s">
        <v>1455</v>
      </c>
      <c r="C976" t="s">
        <v>484</v>
      </c>
    </row>
    <row r="977" spans="1:3">
      <c r="A977" t="s">
        <v>1429</v>
      </c>
      <c r="B977" t="s">
        <v>1457</v>
      </c>
      <c r="C977" t="s">
        <v>484</v>
      </c>
    </row>
    <row r="978" spans="1:3">
      <c r="A978" t="s">
        <v>1429</v>
      </c>
      <c r="B978" t="s">
        <v>1458</v>
      </c>
      <c r="C978" t="s">
        <v>484</v>
      </c>
    </row>
    <row r="979" spans="1:3">
      <c r="A979" t="s">
        <v>1459</v>
      </c>
      <c r="B979" t="s">
        <v>1460</v>
      </c>
      <c r="C979" t="s">
        <v>484</v>
      </c>
    </row>
    <row r="980" spans="1:3">
      <c r="A980" t="s">
        <v>1461</v>
      </c>
      <c r="B980" t="s">
        <v>1462</v>
      </c>
      <c r="C980" t="s">
        <v>484</v>
      </c>
    </row>
    <row r="981" spans="1:3">
      <c r="A981" t="s">
        <v>1459</v>
      </c>
      <c r="B981" t="s">
        <v>1464</v>
      </c>
      <c r="C981" t="s">
        <v>484</v>
      </c>
    </row>
    <row r="982" spans="1:3">
      <c r="A982" t="s">
        <v>1459</v>
      </c>
      <c r="B982" t="s">
        <v>1465</v>
      </c>
      <c r="C982" t="s">
        <v>484</v>
      </c>
    </row>
    <row r="983" spans="1:3">
      <c r="A983" t="s">
        <v>1461</v>
      </c>
      <c r="B983" t="s">
        <v>1467</v>
      </c>
      <c r="C983" t="s">
        <v>484</v>
      </c>
    </row>
    <row r="984" spans="1:3">
      <c r="A984" t="s">
        <v>1461</v>
      </c>
      <c r="B984" t="s">
        <v>1469</v>
      </c>
      <c r="C984" t="s">
        <v>484</v>
      </c>
    </row>
    <row r="985" spans="1:3">
      <c r="A985" t="s">
        <v>1459</v>
      </c>
      <c r="B985" t="s">
        <v>1470</v>
      </c>
      <c r="C985" t="s">
        <v>484</v>
      </c>
    </row>
    <row r="986" spans="1:3">
      <c r="A986" t="s">
        <v>1459</v>
      </c>
      <c r="B986" t="s">
        <v>1471</v>
      </c>
      <c r="C986" t="s">
        <v>484</v>
      </c>
    </row>
    <row r="987" spans="1:3">
      <c r="A987" t="s">
        <v>1473</v>
      </c>
      <c r="B987" t="s">
        <v>1474</v>
      </c>
      <c r="C987" t="s">
        <v>484</v>
      </c>
    </row>
    <row r="988" spans="1:3">
      <c r="A988" t="s">
        <v>1473</v>
      </c>
      <c r="B988" t="s">
        <v>1476</v>
      </c>
      <c r="C988" t="s">
        <v>484</v>
      </c>
    </row>
    <row r="989" spans="1:3">
      <c r="A989" t="s">
        <v>1473</v>
      </c>
      <c r="B989" t="s">
        <v>1478</v>
      </c>
      <c r="C989" t="s">
        <v>484</v>
      </c>
    </row>
    <row r="990" spans="1:3">
      <c r="A990" t="s">
        <v>1473</v>
      </c>
      <c r="B990" t="s">
        <v>1479</v>
      </c>
      <c r="C990" t="s">
        <v>484</v>
      </c>
    </row>
    <row r="991" spans="1:3">
      <c r="A991" t="s">
        <v>1473</v>
      </c>
      <c r="B991" t="s">
        <v>1481</v>
      </c>
      <c r="C991" t="s">
        <v>484</v>
      </c>
    </row>
    <row r="992" spans="1:3">
      <c r="A992" t="s">
        <v>1473</v>
      </c>
      <c r="B992" t="s">
        <v>1483</v>
      </c>
      <c r="C992" t="s">
        <v>484</v>
      </c>
    </row>
    <row r="993" spans="1:3">
      <c r="A993" t="s">
        <v>1473</v>
      </c>
      <c r="B993" t="s">
        <v>1484</v>
      </c>
      <c r="C993" t="s">
        <v>484</v>
      </c>
    </row>
    <row r="994" spans="1:3">
      <c r="A994" t="s">
        <v>1473</v>
      </c>
      <c r="B994" t="s">
        <v>1486</v>
      </c>
      <c r="C994" t="s">
        <v>484</v>
      </c>
    </row>
    <row r="995" spans="1:3">
      <c r="A995" t="s">
        <v>1473</v>
      </c>
      <c r="B995" t="s">
        <v>1488</v>
      </c>
      <c r="C995" t="s">
        <v>484</v>
      </c>
    </row>
    <row r="996" spans="1:3">
      <c r="A996" t="s">
        <v>1473</v>
      </c>
      <c r="B996" t="s">
        <v>1489</v>
      </c>
      <c r="C996" t="s">
        <v>484</v>
      </c>
    </row>
    <row r="997" spans="1:3">
      <c r="A997" t="s">
        <v>1473</v>
      </c>
      <c r="B997" t="s">
        <v>1491</v>
      </c>
      <c r="C997" t="s">
        <v>484</v>
      </c>
    </row>
    <row r="998" spans="1:3">
      <c r="A998" t="s">
        <v>1473</v>
      </c>
      <c r="B998" t="s">
        <v>1493</v>
      </c>
      <c r="C998" t="s">
        <v>484</v>
      </c>
    </row>
    <row r="999" spans="1:3">
      <c r="A999" t="s">
        <v>1473</v>
      </c>
      <c r="B999" t="s">
        <v>1494</v>
      </c>
      <c r="C999" t="s">
        <v>484</v>
      </c>
    </row>
    <row r="1000" spans="1:3">
      <c r="A1000" t="s">
        <v>1473</v>
      </c>
      <c r="B1000" t="s">
        <v>1496</v>
      </c>
      <c r="C1000" t="s">
        <v>484</v>
      </c>
    </row>
    <row r="1001" spans="1:3">
      <c r="A1001" t="s">
        <v>1473</v>
      </c>
      <c r="B1001" t="s">
        <v>1497</v>
      </c>
      <c r="C1001" t="s">
        <v>484</v>
      </c>
    </row>
    <row r="1002" spans="1:3">
      <c r="A1002" t="s">
        <v>1473</v>
      </c>
      <c r="B1002" t="s">
        <v>1498</v>
      </c>
      <c r="C1002" t="s">
        <v>484</v>
      </c>
    </row>
    <row r="1003" spans="1:3">
      <c r="A1003" t="s">
        <v>1473</v>
      </c>
      <c r="B1003" t="s">
        <v>1500</v>
      </c>
      <c r="C1003" t="s">
        <v>484</v>
      </c>
    </row>
    <row r="1004" spans="1:3">
      <c r="A1004" t="s">
        <v>1473</v>
      </c>
      <c r="B1004" t="s">
        <v>1501</v>
      </c>
      <c r="C1004" t="s">
        <v>484</v>
      </c>
    </row>
    <row r="1005" spans="1:3">
      <c r="A1005" t="s">
        <v>1473</v>
      </c>
      <c r="B1005" t="s">
        <v>1502</v>
      </c>
      <c r="C1005" t="s">
        <v>484</v>
      </c>
    </row>
    <row r="1006" spans="1:3">
      <c r="A1006" t="s">
        <v>1473</v>
      </c>
      <c r="B1006" t="s">
        <v>1503</v>
      </c>
      <c r="C1006" t="s">
        <v>484</v>
      </c>
    </row>
    <row r="1007" spans="1:3">
      <c r="A1007" t="s">
        <v>1473</v>
      </c>
      <c r="B1007" t="s">
        <v>1505</v>
      </c>
      <c r="C1007" t="s">
        <v>484</v>
      </c>
    </row>
    <row r="1008" spans="1:3">
      <c r="A1008" t="s">
        <v>1473</v>
      </c>
      <c r="B1008" t="s">
        <v>1507</v>
      </c>
      <c r="C1008" t="s">
        <v>484</v>
      </c>
    </row>
    <row r="1009" spans="1:3">
      <c r="A1009" t="s">
        <v>1473</v>
      </c>
      <c r="B1009" t="s">
        <v>1508</v>
      </c>
      <c r="C1009" t="s">
        <v>484</v>
      </c>
    </row>
    <row r="1010" spans="1:3">
      <c r="A1010" t="s">
        <v>1473</v>
      </c>
      <c r="B1010" t="s">
        <v>1509</v>
      </c>
      <c r="C1010" t="s">
        <v>484</v>
      </c>
    </row>
    <row r="1011" spans="1:3">
      <c r="A1011" t="s">
        <v>1473</v>
      </c>
      <c r="B1011" t="s">
        <v>1510</v>
      </c>
      <c r="C1011" t="s">
        <v>484</v>
      </c>
    </row>
    <row r="1012" spans="1:3">
      <c r="A1012" t="s">
        <v>1473</v>
      </c>
      <c r="B1012" t="s">
        <v>1511</v>
      </c>
      <c r="C1012" t="s">
        <v>484</v>
      </c>
    </row>
    <row r="1013" spans="1:3">
      <c r="A1013" t="s">
        <v>1473</v>
      </c>
      <c r="B1013" t="s">
        <v>1513</v>
      </c>
      <c r="C1013" t="s">
        <v>484</v>
      </c>
    </row>
    <row r="1014" spans="1:3">
      <c r="A1014" t="s">
        <v>1473</v>
      </c>
      <c r="B1014" t="s">
        <v>1514</v>
      </c>
      <c r="C1014" t="s">
        <v>484</v>
      </c>
    </row>
    <row r="1015" spans="1:3">
      <c r="A1015" t="s">
        <v>1473</v>
      </c>
      <c r="B1015" t="s">
        <v>1515</v>
      </c>
      <c r="C1015" t="s">
        <v>484</v>
      </c>
    </row>
    <row r="1016" spans="1:3">
      <c r="A1016" t="s">
        <v>1473</v>
      </c>
      <c r="B1016" t="s">
        <v>1517</v>
      </c>
      <c r="C1016" t="s">
        <v>484</v>
      </c>
    </row>
    <row r="1017" spans="1:3">
      <c r="A1017" t="s">
        <v>482</v>
      </c>
      <c r="B1017" t="s">
        <v>1519</v>
      </c>
      <c r="C1017" t="s">
        <v>484</v>
      </c>
    </row>
    <row r="1018" spans="1:3">
      <c r="A1018" t="s">
        <v>482</v>
      </c>
      <c r="B1018" t="s">
        <v>1521</v>
      </c>
      <c r="C1018" t="s">
        <v>484</v>
      </c>
    </row>
    <row r="1019" spans="1:3">
      <c r="A1019" t="s">
        <v>482</v>
      </c>
      <c r="B1019" t="s">
        <v>1522</v>
      </c>
      <c r="C1019" t="s">
        <v>484</v>
      </c>
    </row>
    <row r="1020" spans="1:3">
      <c r="A1020" t="s">
        <v>482</v>
      </c>
      <c r="B1020" t="s">
        <v>1523</v>
      </c>
      <c r="C1020" t="s">
        <v>484</v>
      </c>
    </row>
    <row r="1021" spans="1:3">
      <c r="A1021" t="s">
        <v>482</v>
      </c>
      <c r="B1021" t="s">
        <v>1525</v>
      </c>
      <c r="C1021" t="s">
        <v>484</v>
      </c>
    </row>
    <row r="1022" spans="1:3">
      <c r="A1022" t="s">
        <v>482</v>
      </c>
      <c r="B1022" t="s">
        <v>1526</v>
      </c>
      <c r="C1022" t="s">
        <v>484</v>
      </c>
    </row>
    <row r="1023" spans="1:3">
      <c r="A1023" t="s">
        <v>482</v>
      </c>
      <c r="B1023" t="s">
        <v>1527</v>
      </c>
      <c r="C1023" t="s">
        <v>484</v>
      </c>
    </row>
    <row r="1024" spans="1:3">
      <c r="A1024" t="s">
        <v>482</v>
      </c>
      <c r="B1024" t="s">
        <v>1528</v>
      </c>
      <c r="C1024" t="s">
        <v>484</v>
      </c>
    </row>
    <row r="1025" spans="1:3">
      <c r="A1025" t="s">
        <v>482</v>
      </c>
      <c r="B1025" t="s">
        <v>1530</v>
      </c>
      <c r="C1025" t="s">
        <v>484</v>
      </c>
    </row>
    <row r="1026" spans="1:3">
      <c r="A1026" t="s">
        <v>482</v>
      </c>
      <c r="B1026" t="s">
        <v>1531</v>
      </c>
      <c r="C1026" t="s">
        <v>484</v>
      </c>
    </row>
    <row r="1027" spans="1:3">
      <c r="A1027" t="s">
        <v>482</v>
      </c>
      <c r="B1027" t="s">
        <v>1533</v>
      </c>
      <c r="C1027" t="s">
        <v>484</v>
      </c>
    </row>
    <row r="1028" spans="1:3">
      <c r="A1028" t="s">
        <v>482</v>
      </c>
      <c r="B1028" t="s">
        <v>1535</v>
      </c>
      <c r="C1028" t="s">
        <v>484</v>
      </c>
    </row>
    <row r="1029" spans="1:3">
      <c r="A1029" t="s">
        <v>482</v>
      </c>
      <c r="B1029" t="s">
        <v>1536</v>
      </c>
      <c r="C1029" t="s">
        <v>484</v>
      </c>
    </row>
    <row r="1030" spans="1:3">
      <c r="A1030" t="s">
        <v>482</v>
      </c>
      <c r="B1030" t="s">
        <v>972</v>
      </c>
      <c r="C1030" t="s">
        <v>484</v>
      </c>
    </row>
    <row r="1031" spans="1:3">
      <c r="A1031" t="s">
        <v>482</v>
      </c>
      <c r="B1031" t="s">
        <v>1538</v>
      </c>
      <c r="C1031" t="s">
        <v>484</v>
      </c>
    </row>
    <row r="1032" spans="1:3">
      <c r="A1032" t="s">
        <v>482</v>
      </c>
      <c r="B1032" t="s">
        <v>1539</v>
      </c>
      <c r="C1032" t="s">
        <v>484</v>
      </c>
    </row>
    <row r="1033" spans="1:3">
      <c r="A1033" t="s">
        <v>482</v>
      </c>
      <c r="B1033" t="s">
        <v>1540</v>
      </c>
      <c r="C1033" t="s">
        <v>484</v>
      </c>
    </row>
    <row r="1034" spans="1:3">
      <c r="A1034" t="s">
        <v>482</v>
      </c>
      <c r="B1034" t="s">
        <v>1541</v>
      </c>
      <c r="C1034" t="s">
        <v>484</v>
      </c>
    </row>
    <row r="1035" spans="1:3">
      <c r="A1035" t="s">
        <v>482</v>
      </c>
      <c r="B1035" t="s">
        <v>1543</v>
      </c>
      <c r="C1035" t="s">
        <v>484</v>
      </c>
    </row>
    <row r="1036" spans="1:3">
      <c r="A1036" t="s">
        <v>482</v>
      </c>
      <c r="B1036" t="s">
        <v>481</v>
      </c>
      <c r="C1036" t="s">
        <v>484</v>
      </c>
    </row>
    <row r="1037" spans="1:3">
      <c r="A1037" t="s">
        <v>482</v>
      </c>
      <c r="B1037" t="s">
        <v>1545</v>
      </c>
      <c r="C1037" t="s">
        <v>484</v>
      </c>
    </row>
    <row r="1038" spans="1:3">
      <c r="A1038" t="s">
        <v>482</v>
      </c>
      <c r="B1038" t="s">
        <v>1547</v>
      </c>
      <c r="C1038" t="s">
        <v>484</v>
      </c>
    </row>
    <row r="1039" spans="1:3">
      <c r="A1039" t="s">
        <v>482</v>
      </c>
      <c r="B1039" t="s">
        <v>1549</v>
      </c>
      <c r="C1039" t="s">
        <v>484</v>
      </c>
    </row>
    <row r="1040" spans="1:3">
      <c r="A1040" t="s">
        <v>482</v>
      </c>
      <c r="B1040" t="s">
        <v>1550</v>
      </c>
      <c r="C1040" t="s">
        <v>484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A493-C138-4370-8C4F-0116E19F98D3}">
  <sheetPr>
    <tabColor theme="6" tint="-0.249977111117893"/>
  </sheetPr>
  <dimension ref="A1:J341"/>
  <sheetViews>
    <sheetView workbookViewId="0">
      <selection activeCell="O24" sqref="O24:S25"/>
    </sheetView>
  </sheetViews>
  <sheetFormatPr defaultRowHeight="15"/>
  <cols>
    <col min="1" max="1" width="32.7109375" bestFit="1" customWidth="1"/>
    <col min="2" max="2" width="19.140625" bestFit="1" customWidth="1"/>
    <col min="3" max="3" width="10.7109375" bestFit="1" customWidth="1"/>
    <col min="4" max="4" width="10.42578125" bestFit="1" customWidth="1"/>
    <col min="5" max="5" width="15" bestFit="1" customWidth="1"/>
    <col min="6" max="6" width="17.28515625" bestFit="1" customWidth="1"/>
    <col min="7" max="7" width="12" bestFit="1" customWidth="1"/>
    <col min="8" max="8" width="12.5703125" bestFit="1" customWidth="1"/>
    <col min="9" max="9" width="9.85546875" bestFit="1" customWidth="1"/>
    <col min="10" max="10" width="16.7109375" bestFit="1" customWidth="1"/>
  </cols>
  <sheetData>
    <row r="1" spans="1:10">
      <c r="A1" t="s">
        <v>3</v>
      </c>
      <c r="B1" t="s">
        <v>6</v>
      </c>
      <c r="C1" t="s">
        <v>12</v>
      </c>
      <c r="D1" t="s">
        <v>22</v>
      </c>
      <c r="E1" t="s">
        <v>7</v>
      </c>
      <c r="F1" t="s">
        <v>1960</v>
      </c>
      <c r="G1" t="s">
        <v>1961</v>
      </c>
      <c r="H1" t="s">
        <v>1962</v>
      </c>
      <c r="I1" t="s">
        <v>1963</v>
      </c>
      <c r="J1" t="s">
        <v>1964</v>
      </c>
    </row>
    <row r="2" spans="1:10">
      <c r="A2" t="s">
        <v>220</v>
      </c>
      <c r="B2" t="s">
        <v>79</v>
      </c>
      <c r="C2" t="s">
        <v>36</v>
      </c>
      <c r="D2">
        <v>1</v>
      </c>
      <c r="E2">
        <v>60</v>
      </c>
      <c r="F2">
        <v>0</v>
      </c>
      <c r="G2">
        <v>0</v>
      </c>
      <c r="H2">
        <v>40</v>
      </c>
      <c r="I2" t="s">
        <v>1674</v>
      </c>
      <c r="J2">
        <v>2400</v>
      </c>
    </row>
    <row r="3" spans="1:10">
      <c r="A3" t="s">
        <v>285</v>
      </c>
      <c r="B3" t="s">
        <v>173</v>
      </c>
      <c r="C3" t="s">
        <v>36</v>
      </c>
      <c r="D3">
        <v>1</v>
      </c>
      <c r="E3">
        <v>60</v>
      </c>
      <c r="F3">
        <v>0</v>
      </c>
      <c r="G3">
        <v>0</v>
      </c>
      <c r="H3">
        <v>4</v>
      </c>
      <c r="I3" t="s">
        <v>1674</v>
      </c>
      <c r="J3">
        <v>240</v>
      </c>
    </row>
    <row r="4" spans="1:10">
      <c r="A4" t="s">
        <v>286</v>
      </c>
      <c r="B4" t="s">
        <v>173</v>
      </c>
      <c r="C4" t="s">
        <v>36</v>
      </c>
      <c r="D4">
        <v>1</v>
      </c>
      <c r="E4">
        <v>110</v>
      </c>
      <c r="F4">
        <v>0</v>
      </c>
      <c r="G4">
        <v>0</v>
      </c>
      <c r="H4">
        <v>7</v>
      </c>
      <c r="I4" t="s">
        <v>1674</v>
      </c>
      <c r="J4">
        <v>770</v>
      </c>
    </row>
    <row r="5" spans="1:10">
      <c r="A5" t="s">
        <v>414</v>
      </c>
      <c r="B5" t="s">
        <v>54</v>
      </c>
      <c r="C5" t="s">
        <v>48</v>
      </c>
      <c r="D5">
        <v>1</v>
      </c>
      <c r="E5">
        <v>380</v>
      </c>
      <c r="F5">
        <v>0</v>
      </c>
      <c r="G5">
        <v>0</v>
      </c>
      <c r="H5">
        <v>3</v>
      </c>
      <c r="I5" t="s">
        <v>1674</v>
      </c>
      <c r="J5">
        <v>1140</v>
      </c>
    </row>
    <row r="6" spans="1:10">
      <c r="A6" t="s">
        <v>416</v>
      </c>
      <c r="B6" t="s">
        <v>54</v>
      </c>
      <c r="C6" t="s">
        <v>48</v>
      </c>
      <c r="D6">
        <v>1</v>
      </c>
      <c r="E6">
        <v>135</v>
      </c>
      <c r="F6">
        <v>0</v>
      </c>
      <c r="G6">
        <v>0</v>
      </c>
      <c r="H6">
        <v>1</v>
      </c>
      <c r="I6" t="s">
        <v>1674</v>
      </c>
      <c r="J6">
        <v>135</v>
      </c>
    </row>
    <row r="7" spans="1:10">
      <c r="A7" t="s">
        <v>421</v>
      </c>
      <c r="B7" t="s">
        <v>54</v>
      </c>
      <c r="C7" t="s">
        <v>48</v>
      </c>
      <c r="D7">
        <v>1</v>
      </c>
      <c r="E7">
        <v>3</v>
      </c>
      <c r="F7">
        <v>0</v>
      </c>
      <c r="G7">
        <v>0</v>
      </c>
      <c r="H7">
        <v>30</v>
      </c>
      <c r="I7" t="s">
        <v>1674</v>
      </c>
      <c r="J7">
        <v>90</v>
      </c>
    </row>
    <row r="8" spans="1:10">
      <c r="A8" t="s">
        <v>428</v>
      </c>
      <c r="B8" t="s">
        <v>54</v>
      </c>
      <c r="C8" t="s">
        <v>48</v>
      </c>
      <c r="D8">
        <v>1</v>
      </c>
      <c r="E8">
        <v>5</v>
      </c>
      <c r="F8">
        <v>0</v>
      </c>
      <c r="G8">
        <v>0</v>
      </c>
      <c r="H8">
        <v>30</v>
      </c>
      <c r="I8" t="s">
        <v>1674</v>
      </c>
      <c r="J8">
        <v>150</v>
      </c>
    </row>
    <row r="9" spans="1:10">
      <c r="A9" t="s">
        <v>436</v>
      </c>
      <c r="B9" t="s">
        <v>54</v>
      </c>
      <c r="C9" t="s">
        <v>48</v>
      </c>
      <c r="D9">
        <v>1</v>
      </c>
      <c r="E9">
        <v>280</v>
      </c>
      <c r="F9">
        <v>0</v>
      </c>
      <c r="G9">
        <v>0</v>
      </c>
      <c r="H9">
        <v>1</v>
      </c>
      <c r="I9" t="s">
        <v>1674</v>
      </c>
      <c r="J9">
        <v>280</v>
      </c>
    </row>
    <row r="10" spans="1:10">
      <c r="A10" t="s">
        <v>441</v>
      </c>
      <c r="B10" t="s">
        <v>54</v>
      </c>
      <c r="C10" t="s">
        <v>48</v>
      </c>
      <c r="D10">
        <v>1</v>
      </c>
      <c r="E10">
        <v>620</v>
      </c>
      <c r="F10">
        <v>0</v>
      </c>
      <c r="G10">
        <v>0</v>
      </c>
      <c r="H10">
        <v>1</v>
      </c>
      <c r="I10" t="s">
        <v>1674</v>
      </c>
      <c r="J10">
        <v>620</v>
      </c>
    </row>
    <row r="11" spans="1:10">
      <c r="A11" t="s">
        <v>445</v>
      </c>
      <c r="B11" t="s">
        <v>54</v>
      </c>
      <c r="C11" t="s">
        <v>48</v>
      </c>
      <c r="D11">
        <v>1</v>
      </c>
      <c r="E11">
        <v>190</v>
      </c>
      <c r="F11">
        <v>0</v>
      </c>
      <c r="G11">
        <v>0</v>
      </c>
      <c r="H11">
        <v>2</v>
      </c>
      <c r="I11" t="s">
        <v>1674</v>
      </c>
      <c r="J11">
        <v>380</v>
      </c>
    </row>
    <row r="12" spans="1:10">
      <c r="A12" t="s">
        <v>452</v>
      </c>
      <c r="B12" t="s">
        <v>54</v>
      </c>
      <c r="C12" t="s">
        <v>48</v>
      </c>
      <c r="D12">
        <v>1</v>
      </c>
      <c r="E12">
        <v>1650</v>
      </c>
      <c r="F12">
        <v>0</v>
      </c>
      <c r="G12">
        <v>0</v>
      </c>
      <c r="H12">
        <v>1</v>
      </c>
      <c r="I12" t="s">
        <v>1674</v>
      </c>
      <c r="J12">
        <v>1650</v>
      </c>
    </row>
    <row r="13" spans="1:10">
      <c r="A13" t="s">
        <v>462</v>
      </c>
      <c r="B13" t="s">
        <v>54</v>
      </c>
      <c r="C13" t="s">
        <v>48</v>
      </c>
      <c r="D13">
        <v>1</v>
      </c>
      <c r="E13">
        <v>830</v>
      </c>
      <c r="F13">
        <v>0</v>
      </c>
      <c r="G13">
        <v>0</v>
      </c>
      <c r="H13">
        <v>2</v>
      </c>
      <c r="I13" t="s">
        <v>1674</v>
      </c>
      <c r="J13">
        <v>1660</v>
      </c>
    </row>
    <row r="14" spans="1:10">
      <c r="A14" t="s">
        <v>465</v>
      </c>
      <c r="B14" t="s">
        <v>54</v>
      </c>
      <c r="C14" t="s">
        <v>48</v>
      </c>
      <c r="D14">
        <v>1</v>
      </c>
      <c r="E14">
        <v>320</v>
      </c>
      <c r="F14">
        <v>0</v>
      </c>
      <c r="G14">
        <v>0</v>
      </c>
      <c r="H14">
        <v>1</v>
      </c>
      <c r="I14" t="s">
        <v>1674</v>
      </c>
      <c r="J14">
        <v>320</v>
      </c>
    </row>
    <row r="15" spans="1:10">
      <c r="A15" t="s">
        <v>468</v>
      </c>
      <c r="B15" t="s">
        <v>54</v>
      </c>
      <c r="C15" t="s">
        <v>48</v>
      </c>
      <c r="D15">
        <v>1</v>
      </c>
      <c r="E15">
        <v>15</v>
      </c>
      <c r="F15">
        <v>0</v>
      </c>
      <c r="G15">
        <v>0</v>
      </c>
      <c r="H15">
        <v>22</v>
      </c>
      <c r="I15" t="s">
        <v>1674</v>
      </c>
      <c r="J15">
        <v>330</v>
      </c>
    </row>
    <row r="16" spans="1:10">
      <c r="A16" t="s">
        <v>475</v>
      </c>
      <c r="B16" t="s">
        <v>54</v>
      </c>
      <c r="C16" t="s">
        <v>48</v>
      </c>
      <c r="D16">
        <v>1</v>
      </c>
      <c r="E16">
        <v>12</v>
      </c>
      <c r="F16">
        <v>0</v>
      </c>
      <c r="G16">
        <v>0</v>
      </c>
      <c r="H16">
        <v>100</v>
      </c>
      <c r="I16" t="s">
        <v>1674</v>
      </c>
      <c r="J16">
        <v>1200</v>
      </c>
    </row>
    <row r="17" spans="1:10">
      <c r="A17" t="s">
        <v>493</v>
      </c>
      <c r="B17" t="s">
        <v>54</v>
      </c>
      <c r="C17" t="s">
        <v>48</v>
      </c>
      <c r="D17">
        <v>1</v>
      </c>
      <c r="E17">
        <v>4.5</v>
      </c>
      <c r="F17">
        <v>0</v>
      </c>
      <c r="G17">
        <v>0</v>
      </c>
      <c r="H17">
        <v>50</v>
      </c>
      <c r="I17" t="s">
        <v>1674</v>
      </c>
      <c r="J17">
        <v>225</v>
      </c>
    </row>
    <row r="18" spans="1:10">
      <c r="A18" t="s">
        <v>501</v>
      </c>
      <c r="B18" t="s">
        <v>54</v>
      </c>
      <c r="C18" t="s">
        <v>48</v>
      </c>
      <c r="D18">
        <v>1</v>
      </c>
      <c r="E18">
        <v>150</v>
      </c>
      <c r="F18">
        <v>0</v>
      </c>
      <c r="G18">
        <v>0</v>
      </c>
      <c r="H18">
        <v>10</v>
      </c>
      <c r="I18" t="s">
        <v>1674</v>
      </c>
      <c r="J18">
        <v>1500</v>
      </c>
    </row>
    <row r="19" spans="1:10">
      <c r="A19" t="s">
        <v>511</v>
      </c>
      <c r="B19" t="s">
        <v>54</v>
      </c>
      <c r="C19" t="s">
        <v>48</v>
      </c>
      <c r="D19">
        <v>1</v>
      </c>
      <c r="E19">
        <v>720</v>
      </c>
      <c r="F19">
        <v>0</v>
      </c>
      <c r="G19">
        <v>0</v>
      </c>
      <c r="H19">
        <v>1</v>
      </c>
      <c r="I19" t="s">
        <v>1674</v>
      </c>
      <c r="J19">
        <v>720</v>
      </c>
    </row>
    <row r="20" spans="1:10">
      <c r="A20" t="s">
        <v>538</v>
      </c>
      <c r="B20" t="s">
        <v>54</v>
      </c>
      <c r="C20" t="s">
        <v>48</v>
      </c>
      <c r="D20">
        <v>1</v>
      </c>
      <c r="E20">
        <v>360</v>
      </c>
      <c r="F20">
        <v>0</v>
      </c>
      <c r="G20">
        <v>0</v>
      </c>
      <c r="H20">
        <v>1</v>
      </c>
      <c r="I20" t="s">
        <v>1674</v>
      </c>
      <c r="J20">
        <v>360</v>
      </c>
    </row>
    <row r="21" spans="1:10">
      <c r="A21" t="s">
        <v>578</v>
      </c>
      <c r="B21" t="s">
        <v>54</v>
      </c>
      <c r="C21" t="s">
        <v>48</v>
      </c>
      <c r="D21">
        <v>1</v>
      </c>
      <c r="E21">
        <v>12</v>
      </c>
      <c r="F21">
        <v>0</v>
      </c>
      <c r="G21">
        <v>0</v>
      </c>
      <c r="H21">
        <v>20</v>
      </c>
      <c r="I21" t="s">
        <v>1674</v>
      </c>
      <c r="J21">
        <v>240</v>
      </c>
    </row>
    <row r="22" spans="1:10">
      <c r="A22" t="s">
        <v>584</v>
      </c>
      <c r="B22" t="s">
        <v>54</v>
      </c>
      <c r="C22" t="s">
        <v>48</v>
      </c>
      <c r="D22">
        <v>1</v>
      </c>
      <c r="E22">
        <v>144</v>
      </c>
      <c r="F22">
        <v>0</v>
      </c>
      <c r="G22">
        <v>0</v>
      </c>
      <c r="H22">
        <v>4</v>
      </c>
      <c r="I22" t="s">
        <v>1674</v>
      </c>
      <c r="J22">
        <v>576</v>
      </c>
    </row>
    <row r="23" spans="1:10">
      <c r="A23" t="s">
        <v>598</v>
      </c>
      <c r="B23" t="s">
        <v>54</v>
      </c>
      <c r="C23" t="s">
        <v>48</v>
      </c>
      <c r="D23">
        <v>1</v>
      </c>
      <c r="E23">
        <v>230</v>
      </c>
      <c r="F23">
        <v>0</v>
      </c>
      <c r="G23">
        <v>0</v>
      </c>
      <c r="H23">
        <v>3</v>
      </c>
      <c r="I23" t="s">
        <v>1674</v>
      </c>
      <c r="J23">
        <v>690</v>
      </c>
    </row>
    <row r="24" spans="1:10">
      <c r="A24" t="s">
        <v>640</v>
      </c>
      <c r="B24" t="s">
        <v>54</v>
      </c>
      <c r="C24" t="s">
        <v>48</v>
      </c>
      <c r="D24">
        <v>1</v>
      </c>
      <c r="E24">
        <v>13</v>
      </c>
      <c r="F24">
        <v>0</v>
      </c>
      <c r="G24">
        <v>0</v>
      </c>
      <c r="H24">
        <v>44</v>
      </c>
      <c r="I24" t="s">
        <v>1674</v>
      </c>
      <c r="J24">
        <v>572</v>
      </c>
    </row>
    <row r="25" spans="1:10">
      <c r="A25" t="s">
        <v>651</v>
      </c>
      <c r="B25" t="s">
        <v>54</v>
      </c>
      <c r="C25" t="s">
        <v>48</v>
      </c>
      <c r="D25">
        <v>1</v>
      </c>
      <c r="E25">
        <v>14</v>
      </c>
      <c r="F25">
        <v>0</v>
      </c>
      <c r="G25">
        <v>0</v>
      </c>
      <c r="H25">
        <v>12</v>
      </c>
      <c r="I25" t="s">
        <v>1674</v>
      </c>
      <c r="J25">
        <v>168</v>
      </c>
    </row>
    <row r="26" spans="1:10">
      <c r="A26" t="s">
        <v>652</v>
      </c>
      <c r="B26" t="s">
        <v>54</v>
      </c>
      <c r="C26" t="s">
        <v>48</v>
      </c>
      <c r="D26">
        <v>1</v>
      </c>
      <c r="E26">
        <v>495</v>
      </c>
      <c r="F26">
        <v>0</v>
      </c>
      <c r="G26">
        <v>0</v>
      </c>
      <c r="H26">
        <v>5</v>
      </c>
      <c r="I26" t="s">
        <v>1674</v>
      </c>
      <c r="J26">
        <v>2475</v>
      </c>
    </row>
    <row r="27" spans="1:10">
      <c r="A27" t="s">
        <v>658</v>
      </c>
      <c r="B27" t="s">
        <v>54</v>
      </c>
      <c r="C27" t="s">
        <v>48</v>
      </c>
      <c r="D27">
        <v>1</v>
      </c>
      <c r="E27">
        <v>18</v>
      </c>
      <c r="F27">
        <v>0</v>
      </c>
      <c r="G27">
        <v>0</v>
      </c>
      <c r="H27">
        <v>57</v>
      </c>
      <c r="I27" t="s">
        <v>1674</v>
      </c>
      <c r="J27">
        <v>1026</v>
      </c>
    </row>
    <row r="28" spans="1:10">
      <c r="A28" t="s">
        <v>699</v>
      </c>
      <c r="B28" t="s">
        <v>54</v>
      </c>
      <c r="C28" t="s">
        <v>48</v>
      </c>
      <c r="D28">
        <v>1</v>
      </c>
      <c r="E28">
        <v>8.5</v>
      </c>
      <c r="F28">
        <v>0</v>
      </c>
      <c r="G28">
        <v>0</v>
      </c>
      <c r="H28">
        <v>40</v>
      </c>
      <c r="I28" t="s">
        <v>1674</v>
      </c>
      <c r="J28">
        <v>340</v>
      </c>
    </row>
    <row r="29" spans="1:10">
      <c r="A29" t="s">
        <v>704</v>
      </c>
      <c r="B29" t="s">
        <v>54</v>
      </c>
      <c r="C29" t="s">
        <v>48</v>
      </c>
      <c r="D29">
        <v>1</v>
      </c>
      <c r="E29">
        <v>430</v>
      </c>
      <c r="F29">
        <v>0</v>
      </c>
      <c r="G29">
        <v>0</v>
      </c>
      <c r="H29">
        <v>2</v>
      </c>
      <c r="I29" t="s">
        <v>1674</v>
      </c>
      <c r="J29">
        <v>860</v>
      </c>
    </row>
    <row r="30" spans="1:10">
      <c r="A30" t="s">
        <v>728</v>
      </c>
      <c r="B30" t="s">
        <v>306</v>
      </c>
      <c r="C30" t="s">
        <v>48</v>
      </c>
      <c r="D30">
        <v>1</v>
      </c>
      <c r="E30">
        <v>910</v>
      </c>
      <c r="F30">
        <v>0</v>
      </c>
      <c r="G30">
        <v>0</v>
      </c>
      <c r="H30">
        <v>2</v>
      </c>
      <c r="I30" t="s">
        <v>1674</v>
      </c>
      <c r="J30">
        <v>1820</v>
      </c>
    </row>
    <row r="31" spans="1:10">
      <c r="A31" t="s">
        <v>729</v>
      </c>
      <c r="B31" t="s">
        <v>306</v>
      </c>
      <c r="C31" t="s">
        <v>48</v>
      </c>
      <c r="D31">
        <v>1</v>
      </c>
      <c r="E31">
        <v>20</v>
      </c>
      <c r="F31">
        <v>0</v>
      </c>
      <c r="G31">
        <v>0</v>
      </c>
      <c r="H31">
        <v>46</v>
      </c>
      <c r="I31" t="s">
        <v>1674</v>
      </c>
      <c r="J31">
        <v>920</v>
      </c>
    </row>
    <row r="32" spans="1:10">
      <c r="A32" t="s">
        <v>733</v>
      </c>
      <c r="B32" t="s">
        <v>306</v>
      </c>
      <c r="C32" t="s">
        <v>48</v>
      </c>
      <c r="D32">
        <v>1</v>
      </c>
      <c r="E32">
        <v>115</v>
      </c>
      <c r="F32">
        <v>0</v>
      </c>
      <c r="G32">
        <v>0</v>
      </c>
      <c r="H32">
        <v>11</v>
      </c>
      <c r="I32" t="s">
        <v>1674</v>
      </c>
      <c r="J32">
        <v>1265</v>
      </c>
    </row>
    <row r="33" spans="1:10">
      <c r="A33" t="s">
        <v>738</v>
      </c>
      <c r="B33" t="s">
        <v>306</v>
      </c>
      <c r="C33" t="s">
        <v>48</v>
      </c>
      <c r="D33">
        <v>1</v>
      </c>
      <c r="E33">
        <v>58</v>
      </c>
      <c r="F33">
        <v>0</v>
      </c>
      <c r="G33">
        <v>0</v>
      </c>
      <c r="H33">
        <v>16</v>
      </c>
      <c r="I33" t="s">
        <v>1674</v>
      </c>
      <c r="J33">
        <v>928</v>
      </c>
    </row>
    <row r="34" spans="1:10">
      <c r="A34" t="s">
        <v>741</v>
      </c>
      <c r="B34" t="s">
        <v>306</v>
      </c>
      <c r="C34" t="s">
        <v>48</v>
      </c>
      <c r="D34">
        <v>1</v>
      </c>
      <c r="E34">
        <v>30</v>
      </c>
      <c r="F34">
        <v>0</v>
      </c>
      <c r="G34">
        <v>0</v>
      </c>
      <c r="H34">
        <v>6</v>
      </c>
      <c r="I34" t="s">
        <v>1674</v>
      </c>
      <c r="J34">
        <v>180</v>
      </c>
    </row>
    <row r="35" spans="1:10">
      <c r="A35" t="s">
        <v>746</v>
      </c>
      <c r="B35" t="s">
        <v>306</v>
      </c>
      <c r="C35" t="s">
        <v>48</v>
      </c>
      <c r="D35">
        <v>1</v>
      </c>
      <c r="E35">
        <v>1295</v>
      </c>
      <c r="F35">
        <v>0</v>
      </c>
      <c r="G35">
        <v>0</v>
      </c>
      <c r="H35">
        <v>12</v>
      </c>
      <c r="I35" t="s">
        <v>1674</v>
      </c>
      <c r="J35">
        <v>15540</v>
      </c>
    </row>
    <row r="36" spans="1:10">
      <c r="A36" t="s">
        <v>749</v>
      </c>
      <c r="B36" t="s">
        <v>306</v>
      </c>
      <c r="C36" t="s">
        <v>48</v>
      </c>
      <c r="D36">
        <v>1</v>
      </c>
      <c r="E36">
        <v>1100</v>
      </c>
      <c r="F36">
        <v>0</v>
      </c>
      <c r="G36">
        <v>0</v>
      </c>
      <c r="H36">
        <v>2</v>
      </c>
      <c r="I36" t="s">
        <v>1674</v>
      </c>
      <c r="J36">
        <v>2200</v>
      </c>
    </row>
    <row r="37" spans="1:10">
      <c r="A37" t="s">
        <v>750</v>
      </c>
      <c r="B37" t="s">
        <v>306</v>
      </c>
      <c r="C37" t="s">
        <v>48</v>
      </c>
      <c r="D37">
        <v>1</v>
      </c>
      <c r="E37">
        <v>1000</v>
      </c>
      <c r="F37">
        <v>0</v>
      </c>
      <c r="G37">
        <v>0</v>
      </c>
      <c r="H37">
        <v>1</v>
      </c>
      <c r="I37" t="s">
        <v>1674</v>
      </c>
      <c r="J37">
        <v>1000</v>
      </c>
    </row>
    <row r="38" spans="1:10">
      <c r="A38" t="s">
        <v>754</v>
      </c>
      <c r="B38" t="s">
        <v>306</v>
      </c>
      <c r="C38" t="s">
        <v>48</v>
      </c>
      <c r="D38">
        <v>1</v>
      </c>
      <c r="E38">
        <v>17</v>
      </c>
      <c r="F38">
        <v>0</v>
      </c>
      <c r="G38">
        <v>0</v>
      </c>
      <c r="H38">
        <v>6</v>
      </c>
      <c r="I38" t="s">
        <v>1674</v>
      </c>
      <c r="J38">
        <v>102</v>
      </c>
    </row>
    <row r="39" spans="1:10">
      <c r="A39" t="s">
        <v>755</v>
      </c>
      <c r="B39" t="s">
        <v>306</v>
      </c>
      <c r="C39" t="s">
        <v>48</v>
      </c>
      <c r="D39">
        <v>1</v>
      </c>
      <c r="E39">
        <v>35</v>
      </c>
      <c r="F39">
        <v>0</v>
      </c>
      <c r="G39">
        <v>0</v>
      </c>
      <c r="H39">
        <v>18</v>
      </c>
      <c r="I39" t="s">
        <v>1674</v>
      </c>
      <c r="J39">
        <v>630</v>
      </c>
    </row>
    <row r="40" spans="1:10">
      <c r="A40" t="s">
        <v>756</v>
      </c>
      <c r="B40" t="s">
        <v>306</v>
      </c>
      <c r="C40" t="s">
        <v>48</v>
      </c>
      <c r="D40">
        <v>1</v>
      </c>
      <c r="E40">
        <v>80</v>
      </c>
      <c r="F40">
        <v>0</v>
      </c>
      <c r="G40">
        <v>0</v>
      </c>
      <c r="H40">
        <v>11</v>
      </c>
      <c r="I40" t="s">
        <v>1674</v>
      </c>
      <c r="J40">
        <v>880</v>
      </c>
    </row>
    <row r="41" spans="1:10">
      <c r="A41" t="s">
        <v>780</v>
      </c>
      <c r="B41" t="s">
        <v>306</v>
      </c>
      <c r="C41" t="s">
        <v>48</v>
      </c>
      <c r="D41">
        <v>1</v>
      </c>
      <c r="E41">
        <v>805</v>
      </c>
      <c r="F41">
        <v>0</v>
      </c>
      <c r="G41">
        <v>0</v>
      </c>
      <c r="H41">
        <v>5</v>
      </c>
      <c r="I41" t="s">
        <v>1674</v>
      </c>
      <c r="J41">
        <v>4025</v>
      </c>
    </row>
    <row r="42" spans="1:10">
      <c r="A42" t="s">
        <v>785</v>
      </c>
      <c r="B42" t="s">
        <v>306</v>
      </c>
      <c r="C42" t="s">
        <v>48</v>
      </c>
      <c r="D42">
        <v>1</v>
      </c>
      <c r="E42">
        <v>35</v>
      </c>
      <c r="F42">
        <v>0</v>
      </c>
      <c r="G42">
        <v>0</v>
      </c>
      <c r="H42">
        <v>10</v>
      </c>
      <c r="I42" t="s">
        <v>1674</v>
      </c>
      <c r="J42">
        <v>350</v>
      </c>
    </row>
    <row r="43" spans="1:10">
      <c r="A43" t="s">
        <v>791</v>
      </c>
      <c r="B43" t="s">
        <v>306</v>
      </c>
      <c r="C43" t="s">
        <v>48</v>
      </c>
      <c r="D43">
        <v>1</v>
      </c>
      <c r="E43">
        <v>12</v>
      </c>
      <c r="F43">
        <v>0</v>
      </c>
      <c r="G43">
        <v>0</v>
      </c>
      <c r="H43">
        <v>20</v>
      </c>
      <c r="I43" t="s">
        <v>1674</v>
      </c>
      <c r="J43">
        <v>240</v>
      </c>
    </row>
    <row r="44" spans="1:10">
      <c r="A44" t="s">
        <v>798</v>
      </c>
      <c r="B44" t="s">
        <v>306</v>
      </c>
      <c r="C44" t="s">
        <v>48</v>
      </c>
      <c r="D44">
        <v>1</v>
      </c>
      <c r="E44">
        <v>15</v>
      </c>
      <c r="F44">
        <v>0</v>
      </c>
      <c r="G44">
        <v>0</v>
      </c>
      <c r="H44">
        <v>60</v>
      </c>
      <c r="I44" t="s">
        <v>1674</v>
      </c>
      <c r="J44">
        <v>900</v>
      </c>
    </row>
    <row r="45" spans="1:10">
      <c r="A45" t="s">
        <v>800</v>
      </c>
      <c r="B45" t="s">
        <v>306</v>
      </c>
      <c r="C45" t="s">
        <v>48</v>
      </c>
      <c r="D45">
        <v>1</v>
      </c>
      <c r="E45">
        <v>35</v>
      </c>
      <c r="F45">
        <v>0</v>
      </c>
      <c r="G45">
        <v>0</v>
      </c>
      <c r="H45">
        <v>4</v>
      </c>
      <c r="I45" t="s">
        <v>1674</v>
      </c>
      <c r="J45">
        <v>140</v>
      </c>
    </row>
    <row r="46" spans="1:10">
      <c r="A46" t="s">
        <v>801</v>
      </c>
      <c r="B46" t="s">
        <v>306</v>
      </c>
      <c r="C46" t="s">
        <v>48</v>
      </c>
      <c r="D46">
        <v>1</v>
      </c>
      <c r="E46">
        <v>45</v>
      </c>
      <c r="F46">
        <v>0</v>
      </c>
      <c r="G46">
        <v>0</v>
      </c>
      <c r="H46">
        <v>11</v>
      </c>
      <c r="I46" t="s">
        <v>1674</v>
      </c>
      <c r="J46">
        <v>495</v>
      </c>
    </row>
    <row r="47" spans="1:10">
      <c r="A47" t="s">
        <v>813</v>
      </c>
      <c r="B47" t="s">
        <v>811</v>
      </c>
      <c r="C47" t="s">
        <v>484</v>
      </c>
      <c r="D47">
        <v>1</v>
      </c>
      <c r="E47">
        <v>32</v>
      </c>
      <c r="F47">
        <v>0</v>
      </c>
      <c r="G47">
        <v>0</v>
      </c>
      <c r="H47">
        <v>8</v>
      </c>
      <c r="I47" t="s">
        <v>1674</v>
      </c>
      <c r="J47">
        <v>256</v>
      </c>
    </row>
    <row r="48" spans="1:10">
      <c r="A48" t="s">
        <v>815</v>
      </c>
      <c r="B48" t="s">
        <v>811</v>
      </c>
      <c r="C48" t="s">
        <v>484</v>
      </c>
      <c r="D48">
        <v>1</v>
      </c>
      <c r="E48">
        <v>30</v>
      </c>
      <c r="F48">
        <v>0</v>
      </c>
      <c r="G48">
        <v>0</v>
      </c>
      <c r="H48">
        <v>46</v>
      </c>
      <c r="I48" t="s">
        <v>1674</v>
      </c>
      <c r="J48">
        <v>1380</v>
      </c>
    </row>
    <row r="49" spans="1:10">
      <c r="A49" t="s">
        <v>819</v>
      </c>
      <c r="B49" t="s">
        <v>811</v>
      </c>
      <c r="C49" t="s">
        <v>484</v>
      </c>
      <c r="D49">
        <v>1</v>
      </c>
      <c r="E49">
        <v>25</v>
      </c>
      <c r="F49">
        <v>0</v>
      </c>
      <c r="G49">
        <v>0</v>
      </c>
      <c r="H49">
        <v>6</v>
      </c>
      <c r="I49" t="s">
        <v>1674</v>
      </c>
      <c r="J49">
        <v>150</v>
      </c>
    </row>
    <row r="50" spans="1:10">
      <c r="A50" t="s">
        <v>820</v>
      </c>
      <c r="B50" t="s">
        <v>811</v>
      </c>
      <c r="C50" t="s">
        <v>484</v>
      </c>
      <c r="D50">
        <v>1</v>
      </c>
      <c r="E50">
        <v>16.5</v>
      </c>
      <c r="F50">
        <v>0</v>
      </c>
      <c r="G50">
        <v>0</v>
      </c>
      <c r="H50">
        <v>33</v>
      </c>
      <c r="I50" t="s">
        <v>1674</v>
      </c>
      <c r="J50">
        <v>544.5</v>
      </c>
    </row>
    <row r="51" spans="1:10">
      <c r="A51" t="s">
        <v>822</v>
      </c>
      <c r="B51" t="s">
        <v>811</v>
      </c>
      <c r="C51" t="s">
        <v>484</v>
      </c>
      <c r="D51">
        <v>1</v>
      </c>
      <c r="E51">
        <v>30</v>
      </c>
      <c r="F51">
        <v>0</v>
      </c>
      <c r="G51">
        <v>0</v>
      </c>
      <c r="H51">
        <v>2</v>
      </c>
      <c r="I51" t="s">
        <v>1674</v>
      </c>
      <c r="J51">
        <v>60</v>
      </c>
    </row>
    <row r="52" spans="1:10">
      <c r="A52" t="s">
        <v>825</v>
      </c>
      <c r="B52" t="s">
        <v>811</v>
      </c>
      <c r="C52" t="s">
        <v>484</v>
      </c>
      <c r="D52">
        <v>1</v>
      </c>
      <c r="E52">
        <v>90</v>
      </c>
      <c r="F52">
        <v>0</v>
      </c>
      <c r="G52">
        <v>0</v>
      </c>
      <c r="H52">
        <v>1</v>
      </c>
      <c r="I52" t="s">
        <v>1674</v>
      </c>
      <c r="J52">
        <v>90</v>
      </c>
    </row>
    <row r="53" spans="1:10">
      <c r="A53" t="s">
        <v>826</v>
      </c>
      <c r="B53" t="s">
        <v>811</v>
      </c>
      <c r="C53" t="s">
        <v>484</v>
      </c>
      <c r="D53">
        <v>1</v>
      </c>
      <c r="E53">
        <v>25</v>
      </c>
      <c r="F53">
        <v>0</v>
      </c>
      <c r="G53">
        <v>0</v>
      </c>
      <c r="H53">
        <v>52</v>
      </c>
      <c r="I53" t="s">
        <v>1674</v>
      </c>
      <c r="J53">
        <v>1300</v>
      </c>
    </row>
    <row r="54" spans="1:10">
      <c r="A54" t="s">
        <v>832</v>
      </c>
      <c r="B54" t="s">
        <v>811</v>
      </c>
      <c r="C54" t="s">
        <v>484</v>
      </c>
      <c r="D54">
        <v>1</v>
      </c>
      <c r="E54">
        <v>25</v>
      </c>
      <c r="F54">
        <v>0</v>
      </c>
      <c r="G54">
        <v>0</v>
      </c>
      <c r="H54">
        <v>17</v>
      </c>
      <c r="I54" t="s">
        <v>1674</v>
      </c>
      <c r="J54">
        <v>425</v>
      </c>
    </row>
    <row r="55" spans="1:10">
      <c r="A55" t="s">
        <v>835</v>
      </c>
      <c r="B55" t="s">
        <v>494</v>
      </c>
      <c r="C55" t="s">
        <v>484</v>
      </c>
      <c r="D55">
        <v>1</v>
      </c>
      <c r="E55">
        <v>25</v>
      </c>
      <c r="F55">
        <v>0</v>
      </c>
      <c r="G55">
        <v>0</v>
      </c>
      <c r="H55">
        <v>1</v>
      </c>
      <c r="I55" t="s">
        <v>1674</v>
      </c>
      <c r="J55">
        <v>25</v>
      </c>
    </row>
    <row r="56" spans="1:10">
      <c r="A56" t="s">
        <v>841</v>
      </c>
      <c r="B56" t="s">
        <v>494</v>
      </c>
      <c r="C56" t="s">
        <v>484</v>
      </c>
      <c r="D56">
        <v>1</v>
      </c>
      <c r="E56">
        <v>20</v>
      </c>
      <c r="F56">
        <v>0</v>
      </c>
      <c r="G56">
        <v>0</v>
      </c>
      <c r="H56">
        <v>4</v>
      </c>
      <c r="I56" t="s">
        <v>1674</v>
      </c>
      <c r="J56">
        <v>80</v>
      </c>
    </row>
    <row r="57" spans="1:10">
      <c r="A57" t="s">
        <v>843</v>
      </c>
      <c r="B57" t="s">
        <v>494</v>
      </c>
      <c r="C57" t="s">
        <v>484</v>
      </c>
      <c r="D57">
        <v>1</v>
      </c>
      <c r="E57">
        <v>22</v>
      </c>
      <c r="F57">
        <v>0</v>
      </c>
      <c r="G57">
        <v>0</v>
      </c>
      <c r="H57">
        <v>8</v>
      </c>
      <c r="I57" t="s">
        <v>1674</v>
      </c>
      <c r="J57">
        <v>176</v>
      </c>
    </row>
    <row r="58" spans="1:10">
      <c r="A58" t="s">
        <v>857</v>
      </c>
      <c r="B58" t="s">
        <v>494</v>
      </c>
      <c r="C58" t="s">
        <v>484</v>
      </c>
      <c r="D58">
        <v>1</v>
      </c>
      <c r="E58">
        <v>170</v>
      </c>
      <c r="F58">
        <v>0</v>
      </c>
      <c r="G58">
        <v>0</v>
      </c>
      <c r="H58">
        <v>4</v>
      </c>
      <c r="I58" t="s">
        <v>1674</v>
      </c>
      <c r="J58">
        <v>680</v>
      </c>
    </row>
    <row r="59" spans="1:10">
      <c r="A59" t="s">
        <v>865</v>
      </c>
      <c r="B59" t="s">
        <v>494</v>
      </c>
      <c r="C59" t="s">
        <v>484</v>
      </c>
      <c r="D59">
        <v>1</v>
      </c>
      <c r="E59">
        <v>300</v>
      </c>
      <c r="F59">
        <v>0</v>
      </c>
      <c r="G59">
        <v>0</v>
      </c>
      <c r="H59">
        <v>10</v>
      </c>
      <c r="I59" t="s">
        <v>1674</v>
      </c>
      <c r="J59">
        <v>3000</v>
      </c>
    </row>
    <row r="60" spans="1:10">
      <c r="A60" t="s">
        <v>877</v>
      </c>
      <c r="B60" t="s">
        <v>494</v>
      </c>
      <c r="C60" t="s">
        <v>484</v>
      </c>
      <c r="D60">
        <v>1</v>
      </c>
      <c r="E60">
        <v>65</v>
      </c>
      <c r="F60">
        <v>0</v>
      </c>
      <c r="G60">
        <v>0</v>
      </c>
      <c r="H60">
        <v>4</v>
      </c>
      <c r="I60" t="s">
        <v>1674</v>
      </c>
      <c r="J60">
        <v>260</v>
      </c>
    </row>
    <row r="61" spans="1:10">
      <c r="A61" t="s">
        <v>885</v>
      </c>
      <c r="B61" t="s">
        <v>494</v>
      </c>
      <c r="C61" t="s">
        <v>484</v>
      </c>
      <c r="D61">
        <v>1</v>
      </c>
      <c r="E61">
        <v>70</v>
      </c>
      <c r="F61">
        <v>0</v>
      </c>
      <c r="G61">
        <v>0</v>
      </c>
      <c r="H61">
        <v>3</v>
      </c>
      <c r="I61" t="s">
        <v>1674</v>
      </c>
      <c r="J61">
        <v>210</v>
      </c>
    </row>
    <row r="62" spans="1:10">
      <c r="A62" t="s">
        <v>892</v>
      </c>
      <c r="B62" t="s">
        <v>494</v>
      </c>
      <c r="C62" t="s">
        <v>484</v>
      </c>
      <c r="D62">
        <v>1</v>
      </c>
      <c r="E62">
        <v>350</v>
      </c>
      <c r="F62">
        <v>0</v>
      </c>
      <c r="G62">
        <v>0</v>
      </c>
      <c r="H62">
        <v>2</v>
      </c>
      <c r="I62" t="s">
        <v>1674</v>
      </c>
      <c r="J62">
        <v>700</v>
      </c>
    </row>
    <row r="63" spans="1:10">
      <c r="A63" t="s">
        <v>897</v>
      </c>
      <c r="B63" t="s">
        <v>494</v>
      </c>
      <c r="C63" t="s">
        <v>484</v>
      </c>
      <c r="D63">
        <v>1</v>
      </c>
      <c r="E63">
        <v>230</v>
      </c>
      <c r="F63">
        <v>0</v>
      </c>
      <c r="G63">
        <v>0</v>
      </c>
      <c r="H63">
        <v>2</v>
      </c>
      <c r="I63" t="s">
        <v>1674</v>
      </c>
      <c r="J63">
        <v>460</v>
      </c>
    </row>
    <row r="64" spans="1:10">
      <c r="A64" t="s">
        <v>901</v>
      </c>
      <c r="B64" t="s">
        <v>494</v>
      </c>
      <c r="C64" t="s">
        <v>484</v>
      </c>
      <c r="D64">
        <v>1</v>
      </c>
      <c r="E64">
        <v>470</v>
      </c>
      <c r="F64">
        <v>0</v>
      </c>
      <c r="G64">
        <v>0</v>
      </c>
      <c r="H64">
        <v>3</v>
      </c>
      <c r="I64" t="s">
        <v>1674</v>
      </c>
      <c r="J64">
        <v>1410</v>
      </c>
    </row>
    <row r="65" spans="1:10">
      <c r="A65" t="s">
        <v>902</v>
      </c>
      <c r="B65" t="s">
        <v>494</v>
      </c>
      <c r="C65" t="s">
        <v>484</v>
      </c>
      <c r="D65">
        <v>1</v>
      </c>
      <c r="E65">
        <v>42</v>
      </c>
      <c r="F65">
        <v>0</v>
      </c>
      <c r="G65">
        <v>0</v>
      </c>
      <c r="H65">
        <v>1</v>
      </c>
      <c r="I65" t="s">
        <v>1674</v>
      </c>
      <c r="J65">
        <v>42</v>
      </c>
    </row>
    <row r="66" spans="1:10">
      <c r="A66" t="s">
        <v>908</v>
      </c>
      <c r="B66" t="s">
        <v>494</v>
      </c>
      <c r="C66" t="s">
        <v>484</v>
      </c>
      <c r="D66">
        <v>1</v>
      </c>
      <c r="E66">
        <v>65</v>
      </c>
      <c r="F66">
        <v>0</v>
      </c>
      <c r="G66">
        <v>0</v>
      </c>
      <c r="H66">
        <v>1</v>
      </c>
      <c r="I66" t="s">
        <v>1674</v>
      </c>
      <c r="J66">
        <v>65</v>
      </c>
    </row>
    <row r="67" spans="1:10">
      <c r="A67" t="s">
        <v>919</v>
      </c>
      <c r="B67" t="s">
        <v>494</v>
      </c>
      <c r="C67" t="s">
        <v>484</v>
      </c>
      <c r="D67">
        <v>1</v>
      </c>
      <c r="E67">
        <v>45</v>
      </c>
      <c r="F67">
        <v>0</v>
      </c>
      <c r="G67">
        <v>0</v>
      </c>
      <c r="H67">
        <v>2</v>
      </c>
      <c r="I67" t="s">
        <v>1674</v>
      </c>
      <c r="J67">
        <v>90</v>
      </c>
    </row>
    <row r="68" spans="1:10">
      <c r="A68" t="s">
        <v>931</v>
      </c>
      <c r="B68" t="s">
        <v>494</v>
      </c>
      <c r="C68" t="s">
        <v>484</v>
      </c>
      <c r="D68">
        <v>1</v>
      </c>
      <c r="E68">
        <v>70</v>
      </c>
      <c r="F68">
        <v>0</v>
      </c>
      <c r="G68">
        <v>0</v>
      </c>
      <c r="H68">
        <v>2</v>
      </c>
      <c r="I68" t="s">
        <v>1674</v>
      </c>
      <c r="J68">
        <v>140</v>
      </c>
    </row>
    <row r="69" spans="1:10">
      <c r="A69" t="s">
        <v>933</v>
      </c>
      <c r="B69" t="s">
        <v>494</v>
      </c>
      <c r="C69" t="s">
        <v>484</v>
      </c>
      <c r="D69">
        <v>1</v>
      </c>
      <c r="E69">
        <v>560</v>
      </c>
      <c r="F69">
        <v>0</v>
      </c>
      <c r="G69">
        <v>0</v>
      </c>
      <c r="H69">
        <v>8</v>
      </c>
      <c r="I69" t="s">
        <v>1674</v>
      </c>
      <c r="J69">
        <v>4480</v>
      </c>
    </row>
    <row r="70" spans="1:10">
      <c r="A70" t="s">
        <v>935</v>
      </c>
      <c r="B70" t="s">
        <v>494</v>
      </c>
      <c r="C70" t="s">
        <v>484</v>
      </c>
      <c r="D70">
        <v>1</v>
      </c>
      <c r="E70">
        <v>680</v>
      </c>
      <c r="F70">
        <v>0</v>
      </c>
      <c r="G70">
        <v>0</v>
      </c>
      <c r="H70">
        <v>9</v>
      </c>
      <c r="I70" t="s">
        <v>1674</v>
      </c>
      <c r="J70">
        <v>6120</v>
      </c>
    </row>
    <row r="71" spans="1:10">
      <c r="A71" t="s">
        <v>944</v>
      </c>
      <c r="B71" t="s">
        <v>494</v>
      </c>
      <c r="C71" t="s">
        <v>484</v>
      </c>
      <c r="D71">
        <v>1</v>
      </c>
      <c r="E71">
        <v>45</v>
      </c>
      <c r="F71">
        <v>0</v>
      </c>
      <c r="G71">
        <v>0</v>
      </c>
      <c r="H71">
        <v>5</v>
      </c>
      <c r="I71" t="s">
        <v>1674</v>
      </c>
      <c r="J71">
        <v>225</v>
      </c>
    </row>
    <row r="72" spans="1:10">
      <c r="A72" t="s">
        <v>946</v>
      </c>
      <c r="B72" t="s">
        <v>494</v>
      </c>
      <c r="C72" t="s">
        <v>484</v>
      </c>
      <c r="D72">
        <v>1</v>
      </c>
      <c r="E72">
        <v>75</v>
      </c>
      <c r="F72">
        <v>0</v>
      </c>
      <c r="G72">
        <v>0</v>
      </c>
      <c r="H72">
        <v>1</v>
      </c>
      <c r="I72" t="s">
        <v>1674</v>
      </c>
      <c r="J72">
        <v>75</v>
      </c>
    </row>
    <row r="73" spans="1:10">
      <c r="A73" t="s">
        <v>951</v>
      </c>
      <c r="B73" t="s">
        <v>494</v>
      </c>
      <c r="C73" t="s">
        <v>484</v>
      </c>
      <c r="D73">
        <v>1</v>
      </c>
      <c r="E73">
        <v>50</v>
      </c>
      <c r="F73">
        <v>0</v>
      </c>
      <c r="G73">
        <v>0</v>
      </c>
      <c r="H73">
        <v>2</v>
      </c>
      <c r="I73" t="s">
        <v>1674</v>
      </c>
      <c r="J73">
        <v>100</v>
      </c>
    </row>
    <row r="74" spans="1:10">
      <c r="A74" t="s">
        <v>961</v>
      </c>
      <c r="B74" t="s">
        <v>494</v>
      </c>
      <c r="C74" t="s">
        <v>484</v>
      </c>
      <c r="D74">
        <v>1</v>
      </c>
      <c r="E74">
        <v>70</v>
      </c>
      <c r="F74">
        <v>0</v>
      </c>
      <c r="G74">
        <v>0</v>
      </c>
      <c r="H74">
        <v>6</v>
      </c>
      <c r="I74" t="s">
        <v>1674</v>
      </c>
      <c r="J74">
        <v>420</v>
      </c>
    </row>
    <row r="75" spans="1:10">
      <c r="A75" t="s">
        <v>963</v>
      </c>
      <c r="B75" t="s">
        <v>494</v>
      </c>
      <c r="C75" t="s">
        <v>484</v>
      </c>
      <c r="D75">
        <v>1</v>
      </c>
      <c r="E75">
        <v>90</v>
      </c>
      <c r="F75">
        <v>0</v>
      </c>
      <c r="G75">
        <v>0</v>
      </c>
      <c r="H75">
        <v>1</v>
      </c>
      <c r="I75" t="s">
        <v>1674</v>
      </c>
      <c r="J75">
        <v>90</v>
      </c>
    </row>
    <row r="76" spans="1:10">
      <c r="A76" t="s">
        <v>974</v>
      </c>
      <c r="B76" t="s">
        <v>494</v>
      </c>
      <c r="C76" t="s">
        <v>484</v>
      </c>
      <c r="D76">
        <v>1</v>
      </c>
      <c r="E76">
        <v>80</v>
      </c>
      <c r="F76">
        <v>0</v>
      </c>
      <c r="G76">
        <v>0</v>
      </c>
      <c r="H76">
        <v>4</v>
      </c>
      <c r="I76" t="s">
        <v>1674</v>
      </c>
      <c r="J76">
        <v>320</v>
      </c>
    </row>
    <row r="77" spans="1:10">
      <c r="A77" t="s">
        <v>981</v>
      </c>
      <c r="B77" t="s">
        <v>494</v>
      </c>
      <c r="C77" t="s">
        <v>484</v>
      </c>
      <c r="D77">
        <v>1</v>
      </c>
      <c r="E77">
        <v>25</v>
      </c>
      <c r="F77">
        <v>0</v>
      </c>
      <c r="G77">
        <v>0</v>
      </c>
      <c r="H77">
        <v>1</v>
      </c>
      <c r="I77" t="s">
        <v>1674</v>
      </c>
      <c r="J77">
        <v>25</v>
      </c>
    </row>
    <row r="78" spans="1:10">
      <c r="A78" t="s">
        <v>1000</v>
      </c>
      <c r="B78" t="s">
        <v>494</v>
      </c>
      <c r="C78" t="s">
        <v>484</v>
      </c>
      <c r="D78">
        <v>1</v>
      </c>
      <c r="E78">
        <v>45</v>
      </c>
      <c r="F78">
        <v>0</v>
      </c>
      <c r="G78">
        <v>0</v>
      </c>
      <c r="H78">
        <v>4</v>
      </c>
      <c r="I78" t="s">
        <v>1674</v>
      </c>
      <c r="J78">
        <v>180</v>
      </c>
    </row>
    <row r="79" spans="1:10">
      <c r="A79" t="s">
        <v>1001</v>
      </c>
      <c r="B79" t="s">
        <v>494</v>
      </c>
      <c r="C79" t="s">
        <v>484</v>
      </c>
      <c r="D79">
        <v>1</v>
      </c>
      <c r="E79">
        <v>60</v>
      </c>
      <c r="F79">
        <v>0</v>
      </c>
      <c r="G79">
        <v>0</v>
      </c>
      <c r="H79">
        <v>2</v>
      </c>
      <c r="I79" t="s">
        <v>1674</v>
      </c>
      <c r="J79">
        <v>120</v>
      </c>
    </row>
    <row r="80" spans="1:10">
      <c r="A80" t="s">
        <v>1005</v>
      </c>
      <c r="B80" t="s">
        <v>494</v>
      </c>
      <c r="C80" t="s">
        <v>484</v>
      </c>
      <c r="D80">
        <v>1</v>
      </c>
      <c r="E80">
        <v>45</v>
      </c>
      <c r="F80">
        <v>0</v>
      </c>
      <c r="G80">
        <v>0</v>
      </c>
      <c r="H80">
        <v>6</v>
      </c>
      <c r="I80" t="s">
        <v>1674</v>
      </c>
      <c r="J80">
        <v>270</v>
      </c>
    </row>
    <row r="81" spans="1:10">
      <c r="A81" t="s">
        <v>1009</v>
      </c>
      <c r="B81" t="s">
        <v>494</v>
      </c>
      <c r="C81" t="s">
        <v>484</v>
      </c>
      <c r="D81">
        <v>1</v>
      </c>
      <c r="E81">
        <v>154</v>
      </c>
      <c r="F81">
        <v>0</v>
      </c>
      <c r="G81">
        <v>0</v>
      </c>
      <c r="H81">
        <v>5</v>
      </c>
      <c r="I81" t="s">
        <v>1674</v>
      </c>
      <c r="J81">
        <v>770</v>
      </c>
    </row>
    <row r="82" spans="1:10">
      <c r="A82" t="s">
        <v>1010</v>
      </c>
      <c r="B82" t="s">
        <v>494</v>
      </c>
      <c r="C82" t="s">
        <v>484</v>
      </c>
      <c r="D82">
        <v>1</v>
      </c>
      <c r="E82">
        <v>219</v>
      </c>
      <c r="F82">
        <v>0</v>
      </c>
      <c r="G82">
        <v>0</v>
      </c>
      <c r="H82">
        <v>1</v>
      </c>
      <c r="I82" t="s">
        <v>1674</v>
      </c>
      <c r="J82">
        <v>219</v>
      </c>
    </row>
    <row r="83" spans="1:10">
      <c r="A83" t="s">
        <v>1011</v>
      </c>
      <c r="B83" t="s">
        <v>494</v>
      </c>
      <c r="C83" t="s">
        <v>484</v>
      </c>
      <c r="D83">
        <v>1</v>
      </c>
      <c r="E83">
        <v>330</v>
      </c>
      <c r="F83">
        <v>0</v>
      </c>
      <c r="G83">
        <v>0</v>
      </c>
      <c r="H83">
        <v>5</v>
      </c>
      <c r="I83" t="s">
        <v>1674</v>
      </c>
      <c r="J83">
        <v>1650</v>
      </c>
    </row>
    <row r="84" spans="1:10">
      <c r="A84" t="s">
        <v>1023</v>
      </c>
      <c r="B84" t="s">
        <v>494</v>
      </c>
      <c r="C84" t="s">
        <v>484</v>
      </c>
      <c r="D84">
        <v>1</v>
      </c>
      <c r="E84">
        <v>170</v>
      </c>
      <c r="F84">
        <v>0</v>
      </c>
      <c r="G84">
        <v>0</v>
      </c>
      <c r="H84">
        <v>1</v>
      </c>
      <c r="I84" t="s">
        <v>1674</v>
      </c>
      <c r="J84">
        <v>170</v>
      </c>
    </row>
    <row r="85" spans="1:10">
      <c r="A85" t="s">
        <v>1041</v>
      </c>
      <c r="B85" t="s">
        <v>494</v>
      </c>
      <c r="C85" t="s">
        <v>484</v>
      </c>
      <c r="D85">
        <v>1</v>
      </c>
      <c r="E85">
        <v>80</v>
      </c>
      <c r="F85">
        <v>0</v>
      </c>
      <c r="G85">
        <v>0</v>
      </c>
      <c r="H85">
        <v>1</v>
      </c>
      <c r="I85" t="s">
        <v>1674</v>
      </c>
      <c r="J85">
        <v>80</v>
      </c>
    </row>
    <row r="86" spans="1:10">
      <c r="A86" t="s">
        <v>1046</v>
      </c>
      <c r="B86" t="s">
        <v>494</v>
      </c>
      <c r="C86" t="s">
        <v>484</v>
      </c>
      <c r="D86">
        <v>1</v>
      </c>
      <c r="E86">
        <v>740</v>
      </c>
      <c r="F86">
        <v>0</v>
      </c>
      <c r="G86">
        <v>0</v>
      </c>
      <c r="H86">
        <v>10</v>
      </c>
      <c r="I86" t="s">
        <v>1674</v>
      </c>
      <c r="J86">
        <v>7400</v>
      </c>
    </row>
    <row r="87" spans="1:10">
      <c r="A87" t="s">
        <v>1048</v>
      </c>
      <c r="B87" t="s">
        <v>494</v>
      </c>
      <c r="C87" t="s">
        <v>484</v>
      </c>
      <c r="D87">
        <v>1</v>
      </c>
      <c r="E87">
        <v>830</v>
      </c>
      <c r="F87">
        <v>0</v>
      </c>
      <c r="G87">
        <v>0</v>
      </c>
      <c r="H87">
        <v>1</v>
      </c>
      <c r="I87" t="s">
        <v>1674</v>
      </c>
      <c r="J87">
        <v>830</v>
      </c>
    </row>
    <row r="88" spans="1:10">
      <c r="A88" t="s">
        <v>1053</v>
      </c>
      <c r="B88" t="s">
        <v>494</v>
      </c>
      <c r="C88" t="s">
        <v>484</v>
      </c>
      <c r="D88">
        <v>1</v>
      </c>
      <c r="E88">
        <v>2000</v>
      </c>
      <c r="F88">
        <v>0</v>
      </c>
      <c r="G88">
        <v>0</v>
      </c>
      <c r="H88">
        <v>5</v>
      </c>
      <c r="I88" t="s">
        <v>1674</v>
      </c>
      <c r="J88">
        <v>10000</v>
      </c>
    </row>
    <row r="89" spans="1:10">
      <c r="A89" t="s">
        <v>1063</v>
      </c>
      <c r="B89" t="s">
        <v>494</v>
      </c>
      <c r="C89" t="s">
        <v>484</v>
      </c>
      <c r="D89">
        <v>1</v>
      </c>
      <c r="E89">
        <v>100</v>
      </c>
      <c r="F89">
        <v>0</v>
      </c>
      <c r="G89">
        <v>0</v>
      </c>
      <c r="H89">
        <v>1</v>
      </c>
      <c r="I89" t="s">
        <v>1674</v>
      </c>
      <c r="J89">
        <v>100</v>
      </c>
    </row>
    <row r="90" spans="1:10">
      <c r="A90" t="s">
        <v>1065</v>
      </c>
      <c r="B90" t="s">
        <v>494</v>
      </c>
      <c r="C90" t="s">
        <v>484</v>
      </c>
      <c r="D90">
        <v>1</v>
      </c>
      <c r="E90">
        <v>170</v>
      </c>
      <c r="F90">
        <v>0</v>
      </c>
      <c r="G90">
        <v>0</v>
      </c>
      <c r="H90">
        <v>2</v>
      </c>
      <c r="I90" t="s">
        <v>1674</v>
      </c>
      <c r="J90">
        <v>340</v>
      </c>
    </row>
    <row r="91" spans="1:10">
      <c r="A91" t="s">
        <v>1082</v>
      </c>
      <c r="B91" t="s">
        <v>494</v>
      </c>
      <c r="C91" t="s">
        <v>484</v>
      </c>
      <c r="D91">
        <v>1</v>
      </c>
      <c r="E91">
        <v>70</v>
      </c>
      <c r="F91">
        <v>0</v>
      </c>
      <c r="G91">
        <v>0</v>
      </c>
      <c r="H91">
        <v>9</v>
      </c>
      <c r="I91" t="s">
        <v>1674</v>
      </c>
      <c r="J91">
        <v>630</v>
      </c>
    </row>
    <row r="92" spans="1:10">
      <c r="A92" t="s">
        <v>1084</v>
      </c>
      <c r="B92" t="s">
        <v>494</v>
      </c>
      <c r="C92" t="s">
        <v>484</v>
      </c>
      <c r="D92">
        <v>1</v>
      </c>
      <c r="E92">
        <v>35</v>
      </c>
      <c r="F92">
        <v>0</v>
      </c>
      <c r="G92">
        <v>0</v>
      </c>
      <c r="H92">
        <v>6</v>
      </c>
      <c r="I92" t="s">
        <v>1674</v>
      </c>
      <c r="J92">
        <v>210</v>
      </c>
    </row>
    <row r="93" spans="1:10">
      <c r="A93" t="s">
        <v>1089</v>
      </c>
      <c r="B93" t="s">
        <v>494</v>
      </c>
      <c r="C93" t="s">
        <v>484</v>
      </c>
      <c r="D93">
        <v>1</v>
      </c>
      <c r="E93">
        <v>75</v>
      </c>
      <c r="F93">
        <v>0</v>
      </c>
      <c r="G93">
        <v>0</v>
      </c>
      <c r="H93">
        <v>3</v>
      </c>
      <c r="I93" t="s">
        <v>1674</v>
      </c>
      <c r="J93">
        <v>225</v>
      </c>
    </row>
    <row r="94" spans="1:10">
      <c r="A94" t="s">
        <v>1091</v>
      </c>
      <c r="B94" t="s">
        <v>494</v>
      </c>
      <c r="C94" t="s">
        <v>484</v>
      </c>
      <c r="D94">
        <v>1</v>
      </c>
      <c r="E94">
        <v>90</v>
      </c>
      <c r="F94">
        <v>0</v>
      </c>
      <c r="G94">
        <v>0</v>
      </c>
      <c r="H94">
        <v>5</v>
      </c>
      <c r="I94" t="s">
        <v>1674</v>
      </c>
      <c r="J94">
        <v>450</v>
      </c>
    </row>
    <row r="95" spans="1:10">
      <c r="A95" t="s">
        <v>1123</v>
      </c>
      <c r="B95" t="s">
        <v>494</v>
      </c>
      <c r="C95" t="s">
        <v>484</v>
      </c>
      <c r="D95">
        <v>1</v>
      </c>
      <c r="E95">
        <v>80</v>
      </c>
      <c r="F95">
        <v>0</v>
      </c>
      <c r="G95">
        <v>0</v>
      </c>
      <c r="H95">
        <v>1</v>
      </c>
      <c r="I95" t="s">
        <v>1674</v>
      </c>
      <c r="J95">
        <v>80</v>
      </c>
    </row>
    <row r="96" spans="1:10">
      <c r="A96" t="s">
        <v>1141</v>
      </c>
      <c r="B96" t="s">
        <v>494</v>
      </c>
      <c r="C96" t="s">
        <v>484</v>
      </c>
      <c r="D96">
        <v>1</v>
      </c>
      <c r="E96">
        <v>105</v>
      </c>
      <c r="F96">
        <v>0</v>
      </c>
      <c r="G96">
        <v>0</v>
      </c>
      <c r="H96">
        <v>3</v>
      </c>
      <c r="I96" t="s">
        <v>1674</v>
      </c>
      <c r="J96">
        <v>315</v>
      </c>
    </row>
    <row r="97" spans="1:10">
      <c r="A97" t="s">
        <v>1143</v>
      </c>
      <c r="B97" t="s">
        <v>494</v>
      </c>
      <c r="C97" t="s">
        <v>484</v>
      </c>
      <c r="D97">
        <v>1</v>
      </c>
      <c r="E97">
        <v>95</v>
      </c>
      <c r="F97">
        <v>0</v>
      </c>
      <c r="G97">
        <v>0</v>
      </c>
      <c r="H97">
        <v>3</v>
      </c>
      <c r="I97" t="s">
        <v>1674</v>
      </c>
      <c r="J97">
        <v>285</v>
      </c>
    </row>
    <row r="98" spans="1:10">
      <c r="A98" t="s">
        <v>1145</v>
      </c>
      <c r="B98" t="s">
        <v>494</v>
      </c>
      <c r="C98" t="s">
        <v>484</v>
      </c>
      <c r="D98">
        <v>1</v>
      </c>
      <c r="E98">
        <v>85</v>
      </c>
      <c r="F98">
        <v>0</v>
      </c>
      <c r="G98">
        <v>0</v>
      </c>
      <c r="H98">
        <v>7</v>
      </c>
      <c r="I98" t="s">
        <v>1674</v>
      </c>
      <c r="J98">
        <v>595</v>
      </c>
    </row>
    <row r="99" spans="1:10">
      <c r="A99" t="s">
        <v>1150</v>
      </c>
      <c r="B99" t="s">
        <v>494</v>
      </c>
      <c r="C99" t="s">
        <v>484</v>
      </c>
      <c r="D99">
        <v>1</v>
      </c>
      <c r="E99">
        <v>33</v>
      </c>
      <c r="F99">
        <v>0</v>
      </c>
      <c r="G99">
        <v>0</v>
      </c>
      <c r="H99">
        <v>7</v>
      </c>
      <c r="I99" t="s">
        <v>1674</v>
      </c>
      <c r="J99">
        <v>231</v>
      </c>
    </row>
    <row r="100" spans="1:10">
      <c r="A100" t="s">
        <v>1153</v>
      </c>
      <c r="B100" t="s">
        <v>494</v>
      </c>
      <c r="C100" t="s">
        <v>484</v>
      </c>
      <c r="D100">
        <v>1</v>
      </c>
      <c r="E100">
        <v>35</v>
      </c>
      <c r="F100">
        <v>0</v>
      </c>
      <c r="G100">
        <v>0</v>
      </c>
      <c r="H100">
        <v>5</v>
      </c>
      <c r="I100" t="s">
        <v>1674</v>
      </c>
      <c r="J100">
        <v>175</v>
      </c>
    </row>
    <row r="101" spans="1:10">
      <c r="A101" t="s">
        <v>1156</v>
      </c>
      <c r="B101" t="s">
        <v>494</v>
      </c>
      <c r="C101" t="s">
        <v>484</v>
      </c>
      <c r="D101">
        <v>1</v>
      </c>
      <c r="E101">
        <v>45</v>
      </c>
      <c r="F101">
        <v>0</v>
      </c>
      <c r="G101">
        <v>0</v>
      </c>
      <c r="H101">
        <v>7</v>
      </c>
      <c r="I101" t="s">
        <v>1674</v>
      </c>
      <c r="J101">
        <v>315</v>
      </c>
    </row>
    <row r="102" spans="1:10">
      <c r="A102" t="s">
        <v>1157</v>
      </c>
      <c r="B102" t="s">
        <v>494</v>
      </c>
      <c r="C102" t="s">
        <v>484</v>
      </c>
      <c r="D102">
        <v>1</v>
      </c>
      <c r="E102">
        <v>55</v>
      </c>
      <c r="F102">
        <v>0</v>
      </c>
      <c r="G102">
        <v>0</v>
      </c>
      <c r="H102">
        <v>3</v>
      </c>
      <c r="I102" t="s">
        <v>1674</v>
      </c>
      <c r="J102">
        <v>165</v>
      </c>
    </row>
    <row r="103" spans="1:10">
      <c r="A103" t="s">
        <v>1162</v>
      </c>
      <c r="B103" t="s">
        <v>494</v>
      </c>
      <c r="C103" t="s">
        <v>484</v>
      </c>
      <c r="D103">
        <v>1</v>
      </c>
      <c r="E103">
        <v>50</v>
      </c>
      <c r="F103">
        <v>0</v>
      </c>
      <c r="G103">
        <v>0</v>
      </c>
      <c r="H103">
        <v>3</v>
      </c>
      <c r="I103" t="s">
        <v>1674</v>
      </c>
      <c r="J103">
        <v>150</v>
      </c>
    </row>
    <row r="104" spans="1:10">
      <c r="A104" t="s">
        <v>1170</v>
      </c>
      <c r="B104" t="s">
        <v>494</v>
      </c>
      <c r="C104" t="s">
        <v>484</v>
      </c>
      <c r="D104">
        <v>1</v>
      </c>
      <c r="E104">
        <v>75</v>
      </c>
      <c r="F104">
        <v>0</v>
      </c>
      <c r="G104">
        <v>0</v>
      </c>
      <c r="H104">
        <v>3</v>
      </c>
      <c r="I104" t="s">
        <v>1674</v>
      </c>
      <c r="J104">
        <v>225</v>
      </c>
    </row>
    <row r="105" spans="1:10">
      <c r="A105" t="s">
        <v>1175</v>
      </c>
      <c r="B105" t="s">
        <v>494</v>
      </c>
      <c r="C105" t="s">
        <v>484</v>
      </c>
      <c r="D105">
        <v>1</v>
      </c>
      <c r="E105">
        <v>25</v>
      </c>
      <c r="F105">
        <v>0</v>
      </c>
      <c r="G105">
        <v>0</v>
      </c>
      <c r="H105">
        <v>3</v>
      </c>
      <c r="I105" t="s">
        <v>1674</v>
      </c>
      <c r="J105">
        <v>75</v>
      </c>
    </row>
    <row r="106" spans="1:10">
      <c r="A106" t="s">
        <v>1176</v>
      </c>
      <c r="B106" t="s">
        <v>494</v>
      </c>
      <c r="C106" t="s">
        <v>484</v>
      </c>
      <c r="D106">
        <v>1</v>
      </c>
      <c r="E106">
        <v>45</v>
      </c>
      <c r="F106">
        <v>0</v>
      </c>
      <c r="G106">
        <v>0</v>
      </c>
      <c r="H106">
        <v>4</v>
      </c>
      <c r="I106" t="s">
        <v>1674</v>
      </c>
      <c r="J106">
        <v>180</v>
      </c>
    </row>
    <row r="107" spans="1:10">
      <c r="A107" t="s">
        <v>1178</v>
      </c>
      <c r="B107" t="s">
        <v>494</v>
      </c>
      <c r="C107" t="s">
        <v>484</v>
      </c>
      <c r="D107">
        <v>1</v>
      </c>
      <c r="E107">
        <v>55</v>
      </c>
      <c r="F107">
        <v>0</v>
      </c>
      <c r="G107">
        <v>0</v>
      </c>
      <c r="H107">
        <v>3</v>
      </c>
      <c r="I107" t="s">
        <v>1674</v>
      </c>
      <c r="J107">
        <v>165</v>
      </c>
    </row>
    <row r="108" spans="1:10">
      <c r="A108" t="s">
        <v>1179</v>
      </c>
      <c r="B108" t="s">
        <v>494</v>
      </c>
      <c r="C108" t="s">
        <v>484</v>
      </c>
      <c r="D108">
        <v>1</v>
      </c>
      <c r="E108">
        <v>65</v>
      </c>
      <c r="F108">
        <v>0</v>
      </c>
      <c r="G108">
        <v>0</v>
      </c>
      <c r="H108">
        <v>3</v>
      </c>
      <c r="I108" t="s">
        <v>1674</v>
      </c>
      <c r="J108">
        <v>195</v>
      </c>
    </row>
    <row r="109" spans="1:10">
      <c r="A109" t="s">
        <v>1185</v>
      </c>
      <c r="B109" t="s">
        <v>494</v>
      </c>
      <c r="C109" t="s">
        <v>484</v>
      </c>
      <c r="D109">
        <v>1</v>
      </c>
      <c r="E109">
        <v>135</v>
      </c>
      <c r="F109">
        <v>0</v>
      </c>
      <c r="G109">
        <v>0</v>
      </c>
      <c r="H109">
        <v>4</v>
      </c>
      <c r="I109" t="s">
        <v>1674</v>
      </c>
      <c r="J109">
        <v>540</v>
      </c>
    </row>
    <row r="110" spans="1:10">
      <c r="A110" t="s">
        <v>1213</v>
      </c>
      <c r="B110" t="s">
        <v>494</v>
      </c>
      <c r="C110" t="s">
        <v>484</v>
      </c>
      <c r="D110">
        <v>1</v>
      </c>
      <c r="E110">
        <v>240</v>
      </c>
      <c r="F110">
        <v>0</v>
      </c>
      <c r="G110">
        <v>0</v>
      </c>
      <c r="H110">
        <v>3</v>
      </c>
      <c r="I110" t="s">
        <v>1674</v>
      </c>
      <c r="J110">
        <v>720</v>
      </c>
    </row>
    <row r="111" spans="1:10">
      <c r="A111" t="s">
        <v>1253</v>
      </c>
      <c r="B111" t="s">
        <v>43</v>
      </c>
      <c r="C111" t="s">
        <v>36</v>
      </c>
      <c r="D111">
        <v>1</v>
      </c>
      <c r="E111">
        <v>60</v>
      </c>
      <c r="F111">
        <v>0</v>
      </c>
      <c r="G111">
        <v>0</v>
      </c>
      <c r="H111">
        <v>118</v>
      </c>
      <c r="I111" t="s">
        <v>1674</v>
      </c>
      <c r="J111">
        <v>7080</v>
      </c>
    </row>
    <row r="112" spans="1:10">
      <c r="A112" t="s">
        <v>1254</v>
      </c>
      <c r="B112" t="s">
        <v>43</v>
      </c>
      <c r="C112" t="s">
        <v>36</v>
      </c>
      <c r="D112">
        <v>1</v>
      </c>
      <c r="E112">
        <v>95</v>
      </c>
      <c r="F112">
        <v>0</v>
      </c>
      <c r="G112">
        <v>0</v>
      </c>
      <c r="H112">
        <v>15</v>
      </c>
      <c r="I112" t="s">
        <v>1674</v>
      </c>
      <c r="J112">
        <v>1425</v>
      </c>
    </row>
    <row r="113" spans="1:10">
      <c r="A113" t="s">
        <v>1261</v>
      </c>
      <c r="B113" t="s">
        <v>43</v>
      </c>
      <c r="C113" t="s">
        <v>36</v>
      </c>
      <c r="D113">
        <v>1</v>
      </c>
      <c r="E113">
        <v>127</v>
      </c>
      <c r="F113">
        <v>0</v>
      </c>
      <c r="G113">
        <v>0</v>
      </c>
      <c r="H113">
        <v>1</v>
      </c>
      <c r="I113" t="s">
        <v>1674</v>
      </c>
      <c r="J113">
        <v>127</v>
      </c>
    </row>
    <row r="114" spans="1:10">
      <c r="A114" t="s">
        <v>1262</v>
      </c>
      <c r="B114" t="s">
        <v>43</v>
      </c>
      <c r="C114" t="s">
        <v>36</v>
      </c>
      <c r="D114">
        <v>1</v>
      </c>
      <c r="E114">
        <v>153.33000000000001</v>
      </c>
      <c r="F114">
        <v>0</v>
      </c>
      <c r="G114">
        <v>0</v>
      </c>
      <c r="H114">
        <v>8</v>
      </c>
      <c r="I114" t="s">
        <v>1674</v>
      </c>
      <c r="J114">
        <v>1226.6400000000001</v>
      </c>
    </row>
    <row r="115" spans="1:10">
      <c r="A115" t="s">
        <v>1291</v>
      </c>
      <c r="B115" t="s">
        <v>43</v>
      </c>
      <c r="C115" t="s">
        <v>36</v>
      </c>
      <c r="D115">
        <v>1</v>
      </c>
      <c r="E115">
        <v>120</v>
      </c>
      <c r="F115">
        <v>0</v>
      </c>
      <c r="G115">
        <v>0</v>
      </c>
      <c r="H115">
        <v>4</v>
      </c>
      <c r="I115" t="s">
        <v>1674</v>
      </c>
      <c r="J115">
        <v>480</v>
      </c>
    </row>
    <row r="116" spans="1:10">
      <c r="A116" t="s">
        <v>1295</v>
      </c>
      <c r="B116" t="s">
        <v>43</v>
      </c>
      <c r="C116" t="s">
        <v>36</v>
      </c>
      <c r="D116">
        <v>1</v>
      </c>
      <c r="E116">
        <v>120</v>
      </c>
      <c r="F116">
        <v>0</v>
      </c>
      <c r="G116">
        <v>0</v>
      </c>
      <c r="H116">
        <v>2</v>
      </c>
      <c r="I116" t="s">
        <v>1674</v>
      </c>
      <c r="J116">
        <v>240</v>
      </c>
    </row>
    <row r="117" spans="1:10">
      <c r="A117" t="s">
        <v>1298</v>
      </c>
      <c r="B117" t="s">
        <v>43</v>
      </c>
      <c r="C117" t="s">
        <v>36</v>
      </c>
      <c r="D117">
        <v>1</v>
      </c>
      <c r="E117">
        <v>115</v>
      </c>
      <c r="F117">
        <v>0</v>
      </c>
      <c r="G117">
        <v>0</v>
      </c>
      <c r="H117">
        <v>1</v>
      </c>
      <c r="I117" t="s">
        <v>1674</v>
      </c>
      <c r="J117">
        <v>115</v>
      </c>
    </row>
    <row r="118" spans="1:10">
      <c r="A118" t="s">
        <v>1341</v>
      </c>
      <c r="B118" t="s">
        <v>43</v>
      </c>
      <c r="C118" t="s">
        <v>36</v>
      </c>
      <c r="D118">
        <v>1</v>
      </c>
      <c r="E118">
        <v>155</v>
      </c>
      <c r="F118">
        <v>0</v>
      </c>
      <c r="G118">
        <v>0</v>
      </c>
      <c r="H118">
        <v>6</v>
      </c>
      <c r="I118" t="s">
        <v>1674</v>
      </c>
      <c r="J118">
        <v>930</v>
      </c>
    </row>
    <row r="119" spans="1:10">
      <c r="A119" t="s">
        <v>1356</v>
      </c>
      <c r="B119" t="s">
        <v>43</v>
      </c>
      <c r="C119" t="s">
        <v>36</v>
      </c>
      <c r="D119">
        <v>1</v>
      </c>
      <c r="E119">
        <v>125</v>
      </c>
      <c r="F119">
        <v>0</v>
      </c>
      <c r="G119">
        <v>0</v>
      </c>
      <c r="H119">
        <v>1</v>
      </c>
      <c r="I119" t="s">
        <v>1674</v>
      </c>
      <c r="J119">
        <v>125</v>
      </c>
    </row>
    <row r="120" spans="1:10">
      <c r="A120" t="s">
        <v>1428</v>
      </c>
      <c r="B120" t="s">
        <v>1108</v>
      </c>
      <c r="C120" t="s">
        <v>484</v>
      </c>
      <c r="D120">
        <v>1</v>
      </c>
      <c r="E120">
        <v>245</v>
      </c>
      <c r="F120">
        <v>0</v>
      </c>
      <c r="G120">
        <v>0</v>
      </c>
      <c r="H120">
        <v>7</v>
      </c>
      <c r="I120" t="s">
        <v>1674</v>
      </c>
      <c r="J120">
        <v>1715</v>
      </c>
    </row>
    <row r="121" spans="1:10">
      <c r="A121" t="s">
        <v>1448</v>
      </c>
      <c r="B121" t="s">
        <v>1429</v>
      </c>
      <c r="C121" t="s">
        <v>484</v>
      </c>
      <c r="D121">
        <v>1</v>
      </c>
      <c r="E121">
        <v>45</v>
      </c>
      <c r="F121">
        <v>0</v>
      </c>
      <c r="G121">
        <v>0</v>
      </c>
      <c r="H121">
        <v>1</v>
      </c>
      <c r="I121" t="s">
        <v>1674</v>
      </c>
      <c r="J121">
        <v>45</v>
      </c>
    </row>
    <row r="122" spans="1:10">
      <c r="A122" t="s">
        <v>1450</v>
      </c>
      <c r="B122" t="s">
        <v>1429</v>
      </c>
      <c r="C122" t="s">
        <v>484</v>
      </c>
      <c r="D122">
        <v>1</v>
      </c>
      <c r="E122">
        <v>85</v>
      </c>
      <c r="F122">
        <v>0</v>
      </c>
      <c r="G122">
        <v>0</v>
      </c>
      <c r="H122">
        <v>1</v>
      </c>
      <c r="I122" t="s">
        <v>1674</v>
      </c>
      <c r="J122">
        <v>85</v>
      </c>
    </row>
    <row r="123" spans="1:10">
      <c r="A123" t="s">
        <v>1453</v>
      </c>
      <c r="B123" t="s">
        <v>1429</v>
      </c>
      <c r="C123" t="s">
        <v>484</v>
      </c>
      <c r="D123">
        <v>1</v>
      </c>
      <c r="E123">
        <v>100</v>
      </c>
      <c r="F123">
        <v>0</v>
      </c>
      <c r="G123">
        <v>0</v>
      </c>
      <c r="H123">
        <v>1</v>
      </c>
      <c r="I123" t="s">
        <v>1674</v>
      </c>
      <c r="J123">
        <v>100</v>
      </c>
    </row>
    <row r="124" spans="1:10">
      <c r="A124" t="s">
        <v>1460</v>
      </c>
      <c r="B124" t="s">
        <v>1459</v>
      </c>
      <c r="C124" t="s">
        <v>484</v>
      </c>
      <c r="D124">
        <v>1</v>
      </c>
      <c r="E124">
        <v>85</v>
      </c>
      <c r="F124">
        <v>0</v>
      </c>
      <c r="G124">
        <v>0</v>
      </c>
      <c r="H124">
        <v>3</v>
      </c>
      <c r="I124" t="s">
        <v>1674</v>
      </c>
      <c r="J124">
        <v>255</v>
      </c>
    </row>
    <row r="125" spans="1:10">
      <c r="A125" t="s">
        <v>1476</v>
      </c>
      <c r="B125" t="s">
        <v>1473</v>
      </c>
      <c r="C125" t="s">
        <v>484</v>
      </c>
      <c r="D125">
        <v>1</v>
      </c>
      <c r="E125">
        <v>185</v>
      </c>
      <c r="F125">
        <v>0</v>
      </c>
      <c r="G125">
        <v>0</v>
      </c>
      <c r="H125">
        <v>1</v>
      </c>
      <c r="I125" t="s">
        <v>1674</v>
      </c>
      <c r="J125">
        <v>185</v>
      </c>
    </row>
    <row r="126" spans="1:10">
      <c r="A126" t="s">
        <v>1508</v>
      </c>
      <c r="B126" t="s">
        <v>1473</v>
      </c>
      <c r="C126" t="s">
        <v>484</v>
      </c>
      <c r="D126">
        <v>1</v>
      </c>
      <c r="E126">
        <v>198</v>
      </c>
      <c r="F126">
        <v>0</v>
      </c>
      <c r="G126">
        <v>0</v>
      </c>
      <c r="H126">
        <v>7</v>
      </c>
      <c r="I126" t="s">
        <v>1674</v>
      </c>
      <c r="J126">
        <v>1386</v>
      </c>
    </row>
    <row r="127" spans="1:10">
      <c r="A127" t="s">
        <v>1519</v>
      </c>
      <c r="B127" t="s">
        <v>482</v>
      </c>
      <c r="C127" t="s">
        <v>484</v>
      </c>
      <c r="D127">
        <v>1</v>
      </c>
      <c r="E127">
        <v>240</v>
      </c>
      <c r="F127">
        <v>0</v>
      </c>
      <c r="G127">
        <v>0</v>
      </c>
      <c r="H127">
        <v>1</v>
      </c>
      <c r="I127" t="s">
        <v>1674</v>
      </c>
      <c r="J127">
        <v>240</v>
      </c>
    </row>
    <row r="128" spans="1:10">
      <c r="A128" t="s">
        <v>1543</v>
      </c>
      <c r="B128" t="s">
        <v>482</v>
      </c>
      <c r="C128" t="s">
        <v>484</v>
      </c>
      <c r="D128">
        <v>1</v>
      </c>
      <c r="E128">
        <v>32.5</v>
      </c>
      <c r="F128">
        <v>0</v>
      </c>
      <c r="G128">
        <v>0</v>
      </c>
      <c r="H128">
        <v>12</v>
      </c>
      <c r="I128" t="s">
        <v>1674</v>
      </c>
      <c r="J128">
        <v>390</v>
      </c>
    </row>
    <row r="129" spans="1:10">
      <c r="A129" t="s">
        <v>135</v>
      </c>
      <c r="B129" t="s">
        <v>79</v>
      </c>
      <c r="C129" t="s">
        <v>36</v>
      </c>
      <c r="D129">
        <v>1</v>
      </c>
      <c r="E129">
        <v>61</v>
      </c>
      <c r="F129">
        <v>0</v>
      </c>
      <c r="G129">
        <v>29</v>
      </c>
      <c r="H129">
        <v>52</v>
      </c>
      <c r="I129" t="s">
        <v>1674</v>
      </c>
      <c r="J129">
        <v>3172</v>
      </c>
    </row>
    <row r="130" spans="1:10">
      <c r="A130" t="s">
        <v>179</v>
      </c>
      <c r="B130" t="s">
        <v>79</v>
      </c>
      <c r="C130" t="s">
        <v>36</v>
      </c>
      <c r="D130">
        <v>1</v>
      </c>
      <c r="E130">
        <v>63</v>
      </c>
      <c r="F130">
        <v>0</v>
      </c>
      <c r="G130">
        <v>20</v>
      </c>
      <c r="H130">
        <v>11</v>
      </c>
      <c r="I130" t="s">
        <v>1674</v>
      </c>
      <c r="J130">
        <v>693</v>
      </c>
    </row>
    <row r="131" spans="1:10">
      <c r="A131" t="s">
        <v>77</v>
      </c>
      <c r="B131" t="s">
        <v>79</v>
      </c>
      <c r="C131" t="s">
        <v>36</v>
      </c>
      <c r="D131">
        <v>1</v>
      </c>
      <c r="E131">
        <v>25</v>
      </c>
      <c r="F131">
        <v>0</v>
      </c>
      <c r="G131">
        <v>137</v>
      </c>
      <c r="H131">
        <v>30</v>
      </c>
      <c r="I131" t="s">
        <v>1674</v>
      </c>
      <c r="J131">
        <v>750</v>
      </c>
    </row>
    <row r="132" spans="1:10">
      <c r="A132" t="s">
        <v>178</v>
      </c>
      <c r="B132" t="s">
        <v>79</v>
      </c>
      <c r="C132" t="s">
        <v>36</v>
      </c>
      <c r="D132">
        <v>1</v>
      </c>
      <c r="E132">
        <v>22.19</v>
      </c>
      <c r="F132">
        <v>0</v>
      </c>
      <c r="G132">
        <v>44</v>
      </c>
      <c r="H132">
        <v>50</v>
      </c>
      <c r="I132" t="s">
        <v>1674</v>
      </c>
      <c r="J132">
        <v>1109.5</v>
      </c>
    </row>
    <row r="133" spans="1:10">
      <c r="A133" t="s">
        <v>183</v>
      </c>
      <c r="B133" t="s">
        <v>79</v>
      </c>
      <c r="C133" t="s">
        <v>36</v>
      </c>
      <c r="D133">
        <v>1</v>
      </c>
      <c r="E133">
        <v>15.24</v>
      </c>
      <c r="F133">
        <v>0</v>
      </c>
      <c r="G133">
        <v>30</v>
      </c>
      <c r="H133">
        <v>12</v>
      </c>
      <c r="I133" t="s">
        <v>1674</v>
      </c>
      <c r="J133">
        <v>182.88</v>
      </c>
    </row>
    <row r="134" spans="1:10">
      <c r="A134" t="s">
        <v>187</v>
      </c>
      <c r="B134" t="s">
        <v>79</v>
      </c>
      <c r="C134" t="s">
        <v>36</v>
      </c>
      <c r="D134">
        <v>1</v>
      </c>
      <c r="E134">
        <v>20.25</v>
      </c>
      <c r="F134">
        <v>0</v>
      </c>
      <c r="G134">
        <v>30</v>
      </c>
      <c r="H134">
        <v>94</v>
      </c>
      <c r="I134" t="s">
        <v>1674</v>
      </c>
      <c r="J134">
        <v>1903.5</v>
      </c>
    </row>
    <row r="135" spans="1:10">
      <c r="A135" t="s">
        <v>84</v>
      </c>
      <c r="B135" t="s">
        <v>79</v>
      </c>
      <c r="C135" t="s">
        <v>36</v>
      </c>
      <c r="D135">
        <v>1</v>
      </c>
      <c r="E135">
        <v>65</v>
      </c>
      <c r="F135">
        <v>0</v>
      </c>
      <c r="G135">
        <v>11</v>
      </c>
      <c r="H135">
        <v>63</v>
      </c>
      <c r="I135" t="s">
        <v>1674</v>
      </c>
      <c r="J135">
        <v>4095</v>
      </c>
    </row>
    <row r="136" spans="1:10">
      <c r="A136" t="s">
        <v>132</v>
      </c>
      <c r="B136" t="s">
        <v>133</v>
      </c>
      <c r="C136" t="s">
        <v>36</v>
      </c>
      <c r="D136">
        <v>1</v>
      </c>
      <c r="E136">
        <v>175</v>
      </c>
      <c r="F136">
        <v>0</v>
      </c>
      <c r="G136">
        <v>12</v>
      </c>
      <c r="H136">
        <v>10</v>
      </c>
      <c r="I136" t="s">
        <v>1674</v>
      </c>
      <c r="J136">
        <v>1750</v>
      </c>
    </row>
    <row r="137" spans="1:10">
      <c r="A137" t="s">
        <v>139</v>
      </c>
      <c r="B137" t="s">
        <v>133</v>
      </c>
      <c r="C137" t="s">
        <v>36</v>
      </c>
      <c r="D137">
        <v>1</v>
      </c>
      <c r="E137">
        <v>185</v>
      </c>
      <c r="F137">
        <v>0</v>
      </c>
      <c r="G137">
        <v>15</v>
      </c>
      <c r="H137">
        <v>9</v>
      </c>
      <c r="I137" t="s">
        <v>1674</v>
      </c>
      <c r="J137">
        <v>1665</v>
      </c>
    </row>
    <row r="138" spans="1:10">
      <c r="A138" t="s">
        <v>274</v>
      </c>
      <c r="B138" t="s">
        <v>173</v>
      </c>
      <c r="C138" t="s">
        <v>36</v>
      </c>
      <c r="D138">
        <v>1</v>
      </c>
      <c r="E138">
        <v>140</v>
      </c>
      <c r="F138">
        <v>0</v>
      </c>
      <c r="G138">
        <v>3</v>
      </c>
      <c r="H138">
        <v>12</v>
      </c>
      <c r="I138" t="s">
        <v>1674</v>
      </c>
      <c r="J138">
        <v>1680</v>
      </c>
    </row>
    <row r="139" spans="1:10">
      <c r="A139" t="s">
        <v>281</v>
      </c>
      <c r="B139" t="s">
        <v>173</v>
      </c>
      <c r="C139" t="s">
        <v>36</v>
      </c>
      <c r="D139">
        <v>1</v>
      </c>
      <c r="E139">
        <v>60</v>
      </c>
      <c r="F139">
        <v>0</v>
      </c>
      <c r="G139">
        <v>3</v>
      </c>
      <c r="H139">
        <v>2</v>
      </c>
      <c r="I139" t="s">
        <v>1674</v>
      </c>
      <c r="J139">
        <v>120</v>
      </c>
    </row>
    <row r="140" spans="1:10">
      <c r="A140" t="s">
        <v>283</v>
      </c>
      <c r="B140" t="s">
        <v>173</v>
      </c>
      <c r="C140" t="s">
        <v>36</v>
      </c>
      <c r="D140">
        <v>1</v>
      </c>
      <c r="E140">
        <v>110</v>
      </c>
      <c r="F140">
        <v>0</v>
      </c>
      <c r="G140">
        <v>2</v>
      </c>
      <c r="H140">
        <v>3</v>
      </c>
      <c r="I140" t="s">
        <v>1674</v>
      </c>
      <c r="J140">
        <v>330</v>
      </c>
    </row>
    <row r="141" spans="1:10">
      <c r="A141" t="s">
        <v>172</v>
      </c>
      <c r="B141" t="s">
        <v>173</v>
      </c>
      <c r="C141" t="s">
        <v>36</v>
      </c>
      <c r="D141">
        <v>1</v>
      </c>
      <c r="E141">
        <v>75</v>
      </c>
      <c r="F141">
        <v>0</v>
      </c>
      <c r="G141">
        <v>19</v>
      </c>
      <c r="H141">
        <v>14</v>
      </c>
      <c r="I141" t="s">
        <v>1674</v>
      </c>
      <c r="J141">
        <v>1050</v>
      </c>
    </row>
    <row r="142" spans="1:10">
      <c r="A142" t="s">
        <v>378</v>
      </c>
      <c r="B142" t="s">
        <v>47</v>
      </c>
      <c r="C142" t="s">
        <v>48</v>
      </c>
      <c r="D142">
        <v>1</v>
      </c>
      <c r="E142">
        <v>100</v>
      </c>
      <c r="F142">
        <v>0</v>
      </c>
      <c r="G142">
        <v>1</v>
      </c>
      <c r="H142">
        <v>1</v>
      </c>
      <c r="I142" t="s">
        <v>1674</v>
      </c>
      <c r="J142">
        <v>100</v>
      </c>
    </row>
    <row r="143" spans="1:10">
      <c r="A143" t="s">
        <v>395</v>
      </c>
      <c r="B143" t="s">
        <v>47</v>
      </c>
      <c r="C143" t="s">
        <v>48</v>
      </c>
      <c r="D143">
        <v>1</v>
      </c>
      <c r="E143">
        <v>30</v>
      </c>
      <c r="F143">
        <v>0</v>
      </c>
      <c r="G143">
        <v>4</v>
      </c>
      <c r="H143">
        <v>18</v>
      </c>
      <c r="I143" t="s">
        <v>1674</v>
      </c>
      <c r="J143">
        <v>540</v>
      </c>
    </row>
    <row r="144" spans="1:10">
      <c r="A144" t="s">
        <v>407</v>
      </c>
      <c r="B144" t="s">
        <v>54</v>
      </c>
      <c r="C144" t="s">
        <v>48</v>
      </c>
      <c r="D144">
        <v>1</v>
      </c>
      <c r="E144">
        <v>14</v>
      </c>
      <c r="F144">
        <v>0</v>
      </c>
      <c r="G144">
        <v>3</v>
      </c>
      <c r="H144">
        <v>0</v>
      </c>
      <c r="I144" t="s">
        <v>1676</v>
      </c>
      <c r="J144">
        <v>0</v>
      </c>
    </row>
    <row r="145" spans="1:10">
      <c r="A145" t="s">
        <v>413</v>
      </c>
      <c r="B145" t="s">
        <v>54</v>
      </c>
      <c r="C145" t="s">
        <v>48</v>
      </c>
      <c r="D145">
        <v>1</v>
      </c>
      <c r="E145">
        <v>30</v>
      </c>
      <c r="F145">
        <v>0</v>
      </c>
      <c r="G145">
        <v>8</v>
      </c>
      <c r="H145">
        <v>59</v>
      </c>
      <c r="I145" t="s">
        <v>1674</v>
      </c>
      <c r="J145">
        <v>1770</v>
      </c>
    </row>
    <row r="146" spans="1:10">
      <c r="A146" t="s">
        <v>417</v>
      </c>
      <c r="B146" t="s">
        <v>54</v>
      </c>
      <c r="C146" t="s">
        <v>48</v>
      </c>
      <c r="D146">
        <v>1</v>
      </c>
      <c r="E146">
        <v>11</v>
      </c>
      <c r="F146">
        <v>0</v>
      </c>
      <c r="G146">
        <v>14</v>
      </c>
      <c r="H146">
        <v>46</v>
      </c>
      <c r="I146" t="s">
        <v>1674</v>
      </c>
      <c r="J146">
        <v>506</v>
      </c>
    </row>
    <row r="147" spans="1:10">
      <c r="A147" t="s">
        <v>434</v>
      </c>
      <c r="B147" t="s">
        <v>54</v>
      </c>
      <c r="C147" t="s">
        <v>48</v>
      </c>
      <c r="D147">
        <v>1</v>
      </c>
      <c r="E147">
        <v>55</v>
      </c>
      <c r="F147">
        <v>0</v>
      </c>
      <c r="G147">
        <v>2</v>
      </c>
      <c r="H147">
        <v>26</v>
      </c>
      <c r="I147" t="s">
        <v>1674</v>
      </c>
      <c r="J147">
        <v>1430</v>
      </c>
    </row>
    <row r="148" spans="1:10">
      <c r="A148" t="s">
        <v>336</v>
      </c>
      <c r="B148" t="s">
        <v>54</v>
      </c>
      <c r="C148" t="s">
        <v>48</v>
      </c>
      <c r="D148">
        <v>1</v>
      </c>
      <c r="E148">
        <v>4.5</v>
      </c>
      <c r="F148">
        <v>0</v>
      </c>
      <c r="G148">
        <v>80</v>
      </c>
      <c r="H148">
        <v>129</v>
      </c>
      <c r="I148" t="s">
        <v>1674</v>
      </c>
      <c r="J148">
        <v>580.5</v>
      </c>
    </row>
    <row r="149" spans="1:10">
      <c r="A149" t="s">
        <v>443</v>
      </c>
      <c r="B149" t="s">
        <v>54</v>
      </c>
      <c r="C149" t="s">
        <v>48</v>
      </c>
      <c r="D149">
        <v>1</v>
      </c>
      <c r="E149">
        <v>5.5</v>
      </c>
      <c r="F149">
        <v>0</v>
      </c>
      <c r="G149">
        <v>60</v>
      </c>
      <c r="H149">
        <v>161</v>
      </c>
      <c r="I149" t="s">
        <v>1674</v>
      </c>
      <c r="J149">
        <v>885.5</v>
      </c>
    </row>
    <row r="150" spans="1:10">
      <c r="A150" t="s">
        <v>148</v>
      </c>
      <c r="B150" t="s">
        <v>54</v>
      </c>
      <c r="C150" t="s">
        <v>48</v>
      </c>
      <c r="D150">
        <v>1</v>
      </c>
      <c r="E150">
        <v>15</v>
      </c>
      <c r="F150">
        <v>0</v>
      </c>
      <c r="G150">
        <v>5</v>
      </c>
      <c r="H150">
        <v>36</v>
      </c>
      <c r="I150" t="s">
        <v>1674</v>
      </c>
      <c r="J150">
        <v>540</v>
      </c>
    </row>
    <row r="151" spans="1:10">
      <c r="A151" t="s">
        <v>456</v>
      </c>
      <c r="B151" t="s">
        <v>54</v>
      </c>
      <c r="C151" t="s">
        <v>48</v>
      </c>
      <c r="D151">
        <v>1</v>
      </c>
      <c r="E151">
        <v>205</v>
      </c>
      <c r="F151">
        <v>0</v>
      </c>
      <c r="G151">
        <v>4</v>
      </c>
      <c r="H151">
        <v>5</v>
      </c>
      <c r="I151" t="s">
        <v>1674</v>
      </c>
      <c r="J151">
        <v>1025</v>
      </c>
    </row>
    <row r="152" spans="1:10">
      <c r="A152" t="s">
        <v>463</v>
      </c>
      <c r="B152" t="s">
        <v>54</v>
      </c>
      <c r="C152" t="s">
        <v>48</v>
      </c>
      <c r="D152">
        <v>1</v>
      </c>
      <c r="E152">
        <v>175</v>
      </c>
      <c r="F152">
        <v>0</v>
      </c>
      <c r="G152">
        <v>1</v>
      </c>
      <c r="H152">
        <v>4</v>
      </c>
      <c r="I152" t="s">
        <v>1674</v>
      </c>
      <c r="J152">
        <v>700</v>
      </c>
    </row>
    <row r="153" spans="1:10">
      <c r="A153" t="s">
        <v>299</v>
      </c>
      <c r="B153" t="s">
        <v>54</v>
      </c>
      <c r="C153" t="s">
        <v>48</v>
      </c>
      <c r="D153">
        <v>1</v>
      </c>
      <c r="E153">
        <v>40</v>
      </c>
      <c r="F153">
        <v>0</v>
      </c>
      <c r="G153">
        <v>2</v>
      </c>
      <c r="H153">
        <v>10</v>
      </c>
      <c r="I153" t="s">
        <v>1674</v>
      </c>
      <c r="J153">
        <v>400</v>
      </c>
    </row>
    <row r="154" spans="1:10">
      <c r="A154" t="s">
        <v>473</v>
      </c>
      <c r="B154" t="s">
        <v>54</v>
      </c>
      <c r="C154" t="s">
        <v>48</v>
      </c>
      <c r="D154">
        <v>1</v>
      </c>
      <c r="E154">
        <v>3.5</v>
      </c>
      <c r="F154">
        <v>0</v>
      </c>
      <c r="G154">
        <v>9</v>
      </c>
      <c r="H154">
        <v>132</v>
      </c>
      <c r="I154" t="s">
        <v>1674</v>
      </c>
      <c r="J154">
        <v>462</v>
      </c>
    </row>
    <row r="155" spans="1:10">
      <c r="A155" t="s">
        <v>491</v>
      </c>
      <c r="B155" t="s">
        <v>54</v>
      </c>
      <c r="C155" t="s">
        <v>48</v>
      </c>
      <c r="D155">
        <v>1</v>
      </c>
      <c r="E155">
        <v>10.34</v>
      </c>
      <c r="F155">
        <v>0</v>
      </c>
      <c r="G155">
        <v>7</v>
      </c>
      <c r="H155">
        <v>21</v>
      </c>
      <c r="I155" t="s">
        <v>1674</v>
      </c>
      <c r="J155">
        <v>217.14</v>
      </c>
    </row>
    <row r="156" spans="1:10">
      <c r="A156" t="s">
        <v>500</v>
      </c>
      <c r="B156" t="s">
        <v>54</v>
      </c>
      <c r="C156" t="s">
        <v>48</v>
      </c>
      <c r="D156">
        <v>1</v>
      </c>
      <c r="E156">
        <v>40</v>
      </c>
      <c r="F156">
        <v>0</v>
      </c>
      <c r="G156">
        <v>1</v>
      </c>
      <c r="H156">
        <v>17</v>
      </c>
      <c r="I156" t="s">
        <v>1674</v>
      </c>
      <c r="J156">
        <v>680</v>
      </c>
    </row>
    <row r="157" spans="1:10">
      <c r="A157" t="s">
        <v>57</v>
      </c>
      <c r="B157" t="s">
        <v>54</v>
      </c>
      <c r="C157" t="s">
        <v>48</v>
      </c>
      <c r="D157">
        <v>1</v>
      </c>
      <c r="E157">
        <v>60</v>
      </c>
      <c r="F157">
        <v>0</v>
      </c>
      <c r="G157">
        <v>5</v>
      </c>
      <c r="H157">
        <v>3</v>
      </c>
      <c r="I157" t="s">
        <v>1674</v>
      </c>
      <c r="J157">
        <v>180</v>
      </c>
    </row>
    <row r="158" spans="1:10">
      <c r="A158" t="s">
        <v>145</v>
      </c>
      <c r="B158" t="s">
        <v>54</v>
      </c>
      <c r="C158" t="s">
        <v>48</v>
      </c>
      <c r="D158">
        <v>1</v>
      </c>
      <c r="E158">
        <v>6.4</v>
      </c>
      <c r="F158">
        <v>0</v>
      </c>
      <c r="G158">
        <v>47</v>
      </c>
      <c r="H158">
        <v>105</v>
      </c>
      <c r="I158" t="s">
        <v>1674</v>
      </c>
      <c r="J158">
        <v>672</v>
      </c>
    </row>
    <row r="159" spans="1:10">
      <c r="A159" t="s">
        <v>504</v>
      </c>
      <c r="B159" t="s">
        <v>54</v>
      </c>
      <c r="C159" t="s">
        <v>48</v>
      </c>
      <c r="D159">
        <v>1</v>
      </c>
      <c r="E159">
        <v>23</v>
      </c>
      <c r="F159">
        <v>0</v>
      </c>
      <c r="G159">
        <v>3</v>
      </c>
      <c r="H159">
        <v>34</v>
      </c>
      <c r="I159" t="s">
        <v>1674</v>
      </c>
      <c r="J159">
        <v>782</v>
      </c>
    </row>
    <row r="160" spans="1:10">
      <c r="A160" t="s">
        <v>507</v>
      </c>
      <c r="B160" t="s">
        <v>54</v>
      </c>
      <c r="C160" t="s">
        <v>48</v>
      </c>
      <c r="D160">
        <v>1</v>
      </c>
      <c r="E160">
        <v>150</v>
      </c>
      <c r="F160">
        <v>0</v>
      </c>
      <c r="G160">
        <v>1</v>
      </c>
      <c r="H160">
        <v>0</v>
      </c>
      <c r="I160" t="s">
        <v>1676</v>
      </c>
      <c r="J160">
        <v>0</v>
      </c>
    </row>
    <row r="161" spans="1:10">
      <c r="A161" t="s">
        <v>508</v>
      </c>
      <c r="B161" t="s">
        <v>54</v>
      </c>
      <c r="C161" t="s">
        <v>48</v>
      </c>
      <c r="D161">
        <v>1</v>
      </c>
      <c r="E161">
        <v>20</v>
      </c>
      <c r="F161">
        <v>0</v>
      </c>
      <c r="G161">
        <v>2</v>
      </c>
      <c r="H161">
        <v>21</v>
      </c>
      <c r="I161" t="s">
        <v>1674</v>
      </c>
      <c r="J161">
        <v>420</v>
      </c>
    </row>
    <row r="162" spans="1:10">
      <c r="A162" t="s">
        <v>513</v>
      </c>
      <c r="B162" t="s">
        <v>54</v>
      </c>
      <c r="C162" t="s">
        <v>48</v>
      </c>
      <c r="D162">
        <v>1</v>
      </c>
      <c r="E162">
        <v>10.5</v>
      </c>
      <c r="F162">
        <v>0</v>
      </c>
      <c r="G162">
        <v>15</v>
      </c>
      <c r="H162">
        <v>8</v>
      </c>
      <c r="I162" t="s">
        <v>1674</v>
      </c>
      <c r="J162">
        <v>84</v>
      </c>
    </row>
    <row r="163" spans="1:10">
      <c r="A163" t="s">
        <v>440</v>
      </c>
      <c r="B163" t="s">
        <v>54</v>
      </c>
      <c r="C163" t="s">
        <v>48</v>
      </c>
      <c r="D163">
        <v>1</v>
      </c>
      <c r="E163">
        <v>5</v>
      </c>
      <c r="F163">
        <v>0</v>
      </c>
      <c r="G163">
        <v>85</v>
      </c>
      <c r="H163">
        <v>99</v>
      </c>
      <c r="I163" t="s">
        <v>1674</v>
      </c>
      <c r="J163">
        <v>495</v>
      </c>
    </row>
    <row r="164" spans="1:10">
      <c r="A164" t="s">
        <v>540</v>
      </c>
      <c r="B164" t="s">
        <v>54</v>
      </c>
      <c r="C164" t="s">
        <v>48</v>
      </c>
      <c r="D164">
        <v>1</v>
      </c>
      <c r="E164">
        <v>6.1</v>
      </c>
      <c r="F164">
        <v>0</v>
      </c>
      <c r="G164">
        <v>12</v>
      </c>
      <c r="H164">
        <v>505</v>
      </c>
      <c r="I164" t="s">
        <v>1674</v>
      </c>
      <c r="J164">
        <v>3080.5</v>
      </c>
    </row>
    <row r="165" spans="1:10">
      <c r="A165" t="s">
        <v>124</v>
      </c>
      <c r="B165" t="s">
        <v>54</v>
      </c>
      <c r="C165" t="s">
        <v>48</v>
      </c>
      <c r="D165">
        <v>1</v>
      </c>
      <c r="E165">
        <v>275</v>
      </c>
      <c r="F165">
        <v>0</v>
      </c>
      <c r="G165">
        <v>3</v>
      </c>
      <c r="H165">
        <v>1</v>
      </c>
      <c r="I165" t="s">
        <v>1674</v>
      </c>
      <c r="J165">
        <v>275</v>
      </c>
    </row>
    <row r="166" spans="1:10">
      <c r="A166" t="s">
        <v>569</v>
      </c>
      <c r="B166" t="s">
        <v>54</v>
      </c>
      <c r="C166" t="s">
        <v>48</v>
      </c>
      <c r="D166">
        <v>1</v>
      </c>
      <c r="E166">
        <v>12.96</v>
      </c>
      <c r="F166">
        <v>0</v>
      </c>
      <c r="G166">
        <v>2</v>
      </c>
      <c r="H166">
        <v>0</v>
      </c>
      <c r="I166" t="s">
        <v>1676</v>
      </c>
      <c r="J166">
        <v>0</v>
      </c>
    </row>
    <row r="167" spans="1:10">
      <c r="A167" t="s">
        <v>602</v>
      </c>
      <c r="B167" t="s">
        <v>54</v>
      </c>
      <c r="C167" t="s">
        <v>48</v>
      </c>
      <c r="D167">
        <v>1</v>
      </c>
      <c r="E167">
        <v>25</v>
      </c>
      <c r="F167">
        <v>0</v>
      </c>
      <c r="G167">
        <v>9</v>
      </c>
      <c r="H167">
        <v>46</v>
      </c>
      <c r="I167" t="s">
        <v>1674</v>
      </c>
      <c r="J167">
        <v>1150</v>
      </c>
    </row>
    <row r="168" spans="1:10">
      <c r="A168" t="s">
        <v>605</v>
      </c>
      <c r="B168" t="s">
        <v>54</v>
      </c>
      <c r="C168" t="s">
        <v>48</v>
      </c>
      <c r="D168">
        <v>1</v>
      </c>
      <c r="E168">
        <v>12</v>
      </c>
      <c r="F168">
        <v>0</v>
      </c>
      <c r="G168">
        <v>9</v>
      </c>
      <c r="H168">
        <v>27</v>
      </c>
      <c r="I168" t="s">
        <v>1674</v>
      </c>
      <c r="J168">
        <v>324</v>
      </c>
    </row>
    <row r="169" spans="1:10">
      <c r="A169" t="s">
        <v>610</v>
      </c>
      <c r="B169" t="s">
        <v>54</v>
      </c>
      <c r="C169" t="s">
        <v>48</v>
      </c>
      <c r="D169">
        <v>1</v>
      </c>
      <c r="E169">
        <v>10.5</v>
      </c>
      <c r="F169">
        <v>0</v>
      </c>
      <c r="G169">
        <v>4</v>
      </c>
      <c r="H169">
        <v>63</v>
      </c>
      <c r="I169" t="s">
        <v>1674</v>
      </c>
      <c r="J169">
        <v>661.5</v>
      </c>
    </row>
    <row r="170" spans="1:10">
      <c r="A170" t="s">
        <v>613</v>
      </c>
      <c r="B170" t="s">
        <v>54</v>
      </c>
      <c r="C170" t="s">
        <v>48</v>
      </c>
      <c r="D170">
        <v>1</v>
      </c>
      <c r="E170">
        <v>15</v>
      </c>
      <c r="F170">
        <v>0</v>
      </c>
      <c r="G170">
        <v>4</v>
      </c>
      <c r="H170">
        <v>3</v>
      </c>
      <c r="I170" t="s">
        <v>1674</v>
      </c>
      <c r="J170">
        <v>45</v>
      </c>
    </row>
    <row r="171" spans="1:10">
      <c r="A171" t="s">
        <v>614</v>
      </c>
      <c r="B171" t="s">
        <v>54</v>
      </c>
      <c r="C171" t="s">
        <v>48</v>
      </c>
      <c r="D171">
        <v>1</v>
      </c>
      <c r="E171">
        <v>17</v>
      </c>
      <c r="F171">
        <v>0</v>
      </c>
      <c r="G171">
        <v>1</v>
      </c>
      <c r="H171">
        <v>0</v>
      </c>
      <c r="I171" t="s">
        <v>1676</v>
      </c>
      <c r="J171">
        <v>0</v>
      </c>
    </row>
    <row r="172" spans="1:10">
      <c r="A172" t="s">
        <v>624</v>
      </c>
      <c r="B172" t="s">
        <v>54</v>
      </c>
      <c r="C172" t="s">
        <v>48</v>
      </c>
      <c r="D172">
        <v>1</v>
      </c>
      <c r="E172">
        <v>180</v>
      </c>
      <c r="F172">
        <v>0</v>
      </c>
      <c r="G172">
        <v>1</v>
      </c>
      <c r="H172">
        <v>10</v>
      </c>
      <c r="I172" t="s">
        <v>1674</v>
      </c>
      <c r="J172">
        <v>1800</v>
      </c>
    </row>
    <row r="173" spans="1:10">
      <c r="A173" t="s">
        <v>629</v>
      </c>
      <c r="B173" t="s">
        <v>54</v>
      </c>
      <c r="C173" t="s">
        <v>48</v>
      </c>
      <c r="D173">
        <v>1</v>
      </c>
      <c r="E173">
        <v>90</v>
      </c>
      <c r="F173">
        <v>0</v>
      </c>
      <c r="G173">
        <v>1</v>
      </c>
      <c r="H173">
        <v>2</v>
      </c>
      <c r="I173" t="s">
        <v>1674</v>
      </c>
      <c r="J173">
        <v>180</v>
      </c>
    </row>
    <row r="174" spans="1:10">
      <c r="A174" t="s">
        <v>151</v>
      </c>
      <c r="B174" t="s">
        <v>54</v>
      </c>
      <c r="C174" t="s">
        <v>48</v>
      </c>
      <c r="D174">
        <v>1</v>
      </c>
      <c r="E174">
        <v>20</v>
      </c>
      <c r="F174">
        <v>0</v>
      </c>
      <c r="G174">
        <v>5</v>
      </c>
      <c r="H174">
        <v>28</v>
      </c>
      <c r="I174" t="s">
        <v>1674</v>
      </c>
      <c r="J174">
        <v>560</v>
      </c>
    </row>
    <row r="175" spans="1:10">
      <c r="A175" t="s">
        <v>633</v>
      </c>
      <c r="B175" t="s">
        <v>54</v>
      </c>
      <c r="C175" t="s">
        <v>48</v>
      </c>
      <c r="D175">
        <v>1</v>
      </c>
      <c r="E175">
        <v>160</v>
      </c>
      <c r="F175">
        <v>0</v>
      </c>
      <c r="G175">
        <v>1</v>
      </c>
      <c r="H175">
        <v>10</v>
      </c>
      <c r="I175" t="s">
        <v>1674</v>
      </c>
      <c r="J175">
        <v>1600</v>
      </c>
    </row>
    <row r="176" spans="1:10">
      <c r="A176" t="s">
        <v>649</v>
      </c>
      <c r="B176" t="s">
        <v>54</v>
      </c>
      <c r="C176" t="s">
        <v>48</v>
      </c>
      <c r="D176">
        <v>1</v>
      </c>
      <c r="E176">
        <v>9.17</v>
      </c>
      <c r="F176">
        <v>0</v>
      </c>
      <c r="G176">
        <v>1</v>
      </c>
      <c r="H176">
        <v>49</v>
      </c>
      <c r="I176" t="s">
        <v>1674</v>
      </c>
      <c r="J176">
        <v>449.33</v>
      </c>
    </row>
    <row r="177" spans="1:10">
      <c r="A177" t="s">
        <v>518</v>
      </c>
      <c r="B177" t="s">
        <v>54</v>
      </c>
      <c r="C177" t="s">
        <v>48</v>
      </c>
      <c r="D177">
        <v>1</v>
      </c>
      <c r="E177">
        <v>12</v>
      </c>
      <c r="F177">
        <v>0</v>
      </c>
      <c r="G177">
        <v>2</v>
      </c>
      <c r="H177">
        <v>106</v>
      </c>
      <c r="I177" t="s">
        <v>1674</v>
      </c>
      <c r="J177">
        <v>1272</v>
      </c>
    </row>
    <row r="178" spans="1:10">
      <c r="A178" t="s">
        <v>660</v>
      </c>
      <c r="B178" t="s">
        <v>54</v>
      </c>
      <c r="C178" t="s">
        <v>48</v>
      </c>
      <c r="D178">
        <v>1</v>
      </c>
      <c r="E178">
        <v>27</v>
      </c>
      <c r="F178">
        <v>0</v>
      </c>
      <c r="G178">
        <v>7</v>
      </c>
      <c r="H178">
        <v>48</v>
      </c>
      <c r="I178" t="s">
        <v>1674</v>
      </c>
      <c r="J178">
        <v>1296</v>
      </c>
    </row>
    <row r="179" spans="1:10">
      <c r="A179" t="s">
        <v>675</v>
      </c>
      <c r="B179" t="s">
        <v>54</v>
      </c>
      <c r="C179" t="s">
        <v>48</v>
      </c>
      <c r="D179">
        <v>1</v>
      </c>
      <c r="E179">
        <v>6.3</v>
      </c>
      <c r="F179">
        <v>0</v>
      </c>
      <c r="G179">
        <v>3</v>
      </c>
      <c r="H179">
        <v>55</v>
      </c>
      <c r="I179" t="s">
        <v>1674</v>
      </c>
      <c r="J179">
        <v>346.5</v>
      </c>
    </row>
    <row r="180" spans="1:10">
      <c r="A180" t="s">
        <v>681</v>
      </c>
      <c r="B180" t="s">
        <v>54</v>
      </c>
      <c r="C180" t="s">
        <v>48</v>
      </c>
      <c r="D180">
        <v>1</v>
      </c>
      <c r="E180">
        <v>7.5</v>
      </c>
      <c r="F180">
        <v>0</v>
      </c>
      <c r="G180">
        <v>43</v>
      </c>
      <c r="H180">
        <v>48</v>
      </c>
      <c r="I180" t="s">
        <v>1674</v>
      </c>
      <c r="J180">
        <v>360</v>
      </c>
    </row>
    <row r="181" spans="1:10">
      <c r="A181" t="s">
        <v>314</v>
      </c>
      <c r="B181" t="s">
        <v>54</v>
      </c>
      <c r="C181" t="s">
        <v>48</v>
      </c>
      <c r="D181">
        <v>1</v>
      </c>
      <c r="E181">
        <v>8.5</v>
      </c>
      <c r="F181">
        <v>0</v>
      </c>
      <c r="G181">
        <v>14</v>
      </c>
      <c r="H181">
        <v>32</v>
      </c>
      <c r="I181" t="s">
        <v>1674</v>
      </c>
      <c r="J181">
        <v>272</v>
      </c>
    </row>
    <row r="182" spans="1:10">
      <c r="A182" t="s">
        <v>115</v>
      </c>
      <c r="B182" t="s">
        <v>54</v>
      </c>
      <c r="C182" t="s">
        <v>48</v>
      </c>
      <c r="D182">
        <v>1</v>
      </c>
      <c r="E182">
        <v>20</v>
      </c>
      <c r="F182">
        <v>0</v>
      </c>
      <c r="G182">
        <v>7</v>
      </c>
      <c r="H182">
        <v>24</v>
      </c>
      <c r="I182" t="s">
        <v>1674</v>
      </c>
      <c r="J182">
        <v>480</v>
      </c>
    </row>
    <row r="183" spans="1:10">
      <c r="A183" t="s">
        <v>696</v>
      </c>
      <c r="B183" t="s">
        <v>54</v>
      </c>
      <c r="C183" t="s">
        <v>48</v>
      </c>
      <c r="D183">
        <v>1</v>
      </c>
      <c r="E183">
        <v>4.5</v>
      </c>
      <c r="F183">
        <v>0</v>
      </c>
      <c r="G183">
        <v>17</v>
      </c>
      <c r="H183">
        <v>45</v>
      </c>
      <c r="I183" t="s">
        <v>1674</v>
      </c>
      <c r="J183">
        <v>202.5</v>
      </c>
    </row>
    <row r="184" spans="1:10">
      <c r="A184" t="s">
        <v>546</v>
      </c>
      <c r="B184" t="s">
        <v>54</v>
      </c>
      <c r="C184" t="s">
        <v>48</v>
      </c>
      <c r="D184">
        <v>1</v>
      </c>
      <c r="E184">
        <v>6</v>
      </c>
      <c r="F184">
        <v>0</v>
      </c>
      <c r="G184">
        <v>10</v>
      </c>
      <c r="H184">
        <v>89</v>
      </c>
      <c r="I184" t="s">
        <v>1674</v>
      </c>
      <c r="J184">
        <v>534</v>
      </c>
    </row>
    <row r="185" spans="1:10">
      <c r="A185" t="s">
        <v>712</v>
      </c>
      <c r="B185" t="s">
        <v>54</v>
      </c>
      <c r="C185" t="s">
        <v>48</v>
      </c>
      <c r="D185">
        <v>1</v>
      </c>
      <c r="E185">
        <v>80</v>
      </c>
      <c r="F185">
        <v>0</v>
      </c>
      <c r="G185">
        <v>3</v>
      </c>
      <c r="H185">
        <v>9</v>
      </c>
      <c r="I185" t="s">
        <v>1674</v>
      </c>
      <c r="J185">
        <v>720</v>
      </c>
    </row>
    <row r="186" spans="1:10">
      <c r="A186" t="s">
        <v>713</v>
      </c>
      <c r="B186" t="s">
        <v>54</v>
      </c>
      <c r="C186" t="s">
        <v>48</v>
      </c>
      <c r="D186">
        <v>1</v>
      </c>
      <c r="E186">
        <v>5</v>
      </c>
      <c r="F186">
        <v>0</v>
      </c>
      <c r="G186">
        <v>16</v>
      </c>
      <c r="H186">
        <v>50</v>
      </c>
      <c r="I186" t="s">
        <v>1674</v>
      </c>
      <c r="J186">
        <v>250</v>
      </c>
    </row>
    <row r="187" spans="1:10">
      <c r="A187" t="s">
        <v>731</v>
      </c>
      <c r="B187" t="s">
        <v>306</v>
      </c>
      <c r="C187" t="s">
        <v>48</v>
      </c>
      <c r="D187">
        <v>1</v>
      </c>
      <c r="E187">
        <v>52</v>
      </c>
      <c r="F187">
        <v>0</v>
      </c>
      <c r="G187">
        <v>4</v>
      </c>
      <c r="H187">
        <v>30</v>
      </c>
      <c r="I187" t="s">
        <v>1674</v>
      </c>
      <c r="J187">
        <v>1560</v>
      </c>
    </row>
    <row r="188" spans="1:10">
      <c r="A188" t="s">
        <v>305</v>
      </c>
      <c r="B188" t="s">
        <v>306</v>
      </c>
      <c r="C188" t="s">
        <v>48</v>
      </c>
      <c r="D188">
        <v>1</v>
      </c>
      <c r="E188">
        <v>70</v>
      </c>
      <c r="F188">
        <v>0</v>
      </c>
      <c r="G188">
        <v>4</v>
      </c>
      <c r="H188">
        <v>10</v>
      </c>
      <c r="I188" t="s">
        <v>1674</v>
      </c>
      <c r="J188">
        <v>700</v>
      </c>
    </row>
    <row r="189" spans="1:10">
      <c r="A189" t="s">
        <v>743</v>
      </c>
      <c r="B189" t="s">
        <v>306</v>
      </c>
      <c r="C189" t="s">
        <v>48</v>
      </c>
      <c r="D189">
        <v>1</v>
      </c>
      <c r="E189">
        <v>12</v>
      </c>
      <c r="F189">
        <v>0</v>
      </c>
      <c r="G189">
        <v>1</v>
      </c>
      <c r="H189">
        <v>16</v>
      </c>
      <c r="I189" t="s">
        <v>1674</v>
      </c>
      <c r="J189">
        <v>192</v>
      </c>
    </row>
    <row r="190" spans="1:10">
      <c r="A190" t="s">
        <v>309</v>
      </c>
      <c r="B190" t="s">
        <v>306</v>
      </c>
      <c r="C190" t="s">
        <v>48</v>
      </c>
      <c r="D190">
        <v>1</v>
      </c>
      <c r="E190">
        <v>1335</v>
      </c>
      <c r="F190">
        <v>0</v>
      </c>
      <c r="G190">
        <v>1</v>
      </c>
      <c r="H190">
        <v>3</v>
      </c>
      <c r="I190" t="s">
        <v>1674</v>
      </c>
      <c r="J190">
        <v>4005</v>
      </c>
    </row>
    <row r="191" spans="1:10">
      <c r="A191" t="s">
        <v>766</v>
      </c>
      <c r="B191" t="s">
        <v>306</v>
      </c>
      <c r="C191" t="s">
        <v>48</v>
      </c>
      <c r="D191">
        <v>1</v>
      </c>
      <c r="E191">
        <v>9</v>
      </c>
      <c r="F191">
        <v>0</v>
      </c>
      <c r="G191">
        <v>6</v>
      </c>
      <c r="H191">
        <v>18</v>
      </c>
      <c r="I191" t="s">
        <v>1674</v>
      </c>
      <c r="J191">
        <v>162</v>
      </c>
    </row>
    <row r="192" spans="1:10">
      <c r="A192" t="s">
        <v>768</v>
      </c>
      <c r="B192" t="s">
        <v>306</v>
      </c>
      <c r="C192" t="s">
        <v>48</v>
      </c>
      <c r="D192">
        <v>1</v>
      </c>
      <c r="E192">
        <v>35</v>
      </c>
      <c r="F192">
        <v>0</v>
      </c>
      <c r="G192">
        <v>4</v>
      </c>
      <c r="H192">
        <v>11</v>
      </c>
      <c r="I192" t="s">
        <v>1674</v>
      </c>
      <c r="J192">
        <v>385</v>
      </c>
    </row>
    <row r="193" spans="1:10">
      <c r="A193" t="s">
        <v>773</v>
      </c>
      <c r="B193" t="s">
        <v>306</v>
      </c>
      <c r="C193" t="s">
        <v>48</v>
      </c>
      <c r="D193">
        <v>1</v>
      </c>
      <c r="E193">
        <v>365</v>
      </c>
      <c r="F193">
        <v>0</v>
      </c>
      <c r="G193">
        <v>1</v>
      </c>
      <c r="H193">
        <v>13</v>
      </c>
      <c r="I193" t="s">
        <v>1674</v>
      </c>
      <c r="J193">
        <v>4745</v>
      </c>
    </row>
    <row r="194" spans="1:10">
      <c r="A194" t="s">
        <v>776</v>
      </c>
      <c r="B194" t="s">
        <v>306</v>
      </c>
      <c r="C194" t="s">
        <v>48</v>
      </c>
      <c r="D194">
        <v>1</v>
      </c>
      <c r="E194">
        <v>210</v>
      </c>
      <c r="F194">
        <v>0</v>
      </c>
      <c r="G194">
        <v>2</v>
      </c>
      <c r="H194">
        <v>11</v>
      </c>
      <c r="I194" t="s">
        <v>1674</v>
      </c>
      <c r="J194">
        <v>2310</v>
      </c>
    </row>
    <row r="195" spans="1:10">
      <c r="A195" t="s">
        <v>330</v>
      </c>
      <c r="B195" t="s">
        <v>306</v>
      </c>
      <c r="C195" t="s">
        <v>48</v>
      </c>
      <c r="D195">
        <v>1</v>
      </c>
      <c r="E195">
        <v>425</v>
      </c>
      <c r="F195">
        <v>0</v>
      </c>
      <c r="G195">
        <v>13</v>
      </c>
      <c r="H195">
        <v>0</v>
      </c>
      <c r="I195" t="s">
        <v>1676</v>
      </c>
      <c r="J195">
        <v>0</v>
      </c>
    </row>
    <row r="196" spans="1:10">
      <c r="A196" t="s">
        <v>787</v>
      </c>
      <c r="B196" t="s">
        <v>306</v>
      </c>
      <c r="C196" t="s">
        <v>48</v>
      </c>
      <c r="D196">
        <v>1</v>
      </c>
      <c r="E196">
        <v>3.5</v>
      </c>
      <c r="F196">
        <v>0</v>
      </c>
      <c r="G196">
        <v>6</v>
      </c>
      <c r="H196">
        <v>141</v>
      </c>
      <c r="I196" t="s">
        <v>1674</v>
      </c>
      <c r="J196">
        <v>493.5</v>
      </c>
    </row>
    <row r="197" spans="1:10">
      <c r="A197" t="s">
        <v>789</v>
      </c>
      <c r="B197" t="s">
        <v>306</v>
      </c>
      <c r="C197" t="s">
        <v>48</v>
      </c>
      <c r="D197">
        <v>1</v>
      </c>
      <c r="E197">
        <v>4.5</v>
      </c>
      <c r="F197">
        <v>0</v>
      </c>
      <c r="G197">
        <v>1</v>
      </c>
      <c r="H197">
        <v>64</v>
      </c>
      <c r="I197" t="s">
        <v>1674</v>
      </c>
      <c r="J197">
        <v>288</v>
      </c>
    </row>
    <row r="198" spans="1:10">
      <c r="A198" t="s">
        <v>790</v>
      </c>
      <c r="B198" t="s">
        <v>306</v>
      </c>
      <c r="C198" t="s">
        <v>48</v>
      </c>
      <c r="D198">
        <v>1</v>
      </c>
      <c r="E198">
        <v>5</v>
      </c>
      <c r="F198">
        <v>0</v>
      </c>
      <c r="G198">
        <v>2</v>
      </c>
      <c r="H198">
        <v>0</v>
      </c>
      <c r="I198" t="s">
        <v>1676</v>
      </c>
      <c r="J198">
        <v>0</v>
      </c>
    </row>
    <row r="199" spans="1:10">
      <c r="A199" t="s">
        <v>566</v>
      </c>
      <c r="B199" t="s">
        <v>306</v>
      </c>
      <c r="C199" t="s">
        <v>48</v>
      </c>
      <c r="D199">
        <v>1</v>
      </c>
      <c r="E199">
        <v>10</v>
      </c>
      <c r="F199">
        <v>0</v>
      </c>
      <c r="G199">
        <v>12</v>
      </c>
      <c r="H199">
        <v>91</v>
      </c>
      <c r="I199" t="s">
        <v>1674</v>
      </c>
      <c r="J199">
        <v>910</v>
      </c>
    </row>
    <row r="200" spans="1:10">
      <c r="A200" t="s">
        <v>797</v>
      </c>
      <c r="B200" t="s">
        <v>306</v>
      </c>
      <c r="C200" t="s">
        <v>48</v>
      </c>
      <c r="D200">
        <v>1</v>
      </c>
      <c r="E200">
        <v>17</v>
      </c>
      <c r="F200">
        <v>0</v>
      </c>
      <c r="G200">
        <v>17</v>
      </c>
      <c r="H200">
        <v>90</v>
      </c>
      <c r="I200" t="s">
        <v>1674</v>
      </c>
      <c r="J200">
        <v>1530</v>
      </c>
    </row>
    <row r="201" spans="1:10">
      <c r="A201" t="s">
        <v>803</v>
      </c>
      <c r="B201" t="s">
        <v>306</v>
      </c>
      <c r="C201" t="s">
        <v>48</v>
      </c>
      <c r="D201">
        <v>1</v>
      </c>
      <c r="E201">
        <v>30</v>
      </c>
      <c r="F201">
        <v>0</v>
      </c>
      <c r="G201">
        <v>2</v>
      </c>
      <c r="H201">
        <v>5</v>
      </c>
      <c r="I201" t="s">
        <v>1674</v>
      </c>
      <c r="J201">
        <v>150</v>
      </c>
    </row>
    <row r="202" spans="1:10">
      <c r="A202" t="s">
        <v>827</v>
      </c>
      <c r="B202" t="s">
        <v>811</v>
      </c>
      <c r="C202" t="s">
        <v>484</v>
      </c>
      <c r="D202">
        <v>1</v>
      </c>
      <c r="E202">
        <v>25</v>
      </c>
      <c r="F202">
        <v>0</v>
      </c>
      <c r="G202">
        <v>1</v>
      </c>
      <c r="H202">
        <v>8</v>
      </c>
      <c r="I202" t="s">
        <v>1674</v>
      </c>
      <c r="J202">
        <v>200</v>
      </c>
    </row>
    <row r="203" spans="1:10">
      <c r="A203" t="s">
        <v>849</v>
      </c>
      <c r="B203" t="s">
        <v>494</v>
      </c>
      <c r="C203" t="s">
        <v>484</v>
      </c>
      <c r="D203">
        <v>1</v>
      </c>
      <c r="E203">
        <v>100</v>
      </c>
      <c r="F203">
        <v>0</v>
      </c>
      <c r="G203">
        <v>2</v>
      </c>
      <c r="H203">
        <v>1</v>
      </c>
      <c r="I203" t="s">
        <v>1674</v>
      </c>
      <c r="J203">
        <v>100</v>
      </c>
    </row>
    <row r="204" spans="1:10">
      <c r="A204" t="s">
        <v>879</v>
      </c>
      <c r="B204" t="s">
        <v>494</v>
      </c>
      <c r="C204" t="s">
        <v>484</v>
      </c>
      <c r="D204">
        <v>1</v>
      </c>
      <c r="E204">
        <v>50</v>
      </c>
      <c r="F204">
        <v>0</v>
      </c>
      <c r="G204">
        <v>1</v>
      </c>
      <c r="H204">
        <v>2</v>
      </c>
      <c r="I204" t="s">
        <v>1674</v>
      </c>
      <c r="J204">
        <v>100</v>
      </c>
    </row>
    <row r="205" spans="1:10">
      <c r="A205" t="s">
        <v>932</v>
      </c>
      <c r="B205" t="s">
        <v>494</v>
      </c>
      <c r="C205" t="s">
        <v>484</v>
      </c>
      <c r="D205">
        <v>1</v>
      </c>
      <c r="E205">
        <v>455</v>
      </c>
      <c r="F205">
        <v>0</v>
      </c>
      <c r="G205">
        <v>1</v>
      </c>
      <c r="H205">
        <v>9</v>
      </c>
      <c r="I205" t="s">
        <v>1674</v>
      </c>
      <c r="J205">
        <v>4095</v>
      </c>
    </row>
    <row r="206" spans="1:10">
      <c r="A206" t="s">
        <v>936</v>
      </c>
      <c r="B206" t="s">
        <v>494</v>
      </c>
      <c r="C206" t="s">
        <v>484</v>
      </c>
      <c r="D206">
        <v>1</v>
      </c>
      <c r="E206">
        <v>880</v>
      </c>
      <c r="F206">
        <v>0</v>
      </c>
      <c r="G206">
        <v>2</v>
      </c>
      <c r="H206">
        <v>8</v>
      </c>
      <c r="I206" t="s">
        <v>1674</v>
      </c>
      <c r="J206">
        <v>7040</v>
      </c>
    </row>
    <row r="207" spans="1:10">
      <c r="A207" t="s">
        <v>1097</v>
      </c>
      <c r="B207" t="s">
        <v>494</v>
      </c>
      <c r="C207" t="s">
        <v>484</v>
      </c>
      <c r="D207">
        <v>1</v>
      </c>
      <c r="E207">
        <v>25</v>
      </c>
      <c r="F207">
        <v>0</v>
      </c>
      <c r="G207">
        <v>1</v>
      </c>
      <c r="H207">
        <v>18</v>
      </c>
      <c r="I207" t="s">
        <v>1674</v>
      </c>
      <c r="J207">
        <v>450</v>
      </c>
    </row>
    <row r="208" spans="1:10">
      <c r="A208" t="s">
        <v>1017</v>
      </c>
      <c r="B208" t="s">
        <v>494</v>
      </c>
      <c r="C208" t="s">
        <v>484</v>
      </c>
      <c r="D208">
        <v>1</v>
      </c>
      <c r="E208">
        <v>75</v>
      </c>
      <c r="F208">
        <v>0</v>
      </c>
      <c r="G208">
        <v>1</v>
      </c>
      <c r="H208">
        <v>0</v>
      </c>
      <c r="I208" t="s">
        <v>1676</v>
      </c>
      <c r="J208">
        <v>0</v>
      </c>
    </row>
    <row r="209" spans="1:10">
      <c r="A209" t="s">
        <v>824</v>
      </c>
      <c r="B209" t="s">
        <v>494</v>
      </c>
      <c r="C209" t="s">
        <v>484</v>
      </c>
      <c r="D209">
        <v>1</v>
      </c>
      <c r="E209">
        <v>45</v>
      </c>
      <c r="F209">
        <v>0</v>
      </c>
      <c r="G209">
        <v>1</v>
      </c>
      <c r="H209">
        <v>6</v>
      </c>
      <c r="I209" t="s">
        <v>1674</v>
      </c>
      <c r="J209">
        <v>270</v>
      </c>
    </row>
    <row r="210" spans="1:10">
      <c r="A210" t="s">
        <v>703</v>
      </c>
      <c r="B210" t="s">
        <v>494</v>
      </c>
      <c r="C210" t="s">
        <v>484</v>
      </c>
      <c r="D210">
        <v>1</v>
      </c>
      <c r="E210">
        <v>70</v>
      </c>
      <c r="F210">
        <v>0</v>
      </c>
      <c r="G210">
        <v>1</v>
      </c>
      <c r="H210">
        <v>0</v>
      </c>
      <c r="I210" t="s">
        <v>1676</v>
      </c>
      <c r="J210">
        <v>0</v>
      </c>
    </row>
    <row r="211" spans="1:10">
      <c r="A211" t="s">
        <v>1186</v>
      </c>
      <c r="B211" t="s">
        <v>494</v>
      </c>
      <c r="C211" t="s">
        <v>484</v>
      </c>
      <c r="D211">
        <v>1</v>
      </c>
      <c r="E211">
        <v>95</v>
      </c>
      <c r="F211">
        <v>0</v>
      </c>
      <c r="G211">
        <v>1</v>
      </c>
      <c r="H211">
        <v>1</v>
      </c>
      <c r="I211" t="s">
        <v>1674</v>
      </c>
      <c r="J211">
        <v>95</v>
      </c>
    </row>
    <row r="212" spans="1:10">
      <c r="A212" t="s">
        <v>1188</v>
      </c>
      <c r="B212" t="s">
        <v>494</v>
      </c>
      <c r="C212" t="s">
        <v>484</v>
      </c>
      <c r="D212">
        <v>1</v>
      </c>
      <c r="E212">
        <v>55</v>
      </c>
      <c r="F212">
        <v>0</v>
      </c>
      <c r="G212">
        <v>1</v>
      </c>
      <c r="H212">
        <v>0</v>
      </c>
      <c r="I212" t="s">
        <v>1676</v>
      </c>
      <c r="J212">
        <v>0</v>
      </c>
    </row>
    <row r="213" spans="1:10">
      <c r="A213" t="s">
        <v>492</v>
      </c>
      <c r="B213" t="s">
        <v>494</v>
      </c>
      <c r="C213" t="s">
        <v>484</v>
      </c>
      <c r="D213">
        <v>1</v>
      </c>
      <c r="E213">
        <v>35</v>
      </c>
      <c r="F213">
        <v>0</v>
      </c>
      <c r="G213">
        <v>11</v>
      </c>
      <c r="H213">
        <v>0</v>
      </c>
      <c r="I213" t="s">
        <v>1676</v>
      </c>
      <c r="J213">
        <v>0</v>
      </c>
    </row>
    <row r="214" spans="1:10">
      <c r="A214" t="s">
        <v>779</v>
      </c>
      <c r="B214" t="s">
        <v>43</v>
      </c>
      <c r="C214" t="s">
        <v>36</v>
      </c>
      <c r="D214">
        <v>1</v>
      </c>
      <c r="E214">
        <v>155</v>
      </c>
      <c r="F214">
        <v>0</v>
      </c>
      <c r="G214">
        <v>2</v>
      </c>
      <c r="H214">
        <v>8</v>
      </c>
      <c r="I214" t="s">
        <v>1674</v>
      </c>
      <c r="J214">
        <v>1240</v>
      </c>
    </row>
    <row r="215" spans="1:10">
      <c r="A215" t="s">
        <v>155</v>
      </c>
      <c r="B215" t="s">
        <v>43</v>
      </c>
      <c r="C215" t="s">
        <v>36</v>
      </c>
      <c r="D215">
        <v>1</v>
      </c>
      <c r="E215">
        <v>114</v>
      </c>
      <c r="F215">
        <v>0</v>
      </c>
      <c r="G215">
        <v>3</v>
      </c>
      <c r="H215">
        <v>1</v>
      </c>
      <c r="I215" t="s">
        <v>1674</v>
      </c>
      <c r="J215">
        <v>114</v>
      </c>
    </row>
    <row r="216" spans="1:10">
      <c r="A216" t="s">
        <v>1371</v>
      </c>
      <c r="B216" t="s">
        <v>43</v>
      </c>
      <c r="C216" t="s">
        <v>36</v>
      </c>
      <c r="D216">
        <v>1</v>
      </c>
      <c r="E216">
        <v>85</v>
      </c>
      <c r="F216">
        <v>0</v>
      </c>
      <c r="G216">
        <v>1</v>
      </c>
      <c r="H216">
        <v>4</v>
      </c>
      <c r="I216" t="s">
        <v>1674</v>
      </c>
      <c r="J216">
        <v>340</v>
      </c>
    </row>
    <row r="217" spans="1:10">
      <c r="A217" t="s">
        <v>1434</v>
      </c>
      <c r="B217" t="s">
        <v>1429</v>
      </c>
      <c r="C217" t="s">
        <v>484</v>
      </c>
      <c r="D217">
        <v>1</v>
      </c>
      <c r="E217">
        <v>75</v>
      </c>
      <c r="F217">
        <v>0</v>
      </c>
      <c r="G217">
        <v>2</v>
      </c>
      <c r="H217">
        <v>4</v>
      </c>
      <c r="I217" t="s">
        <v>1674</v>
      </c>
      <c r="J217">
        <v>300</v>
      </c>
    </row>
    <row r="218" spans="1:10">
      <c r="A218" t="s">
        <v>1469</v>
      </c>
      <c r="B218" t="s">
        <v>1461</v>
      </c>
      <c r="C218" t="s">
        <v>484</v>
      </c>
      <c r="D218">
        <v>1</v>
      </c>
      <c r="E218">
        <v>35.450000000000003</v>
      </c>
      <c r="F218">
        <v>0</v>
      </c>
      <c r="G218">
        <v>1</v>
      </c>
      <c r="H218">
        <v>7</v>
      </c>
      <c r="I218" t="s">
        <v>1674</v>
      </c>
      <c r="J218">
        <v>248.15000000000003</v>
      </c>
    </row>
    <row r="219" spans="1:10">
      <c r="A219" t="s">
        <v>1498</v>
      </c>
      <c r="B219" t="s">
        <v>1473</v>
      </c>
      <c r="C219" t="s">
        <v>484</v>
      </c>
      <c r="D219">
        <v>1</v>
      </c>
      <c r="E219">
        <v>265</v>
      </c>
      <c r="F219">
        <v>0</v>
      </c>
      <c r="G219">
        <v>1</v>
      </c>
      <c r="H219">
        <v>2</v>
      </c>
      <c r="I219" t="s">
        <v>1674</v>
      </c>
      <c r="J219">
        <v>530</v>
      </c>
    </row>
    <row r="220" spans="1:10">
      <c r="A220" t="s">
        <v>1505</v>
      </c>
      <c r="B220" t="s">
        <v>1473</v>
      </c>
      <c r="C220" t="s">
        <v>484</v>
      </c>
      <c r="D220">
        <v>1</v>
      </c>
      <c r="E220">
        <v>38</v>
      </c>
      <c r="F220">
        <v>0</v>
      </c>
      <c r="G220">
        <v>1</v>
      </c>
      <c r="H220">
        <v>9</v>
      </c>
      <c r="I220" t="s">
        <v>1674</v>
      </c>
      <c r="J220">
        <v>342</v>
      </c>
    </row>
    <row r="221" spans="1:10">
      <c r="A221" t="s">
        <v>1507</v>
      </c>
      <c r="B221" t="s">
        <v>1473</v>
      </c>
      <c r="C221" t="s">
        <v>484</v>
      </c>
      <c r="D221">
        <v>1</v>
      </c>
      <c r="E221">
        <v>79</v>
      </c>
      <c r="F221">
        <v>0</v>
      </c>
      <c r="G221">
        <v>1</v>
      </c>
      <c r="H221">
        <v>6</v>
      </c>
      <c r="I221" t="s">
        <v>1674</v>
      </c>
      <c r="J221">
        <v>474</v>
      </c>
    </row>
    <row r="222" spans="1:10">
      <c r="A222" t="s">
        <v>972</v>
      </c>
      <c r="B222" t="s">
        <v>482</v>
      </c>
      <c r="C222" t="s">
        <v>484</v>
      </c>
      <c r="D222">
        <v>1</v>
      </c>
      <c r="E222">
        <v>35</v>
      </c>
      <c r="F222">
        <v>0</v>
      </c>
      <c r="G222">
        <v>2</v>
      </c>
      <c r="H222">
        <v>9</v>
      </c>
      <c r="I222" t="s">
        <v>1674</v>
      </c>
      <c r="J222">
        <v>315</v>
      </c>
    </row>
    <row r="223" spans="1:10">
      <c r="A223" t="s">
        <v>481</v>
      </c>
      <c r="B223" t="s">
        <v>482</v>
      </c>
      <c r="C223" t="s">
        <v>484</v>
      </c>
      <c r="D223">
        <v>1</v>
      </c>
      <c r="E223">
        <v>120</v>
      </c>
      <c r="F223">
        <v>0</v>
      </c>
      <c r="G223">
        <v>2</v>
      </c>
      <c r="H223">
        <v>6</v>
      </c>
      <c r="I223" t="s">
        <v>1674</v>
      </c>
      <c r="J223">
        <v>720</v>
      </c>
    </row>
    <row r="224" spans="1:10">
      <c r="A224" t="s">
        <v>167</v>
      </c>
      <c r="B224" t="s">
        <v>79</v>
      </c>
      <c r="C224" t="s">
        <v>36</v>
      </c>
      <c r="D224">
        <v>1</v>
      </c>
      <c r="E224">
        <v>71</v>
      </c>
      <c r="F224">
        <v>96</v>
      </c>
      <c r="G224">
        <v>12</v>
      </c>
      <c r="H224">
        <v>132</v>
      </c>
      <c r="I224" t="s">
        <v>1674</v>
      </c>
      <c r="J224">
        <v>9372</v>
      </c>
    </row>
    <row r="225" spans="1:10">
      <c r="A225" t="s">
        <v>228</v>
      </c>
      <c r="B225" t="s">
        <v>133</v>
      </c>
      <c r="C225" t="s">
        <v>36</v>
      </c>
      <c r="D225">
        <v>1</v>
      </c>
      <c r="E225">
        <v>90</v>
      </c>
      <c r="F225">
        <v>24</v>
      </c>
      <c r="G225">
        <v>3</v>
      </c>
      <c r="H225">
        <v>21</v>
      </c>
      <c r="I225" t="s">
        <v>1674</v>
      </c>
      <c r="J225">
        <v>1890</v>
      </c>
    </row>
    <row r="226" spans="1:10">
      <c r="A226" t="s">
        <v>379</v>
      </c>
      <c r="B226" t="s">
        <v>47</v>
      </c>
      <c r="C226" t="s">
        <v>48</v>
      </c>
      <c r="D226">
        <v>1</v>
      </c>
      <c r="E226">
        <v>16.25</v>
      </c>
      <c r="F226">
        <v>12</v>
      </c>
      <c r="G226">
        <v>2</v>
      </c>
      <c r="H226">
        <v>10</v>
      </c>
      <c r="I226" t="s">
        <v>1674</v>
      </c>
      <c r="J226">
        <v>162.5</v>
      </c>
    </row>
    <row r="227" spans="1:10">
      <c r="A227" t="s">
        <v>424</v>
      </c>
      <c r="B227" t="s">
        <v>54</v>
      </c>
      <c r="C227" t="s">
        <v>48</v>
      </c>
      <c r="D227">
        <v>1</v>
      </c>
      <c r="E227">
        <v>15</v>
      </c>
      <c r="F227">
        <v>24</v>
      </c>
      <c r="G227">
        <v>0</v>
      </c>
      <c r="H227">
        <v>24</v>
      </c>
      <c r="I227" t="s">
        <v>1674</v>
      </c>
      <c r="J227">
        <v>360</v>
      </c>
    </row>
    <row r="228" spans="1:10">
      <c r="A228" t="s">
        <v>112</v>
      </c>
      <c r="B228" t="s">
        <v>54</v>
      </c>
      <c r="C228" t="s">
        <v>48</v>
      </c>
      <c r="D228">
        <v>1</v>
      </c>
      <c r="E228">
        <v>13</v>
      </c>
      <c r="F228">
        <v>100</v>
      </c>
      <c r="G228">
        <v>77</v>
      </c>
      <c r="H228">
        <v>52</v>
      </c>
      <c r="I228" t="s">
        <v>1674</v>
      </c>
      <c r="J228">
        <v>676</v>
      </c>
    </row>
    <row r="229" spans="1:10">
      <c r="A229" t="s">
        <v>427</v>
      </c>
      <c r="B229" t="s">
        <v>54</v>
      </c>
      <c r="C229" t="s">
        <v>48</v>
      </c>
      <c r="D229">
        <v>1</v>
      </c>
      <c r="E229">
        <v>6.5</v>
      </c>
      <c r="F229">
        <v>100</v>
      </c>
      <c r="G229">
        <v>61</v>
      </c>
      <c r="H229">
        <v>101</v>
      </c>
      <c r="I229" t="s">
        <v>1674</v>
      </c>
      <c r="J229">
        <v>656.5</v>
      </c>
    </row>
    <row r="230" spans="1:10">
      <c r="A230" t="s">
        <v>450</v>
      </c>
      <c r="B230" t="s">
        <v>54</v>
      </c>
      <c r="C230" t="s">
        <v>48</v>
      </c>
      <c r="D230">
        <v>1</v>
      </c>
      <c r="E230">
        <v>4.8</v>
      </c>
      <c r="F230">
        <v>100</v>
      </c>
      <c r="G230">
        <v>17</v>
      </c>
      <c r="H230">
        <v>314</v>
      </c>
      <c r="I230" t="s">
        <v>1674</v>
      </c>
      <c r="J230">
        <v>1507.2</v>
      </c>
    </row>
    <row r="231" spans="1:10">
      <c r="A231" t="s">
        <v>165</v>
      </c>
      <c r="B231" t="s">
        <v>54</v>
      </c>
      <c r="C231" t="s">
        <v>48</v>
      </c>
      <c r="D231">
        <v>1</v>
      </c>
      <c r="E231">
        <v>14.58</v>
      </c>
      <c r="F231">
        <v>36</v>
      </c>
      <c r="G231">
        <v>17</v>
      </c>
      <c r="H231">
        <v>54</v>
      </c>
      <c r="I231" t="s">
        <v>1674</v>
      </c>
      <c r="J231">
        <v>787.32</v>
      </c>
    </row>
    <row r="232" spans="1:10">
      <c r="A232" t="s">
        <v>550</v>
      </c>
      <c r="B232" t="s">
        <v>54</v>
      </c>
      <c r="C232" t="s">
        <v>48</v>
      </c>
      <c r="D232">
        <v>1</v>
      </c>
      <c r="E232">
        <v>135</v>
      </c>
      <c r="F232">
        <v>3</v>
      </c>
      <c r="G232">
        <v>1</v>
      </c>
      <c r="H232">
        <v>3</v>
      </c>
      <c r="I232" t="s">
        <v>1674</v>
      </c>
      <c r="J232">
        <v>405</v>
      </c>
    </row>
    <row r="233" spans="1:10">
      <c r="A233" t="s">
        <v>552</v>
      </c>
      <c r="B233" t="s">
        <v>54</v>
      </c>
      <c r="C233" t="s">
        <v>48</v>
      </c>
      <c r="D233">
        <v>1</v>
      </c>
      <c r="E233">
        <v>265</v>
      </c>
      <c r="F233">
        <v>3</v>
      </c>
      <c r="G233">
        <v>0</v>
      </c>
      <c r="H233">
        <v>4</v>
      </c>
      <c r="I233" t="s">
        <v>1674</v>
      </c>
      <c r="J233">
        <v>1060</v>
      </c>
    </row>
    <row r="234" spans="1:10">
      <c r="A234" t="s">
        <v>263</v>
      </c>
      <c r="B234" t="s">
        <v>54</v>
      </c>
      <c r="C234" t="s">
        <v>48</v>
      </c>
      <c r="D234">
        <v>1</v>
      </c>
      <c r="E234">
        <v>40</v>
      </c>
      <c r="F234">
        <v>12</v>
      </c>
      <c r="G234">
        <v>3</v>
      </c>
      <c r="H234">
        <v>22</v>
      </c>
      <c r="I234" t="s">
        <v>1674</v>
      </c>
      <c r="J234">
        <v>880</v>
      </c>
    </row>
    <row r="235" spans="1:10">
      <c r="A235" t="s">
        <v>620</v>
      </c>
      <c r="B235" t="s">
        <v>54</v>
      </c>
      <c r="C235" t="s">
        <v>48</v>
      </c>
      <c r="D235">
        <v>1</v>
      </c>
      <c r="E235">
        <v>150</v>
      </c>
      <c r="F235">
        <v>12</v>
      </c>
      <c r="G235">
        <v>0</v>
      </c>
      <c r="H235">
        <v>12</v>
      </c>
      <c r="I235" t="s">
        <v>1674</v>
      </c>
      <c r="J235">
        <v>1800</v>
      </c>
    </row>
    <row r="236" spans="1:10">
      <c r="A236" t="s">
        <v>644</v>
      </c>
      <c r="B236" t="s">
        <v>54</v>
      </c>
      <c r="C236" t="s">
        <v>48</v>
      </c>
      <c r="D236">
        <v>1</v>
      </c>
      <c r="E236">
        <v>16.7</v>
      </c>
      <c r="F236">
        <v>12</v>
      </c>
      <c r="G236">
        <v>1</v>
      </c>
      <c r="H236">
        <v>25</v>
      </c>
      <c r="I236" t="s">
        <v>1674</v>
      </c>
      <c r="J236">
        <v>417.5</v>
      </c>
    </row>
    <row r="237" spans="1:10">
      <c r="A237" t="s">
        <v>279</v>
      </c>
      <c r="B237" t="s">
        <v>54</v>
      </c>
      <c r="C237" t="s">
        <v>48</v>
      </c>
      <c r="D237">
        <v>1</v>
      </c>
      <c r="E237">
        <v>20</v>
      </c>
      <c r="F237">
        <v>60</v>
      </c>
      <c r="G237">
        <v>25</v>
      </c>
      <c r="H237">
        <v>86</v>
      </c>
      <c r="I237" t="s">
        <v>1674</v>
      </c>
      <c r="J237">
        <v>1720</v>
      </c>
    </row>
    <row r="238" spans="1:10">
      <c r="A238" t="s">
        <v>226</v>
      </c>
      <c r="B238" t="s">
        <v>54</v>
      </c>
      <c r="C238" t="s">
        <v>48</v>
      </c>
      <c r="D238">
        <v>1</v>
      </c>
      <c r="E238">
        <v>10.5</v>
      </c>
      <c r="F238">
        <v>100</v>
      </c>
      <c r="G238">
        <v>57</v>
      </c>
      <c r="H238">
        <v>249</v>
      </c>
      <c r="I238" t="s">
        <v>1674</v>
      </c>
      <c r="J238">
        <v>2614.5</v>
      </c>
    </row>
    <row r="239" spans="1:10">
      <c r="A239" t="s">
        <v>53</v>
      </c>
      <c r="B239" t="s">
        <v>54</v>
      </c>
      <c r="C239" t="s">
        <v>48</v>
      </c>
      <c r="D239">
        <v>1</v>
      </c>
      <c r="E239">
        <v>13.5</v>
      </c>
      <c r="F239">
        <v>72</v>
      </c>
      <c r="G239">
        <v>28</v>
      </c>
      <c r="H239">
        <v>44</v>
      </c>
      <c r="I239" t="s">
        <v>1674</v>
      </c>
      <c r="J239">
        <v>594</v>
      </c>
    </row>
    <row r="240" spans="1:10">
      <c r="A240" t="s">
        <v>716</v>
      </c>
      <c r="B240" t="s">
        <v>54</v>
      </c>
      <c r="C240" t="s">
        <v>48</v>
      </c>
      <c r="D240">
        <v>1</v>
      </c>
      <c r="E240">
        <v>14</v>
      </c>
      <c r="F240">
        <v>24</v>
      </c>
      <c r="G240">
        <v>1</v>
      </c>
      <c r="H240">
        <v>23</v>
      </c>
      <c r="I240" t="s">
        <v>1674</v>
      </c>
      <c r="J240">
        <v>322</v>
      </c>
    </row>
    <row r="241" spans="1:10">
      <c r="A241" t="s">
        <v>758</v>
      </c>
      <c r="B241" t="s">
        <v>306</v>
      </c>
      <c r="C241" t="s">
        <v>48</v>
      </c>
      <c r="D241">
        <v>1</v>
      </c>
      <c r="E241">
        <v>35</v>
      </c>
      <c r="F241">
        <v>12</v>
      </c>
      <c r="G241">
        <v>0</v>
      </c>
      <c r="H241">
        <v>14</v>
      </c>
      <c r="I241" t="s">
        <v>1674</v>
      </c>
      <c r="J241">
        <v>490</v>
      </c>
    </row>
    <row r="242" spans="1:10">
      <c r="A242" t="s">
        <v>761</v>
      </c>
      <c r="B242" t="s">
        <v>306</v>
      </c>
      <c r="C242" t="s">
        <v>48</v>
      </c>
      <c r="D242">
        <v>1</v>
      </c>
      <c r="E242">
        <v>45</v>
      </c>
      <c r="F242">
        <v>12</v>
      </c>
      <c r="G242">
        <v>3</v>
      </c>
      <c r="H242">
        <v>12</v>
      </c>
      <c r="I242" t="s">
        <v>1674</v>
      </c>
      <c r="J242">
        <v>540</v>
      </c>
    </row>
    <row r="243" spans="1:10">
      <c r="A243" t="s">
        <v>770</v>
      </c>
      <c r="B243" t="s">
        <v>306</v>
      </c>
      <c r="C243" t="s">
        <v>48</v>
      </c>
      <c r="D243">
        <v>1</v>
      </c>
      <c r="E243">
        <v>33</v>
      </c>
      <c r="F243">
        <v>12</v>
      </c>
      <c r="G243">
        <v>3</v>
      </c>
      <c r="H243">
        <v>16</v>
      </c>
      <c r="I243" t="s">
        <v>1674</v>
      </c>
      <c r="J243">
        <v>528</v>
      </c>
    </row>
    <row r="244" spans="1:10">
      <c r="A244" t="s">
        <v>706</v>
      </c>
      <c r="B244" t="s">
        <v>43</v>
      </c>
      <c r="C244" t="s">
        <v>36</v>
      </c>
      <c r="D244">
        <v>1</v>
      </c>
      <c r="E244">
        <v>20</v>
      </c>
      <c r="F244">
        <v>48</v>
      </c>
      <c r="G244">
        <v>10</v>
      </c>
      <c r="H244">
        <v>48</v>
      </c>
      <c r="I244" t="s">
        <v>1674</v>
      </c>
      <c r="J244">
        <v>960</v>
      </c>
    </row>
    <row r="245" spans="1:10">
      <c r="A245" t="s">
        <v>1297</v>
      </c>
      <c r="B245" t="s">
        <v>43</v>
      </c>
      <c r="C245" t="s">
        <v>36</v>
      </c>
      <c r="D245">
        <v>1</v>
      </c>
      <c r="E245">
        <v>70</v>
      </c>
      <c r="F245">
        <v>6</v>
      </c>
      <c r="G245">
        <v>0</v>
      </c>
      <c r="H245">
        <v>6</v>
      </c>
      <c r="I245" t="s">
        <v>1674</v>
      </c>
      <c r="J245">
        <v>420</v>
      </c>
    </row>
    <row r="246" spans="1:10">
      <c r="A246" t="s">
        <v>25</v>
      </c>
      <c r="B246" t="s">
        <v>43</v>
      </c>
      <c r="C246" t="s">
        <v>36</v>
      </c>
      <c r="D246">
        <v>1</v>
      </c>
      <c r="E246">
        <v>100</v>
      </c>
      <c r="F246">
        <v>6</v>
      </c>
      <c r="G246">
        <v>3</v>
      </c>
      <c r="H246">
        <v>5</v>
      </c>
      <c r="I246" t="s">
        <v>1674</v>
      </c>
      <c r="J246">
        <v>500</v>
      </c>
    </row>
    <row r="247" spans="1:10">
      <c r="A247" t="s">
        <v>1423</v>
      </c>
      <c r="B247" t="s">
        <v>1108</v>
      </c>
      <c r="C247" t="s">
        <v>484</v>
      </c>
      <c r="D247">
        <v>1</v>
      </c>
      <c r="E247">
        <v>85</v>
      </c>
      <c r="F247">
        <v>6</v>
      </c>
      <c r="G247">
        <v>0</v>
      </c>
      <c r="H247">
        <v>6</v>
      </c>
      <c r="I247" t="s">
        <v>1674</v>
      </c>
      <c r="J247">
        <v>510</v>
      </c>
    </row>
    <row r="248" spans="1:10">
      <c r="A248" t="s">
        <v>1487</v>
      </c>
      <c r="B248" t="s">
        <v>43</v>
      </c>
      <c r="C248" t="s">
        <v>484</v>
      </c>
      <c r="D248">
        <v>1</v>
      </c>
      <c r="E248">
        <v>100</v>
      </c>
      <c r="F248">
        <v>6</v>
      </c>
      <c r="G248">
        <v>0</v>
      </c>
      <c r="H248">
        <v>6</v>
      </c>
      <c r="I248" t="s">
        <v>1674</v>
      </c>
      <c r="J248">
        <v>600</v>
      </c>
    </row>
    <row r="249" spans="1:10">
      <c r="A249" t="s">
        <v>1550</v>
      </c>
      <c r="B249" t="s">
        <v>482</v>
      </c>
      <c r="C249" t="s">
        <v>484</v>
      </c>
      <c r="D249">
        <v>1</v>
      </c>
      <c r="E249">
        <v>35</v>
      </c>
      <c r="F249">
        <v>24</v>
      </c>
      <c r="G249">
        <v>0</v>
      </c>
      <c r="H249">
        <v>24</v>
      </c>
      <c r="I249" t="s">
        <v>1674</v>
      </c>
      <c r="J249">
        <v>840</v>
      </c>
    </row>
    <row r="250" spans="1:10">
      <c r="A250" t="s">
        <v>27</v>
      </c>
      <c r="B250" t="s">
        <v>23</v>
      </c>
      <c r="C250" t="s">
        <v>36</v>
      </c>
      <c r="D250">
        <v>20</v>
      </c>
      <c r="E250">
        <v>3040</v>
      </c>
      <c r="F250">
        <v>40</v>
      </c>
      <c r="G250">
        <v>10.5441</v>
      </c>
      <c r="H250">
        <v>21.9559</v>
      </c>
      <c r="I250" t="s">
        <v>1674</v>
      </c>
      <c r="J250">
        <v>3337.2968000000001</v>
      </c>
    </row>
    <row r="251" spans="1:10">
      <c r="A251" t="s">
        <v>38</v>
      </c>
      <c r="B251" t="s">
        <v>23</v>
      </c>
      <c r="C251" t="s">
        <v>36</v>
      </c>
      <c r="D251">
        <v>20</v>
      </c>
      <c r="E251">
        <v>3150</v>
      </c>
      <c r="F251">
        <v>0</v>
      </c>
      <c r="G251">
        <v>5</v>
      </c>
      <c r="H251">
        <v>21</v>
      </c>
      <c r="I251" t="s">
        <v>1674</v>
      </c>
      <c r="J251">
        <v>3307.5</v>
      </c>
    </row>
    <row r="252" spans="1:10">
      <c r="A252" t="s">
        <v>46</v>
      </c>
      <c r="B252" t="s">
        <v>23</v>
      </c>
      <c r="C252" t="s">
        <v>36</v>
      </c>
      <c r="D252">
        <v>8</v>
      </c>
      <c r="E252">
        <v>490</v>
      </c>
      <c r="F252">
        <v>24</v>
      </c>
      <c r="G252">
        <v>10</v>
      </c>
      <c r="H252">
        <v>22</v>
      </c>
      <c r="I252" t="s">
        <v>1674</v>
      </c>
      <c r="J252">
        <v>1347.5</v>
      </c>
    </row>
    <row r="253" spans="1:10">
      <c r="A253" t="s">
        <v>51</v>
      </c>
      <c r="B253" t="s">
        <v>23</v>
      </c>
      <c r="C253" t="s">
        <v>36</v>
      </c>
      <c r="D253">
        <v>15</v>
      </c>
      <c r="E253">
        <v>2460</v>
      </c>
      <c r="F253">
        <v>15</v>
      </c>
      <c r="G253">
        <v>9.5</v>
      </c>
      <c r="H253">
        <v>14</v>
      </c>
      <c r="I253" t="s">
        <v>1674</v>
      </c>
      <c r="J253">
        <v>2296</v>
      </c>
    </row>
    <row r="254" spans="1:10">
      <c r="A254" t="s">
        <v>55</v>
      </c>
      <c r="B254" t="s">
        <v>23</v>
      </c>
      <c r="C254" t="s">
        <v>36</v>
      </c>
      <c r="D254">
        <v>15</v>
      </c>
      <c r="E254">
        <v>2460</v>
      </c>
      <c r="F254">
        <v>0</v>
      </c>
      <c r="G254">
        <v>3</v>
      </c>
      <c r="H254">
        <v>1.21</v>
      </c>
      <c r="I254" t="s">
        <v>1674</v>
      </c>
      <c r="J254">
        <v>198.44</v>
      </c>
    </row>
    <row r="255" spans="1:10">
      <c r="A255" t="s">
        <v>58</v>
      </c>
      <c r="B255" t="s">
        <v>23</v>
      </c>
      <c r="C255" t="s">
        <v>36</v>
      </c>
      <c r="D255">
        <v>20</v>
      </c>
      <c r="E255">
        <v>2180</v>
      </c>
      <c r="F255">
        <v>20</v>
      </c>
      <c r="G255">
        <v>4.5380000000000003</v>
      </c>
      <c r="H255">
        <v>20</v>
      </c>
      <c r="I255" t="s">
        <v>1674</v>
      </c>
      <c r="J255">
        <v>2180</v>
      </c>
    </row>
    <row r="256" spans="1:10">
      <c r="A256" t="s">
        <v>64</v>
      </c>
      <c r="B256" t="s">
        <v>23</v>
      </c>
      <c r="C256" t="s">
        <v>36</v>
      </c>
      <c r="D256">
        <v>20</v>
      </c>
      <c r="E256">
        <v>2490</v>
      </c>
      <c r="F256">
        <v>40</v>
      </c>
      <c r="G256">
        <v>9</v>
      </c>
      <c r="H256">
        <v>32</v>
      </c>
      <c r="I256" t="s">
        <v>1674</v>
      </c>
      <c r="J256">
        <v>3984</v>
      </c>
    </row>
    <row r="257" spans="1:10">
      <c r="A257" t="s">
        <v>66</v>
      </c>
      <c r="B257" t="s">
        <v>23</v>
      </c>
      <c r="C257" t="s">
        <v>36</v>
      </c>
      <c r="D257">
        <v>15</v>
      </c>
      <c r="E257">
        <v>2320</v>
      </c>
      <c r="F257">
        <v>0</v>
      </c>
      <c r="G257">
        <v>0</v>
      </c>
      <c r="H257">
        <v>9</v>
      </c>
      <c r="I257" t="s">
        <v>1674</v>
      </c>
      <c r="J257">
        <v>1392</v>
      </c>
    </row>
    <row r="258" spans="1:10">
      <c r="A258" t="s">
        <v>65</v>
      </c>
      <c r="B258" t="s">
        <v>23</v>
      </c>
      <c r="C258" t="s">
        <v>36</v>
      </c>
      <c r="D258">
        <v>20</v>
      </c>
      <c r="E258">
        <v>2490</v>
      </c>
      <c r="F258">
        <v>40</v>
      </c>
      <c r="G258">
        <v>23.228000000000002</v>
      </c>
      <c r="H258">
        <v>13.772</v>
      </c>
      <c r="I258" t="s">
        <v>1674</v>
      </c>
      <c r="J258">
        <v>1714.614</v>
      </c>
    </row>
    <row r="259" spans="1:10">
      <c r="A259" t="s">
        <v>83</v>
      </c>
      <c r="B259" t="s">
        <v>23</v>
      </c>
      <c r="C259" t="s">
        <v>36</v>
      </c>
      <c r="D259">
        <v>9</v>
      </c>
      <c r="E259">
        <v>1120</v>
      </c>
      <c r="F259">
        <v>54</v>
      </c>
      <c r="G259">
        <v>27.448</v>
      </c>
      <c r="H259">
        <v>53.552</v>
      </c>
      <c r="I259" t="s">
        <v>1674</v>
      </c>
      <c r="J259">
        <v>6664.2488888888884</v>
      </c>
    </row>
    <row r="260" spans="1:10">
      <c r="A260" t="s">
        <v>85</v>
      </c>
      <c r="B260" t="s">
        <v>23</v>
      </c>
      <c r="C260" t="s">
        <v>36</v>
      </c>
      <c r="D260">
        <v>9</v>
      </c>
      <c r="E260">
        <v>1150</v>
      </c>
      <c r="F260">
        <v>27</v>
      </c>
      <c r="G260">
        <v>1</v>
      </c>
      <c r="H260">
        <v>26</v>
      </c>
      <c r="I260" t="s">
        <v>1674</v>
      </c>
      <c r="J260">
        <v>3322.2222222222222</v>
      </c>
    </row>
    <row r="261" spans="1:10">
      <c r="A261" t="s">
        <v>86</v>
      </c>
      <c r="B261" t="s">
        <v>23</v>
      </c>
      <c r="C261" t="s">
        <v>36</v>
      </c>
      <c r="D261">
        <v>20</v>
      </c>
      <c r="E261">
        <v>1350</v>
      </c>
      <c r="F261">
        <v>500</v>
      </c>
      <c r="G261">
        <v>292.79399999999998</v>
      </c>
      <c r="H261">
        <v>249.20599999999999</v>
      </c>
      <c r="I261" t="s">
        <v>1674</v>
      </c>
      <c r="J261">
        <v>16821.404999999999</v>
      </c>
    </row>
    <row r="262" spans="1:10">
      <c r="A262" t="s">
        <v>88</v>
      </c>
      <c r="B262" t="s">
        <v>23</v>
      </c>
      <c r="C262" t="s">
        <v>36</v>
      </c>
      <c r="D262">
        <v>20</v>
      </c>
      <c r="E262">
        <v>1640</v>
      </c>
      <c r="F262">
        <v>60</v>
      </c>
      <c r="G262">
        <v>16.611999999999998</v>
      </c>
      <c r="H262">
        <v>59.5</v>
      </c>
      <c r="I262" t="s">
        <v>1674</v>
      </c>
      <c r="J262">
        <v>4879</v>
      </c>
    </row>
    <row r="263" spans="1:10">
      <c r="A263" t="s">
        <v>90</v>
      </c>
      <c r="B263" t="s">
        <v>23</v>
      </c>
      <c r="C263" t="s">
        <v>36</v>
      </c>
      <c r="D263">
        <v>20</v>
      </c>
      <c r="E263">
        <v>2400</v>
      </c>
      <c r="F263">
        <v>0</v>
      </c>
      <c r="G263">
        <v>1.03</v>
      </c>
      <c r="H263">
        <v>6.97</v>
      </c>
      <c r="I263" t="s">
        <v>1674</v>
      </c>
      <c r="J263">
        <v>836.4</v>
      </c>
    </row>
    <row r="264" spans="1:10">
      <c r="A264" t="s">
        <v>94</v>
      </c>
      <c r="B264" t="s">
        <v>23</v>
      </c>
      <c r="C264" t="s">
        <v>36</v>
      </c>
      <c r="D264">
        <v>15</v>
      </c>
      <c r="E264">
        <v>2580</v>
      </c>
      <c r="F264">
        <v>15</v>
      </c>
      <c r="G264">
        <v>4.5119999999999996</v>
      </c>
      <c r="H264">
        <v>18.488</v>
      </c>
      <c r="I264" t="s">
        <v>1674</v>
      </c>
      <c r="J264">
        <v>3179.9359999999997</v>
      </c>
    </row>
    <row r="265" spans="1:10">
      <c r="A265" t="s">
        <v>69</v>
      </c>
      <c r="B265" t="s">
        <v>23</v>
      </c>
      <c r="C265" t="s">
        <v>36</v>
      </c>
      <c r="D265">
        <v>15</v>
      </c>
      <c r="E265">
        <v>2720</v>
      </c>
      <c r="F265">
        <v>0</v>
      </c>
      <c r="G265">
        <v>1</v>
      </c>
      <c r="H265">
        <v>23</v>
      </c>
      <c r="I265" t="s">
        <v>1674</v>
      </c>
      <c r="J265">
        <v>4170.666666666667</v>
      </c>
    </row>
    <row r="266" spans="1:10">
      <c r="A266" t="s">
        <v>97</v>
      </c>
      <c r="B266" t="s">
        <v>23</v>
      </c>
      <c r="C266" t="s">
        <v>36</v>
      </c>
      <c r="D266">
        <v>20</v>
      </c>
      <c r="E266">
        <v>1270</v>
      </c>
      <c r="F266">
        <v>120</v>
      </c>
      <c r="G266">
        <v>27</v>
      </c>
      <c r="H266">
        <v>83</v>
      </c>
      <c r="I266" t="s">
        <v>1674</v>
      </c>
      <c r="J266">
        <v>5270.5</v>
      </c>
    </row>
    <row r="267" spans="1:10">
      <c r="A267" t="s">
        <v>107</v>
      </c>
      <c r="B267" t="s">
        <v>82</v>
      </c>
      <c r="C267" t="s">
        <v>36</v>
      </c>
      <c r="D267">
        <v>20</v>
      </c>
      <c r="E267">
        <v>3160</v>
      </c>
      <c r="F267">
        <v>40</v>
      </c>
      <c r="G267">
        <v>23.206399999999999</v>
      </c>
      <c r="H267">
        <v>12.2936</v>
      </c>
      <c r="I267" t="s">
        <v>1674</v>
      </c>
      <c r="J267">
        <v>1942.3887999999999</v>
      </c>
    </row>
    <row r="268" spans="1:10">
      <c r="A268" t="s">
        <v>110</v>
      </c>
      <c r="B268" t="s">
        <v>82</v>
      </c>
      <c r="C268" t="s">
        <v>36</v>
      </c>
      <c r="D268">
        <v>10</v>
      </c>
      <c r="E268">
        <v>1750</v>
      </c>
      <c r="F268">
        <v>0</v>
      </c>
      <c r="G268">
        <v>1.2869999999999999</v>
      </c>
      <c r="H268">
        <v>0</v>
      </c>
      <c r="I268" t="s">
        <v>1676</v>
      </c>
      <c r="J268">
        <v>0</v>
      </c>
    </row>
    <row r="269" spans="1:10">
      <c r="A269" t="s">
        <v>118</v>
      </c>
      <c r="B269" t="s">
        <v>82</v>
      </c>
      <c r="C269" t="s">
        <v>36</v>
      </c>
      <c r="D269">
        <v>22</v>
      </c>
      <c r="E269">
        <v>2350</v>
      </c>
      <c r="F269">
        <v>22</v>
      </c>
      <c r="G269">
        <v>11.307</v>
      </c>
      <c r="H269">
        <v>42.731000000000002</v>
      </c>
      <c r="I269" t="s">
        <v>1674</v>
      </c>
      <c r="J269">
        <v>4564.4477272727272</v>
      </c>
    </row>
    <row r="270" spans="1:10">
      <c r="A270" t="s">
        <v>122</v>
      </c>
      <c r="B270" t="s">
        <v>82</v>
      </c>
      <c r="C270" t="s">
        <v>36</v>
      </c>
      <c r="D270">
        <v>20</v>
      </c>
      <c r="E270">
        <v>2000</v>
      </c>
      <c r="F270">
        <v>0</v>
      </c>
      <c r="G270">
        <v>3</v>
      </c>
      <c r="H270">
        <v>6.7</v>
      </c>
      <c r="I270" t="s">
        <v>1674</v>
      </c>
      <c r="J270">
        <v>670</v>
      </c>
    </row>
    <row r="271" spans="1:10">
      <c r="A271" t="s">
        <v>81</v>
      </c>
      <c r="B271" t="s">
        <v>82</v>
      </c>
      <c r="C271" t="s">
        <v>36</v>
      </c>
      <c r="D271">
        <v>20</v>
      </c>
      <c r="E271">
        <v>1640</v>
      </c>
      <c r="F271">
        <v>60</v>
      </c>
      <c r="G271">
        <v>34.01351579</v>
      </c>
      <c r="H271">
        <v>53.506484210000004</v>
      </c>
      <c r="I271" t="s">
        <v>1674</v>
      </c>
      <c r="J271">
        <v>4387.5317052200007</v>
      </c>
    </row>
    <row r="272" spans="1:10">
      <c r="A272" t="s">
        <v>134</v>
      </c>
      <c r="B272" t="s">
        <v>82</v>
      </c>
      <c r="C272" t="s">
        <v>36</v>
      </c>
      <c r="D272">
        <v>8</v>
      </c>
      <c r="E272">
        <v>1350</v>
      </c>
      <c r="F272">
        <v>0</v>
      </c>
      <c r="G272">
        <v>2</v>
      </c>
      <c r="H272">
        <v>9</v>
      </c>
      <c r="I272" t="s">
        <v>1674</v>
      </c>
      <c r="J272">
        <v>1518.75</v>
      </c>
    </row>
    <row r="273" spans="1:10">
      <c r="A273" t="s">
        <v>138</v>
      </c>
      <c r="B273" t="s">
        <v>82</v>
      </c>
      <c r="C273" t="s">
        <v>36</v>
      </c>
      <c r="D273">
        <v>22.7</v>
      </c>
      <c r="E273">
        <v>3090</v>
      </c>
      <c r="F273">
        <v>0</v>
      </c>
      <c r="G273">
        <v>1.5</v>
      </c>
      <c r="H273">
        <v>0</v>
      </c>
      <c r="I273" t="s">
        <v>1676</v>
      </c>
      <c r="J273">
        <v>0</v>
      </c>
    </row>
    <row r="274" spans="1:10">
      <c r="A274" t="s">
        <v>130</v>
      </c>
      <c r="B274" t="s">
        <v>82</v>
      </c>
      <c r="C274" t="s">
        <v>36</v>
      </c>
      <c r="D274">
        <v>7</v>
      </c>
      <c r="E274">
        <v>995</v>
      </c>
      <c r="F274">
        <v>14</v>
      </c>
      <c r="G274">
        <v>7.5</v>
      </c>
      <c r="H274">
        <v>14</v>
      </c>
      <c r="I274" t="s">
        <v>1674</v>
      </c>
      <c r="J274">
        <v>1990</v>
      </c>
    </row>
    <row r="275" spans="1:10">
      <c r="A275" t="s">
        <v>152</v>
      </c>
      <c r="B275" t="s">
        <v>82</v>
      </c>
      <c r="C275" t="s">
        <v>36</v>
      </c>
      <c r="D275">
        <v>7</v>
      </c>
      <c r="E275">
        <v>950</v>
      </c>
      <c r="F275">
        <v>35</v>
      </c>
      <c r="G275">
        <v>47</v>
      </c>
      <c r="H275">
        <v>27</v>
      </c>
      <c r="I275" t="s">
        <v>1674</v>
      </c>
      <c r="J275">
        <v>3664.2857142857147</v>
      </c>
    </row>
    <row r="276" spans="1:10">
      <c r="A276" t="s">
        <v>154</v>
      </c>
      <c r="B276" t="s">
        <v>82</v>
      </c>
      <c r="C276" t="s">
        <v>36</v>
      </c>
      <c r="D276">
        <v>7</v>
      </c>
      <c r="E276">
        <v>1230</v>
      </c>
      <c r="F276">
        <v>14</v>
      </c>
      <c r="G276">
        <v>11</v>
      </c>
      <c r="H276">
        <v>14</v>
      </c>
      <c r="I276" t="s">
        <v>1674</v>
      </c>
      <c r="J276">
        <v>2460</v>
      </c>
    </row>
    <row r="277" spans="1:10">
      <c r="A277" t="s">
        <v>164</v>
      </c>
      <c r="B277" t="s">
        <v>82</v>
      </c>
      <c r="C277" t="s">
        <v>36</v>
      </c>
      <c r="D277">
        <v>20</v>
      </c>
      <c r="E277">
        <v>2030</v>
      </c>
      <c r="F277">
        <v>40</v>
      </c>
      <c r="G277">
        <v>31.3</v>
      </c>
      <c r="H277">
        <v>42.7</v>
      </c>
      <c r="I277" t="s">
        <v>1674</v>
      </c>
      <c r="J277">
        <v>4334.05</v>
      </c>
    </row>
    <row r="278" spans="1:10">
      <c r="A278" t="s">
        <v>295</v>
      </c>
      <c r="B278" t="s">
        <v>173</v>
      </c>
      <c r="C278" t="s">
        <v>36</v>
      </c>
      <c r="D278">
        <v>30</v>
      </c>
      <c r="E278">
        <v>80</v>
      </c>
      <c r="F278">
        <v>0</v>
      </c>
      <c r="G278">
        <v>10</v>
      </c>
      <c r="H278">
        <v>44</v>
      </c>
      <c r="I278" t="s">
        <v>1674</v>
      </c>
      <c r="J278">
        <v>117.33333333333333</v>
      </c>
    </row>
    <row r="279" spans="1:10">
      <c r="A279" t="s">
        <v>256</v>
      </c>
      <c r="B279" t="s">
        <v>47</v>
      </c>
      <c r="C279" t="s">
        <v>48</v>
      </c>
      <c r="D279">
        <v>25</v>
      </c>
      <c r="E279">
        <v>945</v>
      </c>
      <c r="F279">
        <v>175</v>
      </c>
      <c r="G279">
        <v>104.997</v>
      </c>
      <c r="H279">
        <v>0</v>
      </c>
      <c r="I279" t="s">
        <v>1674</v>
      </c>
      <c r="J279">
        <v>0</v>
      </c>
    </row>
    <row r="280" spans="1:10">
      <c r="A280" t="s">
        <v>298</v>
      </c>
      <c r="B280" t="s">
        <v>47</v>
      </c>
      <c r="C280" t="s">
        <v>48</v>
      </c>
      <c r="D280">
        <v>24</v>
      </c>
      <c r="E280">
        <v>955</v>
      </c>
      <c r="F280">
        <v>0</v>
      </c>
      <c r="G280">
        <v>61</v>
      </c>
      <c r="H280">
        <v>22</v>
      </c>
      <c r="I280" t="s">
        <v>1674</v>
      </c>
      <c r="J280">
        <v>875.41666666666663</v>
      </c>
    </row>
    <row r="281" spans="1:10">
      <c r="A281" t="s">
        <v>214</v>
      </c>
      <c r="B281" t="s">
        <v>47</v>
      </c>
      <c r="C281" t="s">
        <v>48</v>
      </c>
      <c r="D281">
        <v>50</v>
      </c>
      <c r="E281">
        <v>1748</v>
      </c>
      <c r="F281">
        <v>100</v>
      </c>
      <c r="G281">
        <v>31.486999999999998</v>
      </c>
      <c r="H281">
        <v>85.013000000000005</v>
      </c>
      <c r="I281" t="s">
        <v>1674</v>
      </c>
      <c r="J281">
        <v>2972.0544800000002</v>
      </c>
    </row>
    <row r="282" spans="1:10">
      <c r="A282" t="s">
        <v>120</v>
      </c>
      <c r="B282" t="s">
        <v>47</v>
      </c>
      <c r="C282" t="s">
        <v>48</v>
      </c>
      <c r="D282">
        <v>50</v>
      </c>
      <c r="E282">
        <v>1673</v>
      </c>
      <c r="F282">
        <v>250</v>
      </c>
      <c r="G282">
        <v>87.05</v>
      </c>
      <c r="H282">
        <v>118.25</v>
      </c>
      <c r="I282" t="s">
        <v>1674</v>
      </c>
      <c r="J282">
        <v>3956.645</v>
      </c>
    </row>
    <row r="283" spans="1:10">
      <c r="A283" t="s">
        <v>95</v>
      </c>
      <c r="B283" t="s">
        <v>47</v>
      </c>
      <c r="C283" t="s">
        <v>48</v>
      </c>
      <c r="D283">
        <v>50</v>
      </c>
      <c r="E283">
        <v>1523</v>
      </c>
      <c r="F283">
        <v>200</v>
      </c>
      <c r="G283">
        <v>161.54</v>
      </c>
      <c r="H283">
        <v>31.46</v>
      </c>
      <c r="I283" t="s">
        <v>1674</v>
      </c>
      <c r="J283">
        <v>958.27160000000003</v>
      </c>
    </row>
    <row r="284" spans="1:10">
      <c r="A284" t="s">
        <v>61</v>
      </c>
      <c r="B284" t="s">
        <v>47</v>
      </c>
      <c r="C284" t="s">
        <v>48</v>
      </c>
      <c r="D284">
        <v>50</v>
      </c>
      <c r="E284">
        <v>1523</v>
      </c>
      <c r="F284">
        <v>200</v>
      </c>
      <c r="G284">
        <v>78.5</v>
      </c>
      <c r="H284">
        <v>183.5</v>
      </c>
      <c r="I284" t="s">
        <v>1674</v>
      </c>
      <c r="J284">
        <v>5589.41</v>
      </c>
    </row>
    <row r="285" spans="1:10">
      <c r="A285" t="s">
        <v>109</v>
      </c>
      <c r="B285" t="s">
        <v>47</v>
      </c>
      <c r="C285" t="s">
        <v>48</v>
      </c>
      <c r="D285">
        <v>50</v>
      </c>
      <c r="E285">
        <v>1623</v>
      </c>
      <c r="F285">
        <v>50</v>
      </c>
      <c r="G285">
        <v>57</v>
      </c>
      <c r="H285">
        <v>108.5</v>
      </c>
      <c r="I285" t="s">
        <v>1674</v>
      </c>
      <c r="J285">
        <v>3521.9100000000003</v>
      </c>
    </row>
    <row r="286" spans="1:10">
      <c r="A286" t="s">
        <v>223</v>
      </c>
      <c r="B286" t="s">
        <v>47</v>
      </c>
      <c r="C286" t="s">
        <v>48</v>
      </c>
      <c r="D286">
        <v>24</v>
      </c>
      <c r="E286">
        <v>1395</v>
      </c>
      <c r="F286">
        <v>48</v>
      </c>
      <c r="G286">
        <v>16</v>
      </c>
      <c r="H286">
        <v>75</v>
      </c>
      <c r="I286" t="s">
        <v>1674</v>
      </c>
      <c r="J286">
        <v>4359.375</v>
      </c>
    </row>
    <row r="287" spans="1:10">
      <c r="A287" t="s">
        <v>248</v>
      </c>
      <c r="B287" t="s">
        <v>47</v>
      </c>
      <c r="C287" t="s">
        <v>48</v>
      </c>
      <c r="D287">
        <v>24</v>
      </c>
      <c r="E287">
        <v>1130</v>
      </c>
      <c r="F287">
        <v>48</v>
      </c>
      <c r="G287">
        <v>42</v>
      </c>
      <c r="H287">
        <v>53</v>
      </c>
      <c r="I287" t="s">
        <v>1674</v>
      </c>
      <c r="J287">
        <v>2495.416666666667</v>
      </c>
    </row>
    <row r="288" spans="1:10">
      <c r="A288" t="s">
        <v>117</v>
      </c>
      <c r="B288" t="s">
        <v>47</v>
      </c>
      <c r="C288" t="s">
        <v>48</v>
      </c>
      <c r="D288">
        <v>24</v>
      </c>
      <c r="E288">
        <v>1000</v>
      </c>
      <c r="F288">
        <v>48</v>
      </c>
      <c r="G288">
        <v>20</v>
      </c>
      <c r="H288">
        <v>36</v>
      </c>
      <c r="I288" t="s">
        <v>1674</v>
      </c>
      <c r="J288">
        <v>1500</v>
      </c>
    </row>
    <row r="289" spans="1:10">
      <c r="A289" t="s">
        <v>302</v>
      </c>
      <c r="B289" t="s">
        <v>47</v>
      </c>
      <c r="C289" t="s">
        <v>48</v>
      </c>
      <c r="D289">
        <v>25</v>
      </c>
      <c r="E289">
        <v>980</v>
      </c>
      <c r="F289">
        <v>50</v>
      </c>
      <c r="G289">
        <v>19</v>
      </c>
      <c r="H289">
        <v>67</v>
      </c>
      <c r="I289" t="s">
        <v>1674</v>
      </c>
      <c r="J289">
        <v>2626.4</v>
      </c>
    </row>
    <row r="290" spans="1:10">
      <c r="A290" t="s">
        <v>276</v>
      </c>
      <c r="B290" t="s">
        <v>47</v>
      </c>
      <c r="C290" t="s">
        <v>48</v>
      </c>
      <c r="D290">
        <v>24</v>
      </c>
      <c r="E290">
        <v>1110</v>
      </c>
      <c r="F290">
        <v>48</v>
      </c>
      <c r="G290">
        <v>29</v>
      </c>
      <c r="H290">
        <v>52</v>
      </c>
      <c r="I290" t="s">
        <v>1674</v>
      </c>
      <c r="J290">
        <v>2405</v>
      </c>
    </row>
    <row r="291" spans="1:10">
      <c r="A291" t="s">
        <v>303</v>
      </c>
      <c r="B291" t="s">
        <v>47</v>
      </c>
      <c r="C291" t="s">
        <v>48</v>
      </c>
      <c r="D291">
        <v>25</v>
      </c>
      <c r="E291">
        <v>1060</v>
      </c>
      <c r="F291">
        <v>0</v>
      </c>
      <c r="G291">
        <v>22.425000000000001</v>
      </c>
      <c r="H291">
        <v>32.075000000000003</v>
      </c>
      <c r="I291" t="s">
        <v>1674</v>
      </c>
      <c r="J291">
        <v>1359.98</v>
      </c>
    </row>
    <row r="292" spans="1:10">
      <c r="A292" t="s">
        <v>307</v>
      </c>
      <c r="B292" t="s">
        <v>47</v>
      </c>
      <c r="C292" t="s">
        <v>48</v>
      </c>
      <c r="D292">
        <v>24</v>
      </c>
      <c r="E292">
        <v>985</v>
      </c>
      <c r="F292">
        <v>0</v>
      </c>
      <c r="G292">
        <v>0</v>
      </c>
      <c r="H292">
        <v>10</v>
      </c>
      <c r="I292" t="s">
        <v>1674</v>
      </c>
      <c r="J292">
        <v>410.41666666666663</v>
      </c>
    </row>
    <row r="293" spans="1:10">
      <c r="A293" t="s">
        <v>50</v>
      </c>
      <c r="B293" t="s">
        <v>47</v>
      </c>
      <c r="C293" t="s">
        <v>48</v>
      </c>
      <c r="D293">
        <v>50</v>
      </c>
      <c r="E293">
        <v>1980</v>
      </c>
      <c r="F293">
        <v>50</v>
      </c>
      <c r="G293">
        <v>38.25</v>
      </c>
      <c r="H293">
        <v>69</v>
      </c>
      <c r="I293" t="s">
        <v>1674</v>
      </c>
      <c r="J293">
        <v>2732.4</v>
      </c>
    </row>
    <row r="294" spans="1:10">
      <c r="A294" t="s">
        <v>237</v>
      </c>
      <c r="B294" t="s">
        <v>47</v>
      </c>
      <c r="C294" t="s">
        <v>48</v>
      </c>
      <c r="D294">
        <v>50</v>
      </c>
      <c r="E294">
        <v>1685</v>
      </c>
      <c r="F294">
        <v>300</v>
      </c>
      <c r="G294">
        <v>164.96</v>
      </c>
      <c r="H294">
        <v>143.04</v>
      </c>
      <c r="I294" t="s">
        <v>1674</v>
      </c>
      <c r="J294">
        <v>4820.4480000000003</v>
      </c>
    </row>
    <row r="295" spans="1:10">
      <c r="A295" t="s">
        <v>45</v>
      </c>
      <c r="B295" t="s">
        <v>47</v>
      </c>
      <c r="C295" t="s">
        <v>48</v>
      </c>
      <c r="D295">
        <v>50</v>
      </c>
      <c r="E295">
        <v>1830</v>
      </c>
      <c r="F295">
        <v>0</v>
      </c>
      <c r="G295">
        <v>9.5</v>
      </c>
      <c r="H295">
        <v>16.5</v>
      </c>
      <c r="I295" t="s">
        <v>1674</v>
      </c>
      <c r="J295">
        <v>603.9</v>
      </c>
    </row>
    <row r="296" spans="1:10">
      <c r="A296" t="s">
        <v>312</v>
      </c>
      <c r="B296" t="s">
        <v>47</v>
      </c>
      <c r="C296" t="s">
        <v>48</v>
      </c>
      <c r="D296">
        <v>50</v>
      </c>
      <c r="E296">
        <v>1845</v>
      </c>
      <c r="F296">
        <v>0</v>
      </c>
      <c r="G296">
        <v>29.364999999999998</v>
      </c>
      <c r="H296">
        <v>6.1349999999999998</v>
      </c>
      <c r="I296" t="s">
        <v>1674</v>
      </c>
      <c r="J296">
        <v>226.38149999999999</v>
      </c>
    </row>
    <row r="297" spans="1:10">
      <c r="A297" t="s">
        <v>181</v>
      </c>
      <c r="B297" t="s">
        <v>47</v>
      </c>
      <c r="C297" t="s">
        <v>48</v>
      </c>
      <c r="D297">
        <v>50</v>
      </c>
      <c r="E297">
        <v>1790</v>
      </c>
      <c r="F297">
        <v>50</v>
      </c>
      <c r="G297">
        <v>26.5</v>
      </c>
      <c r="H297">
        <v>46</v>
      </c>
      <c r="I297" t="s">
        <v>1674</v>
      </c>
      <c r="J297">
        <v>1646.8</v>
      </c>
    </row>
    <row r="298" spans="1:10">
      <c r="A298" t="s">
        <v>71</v>
      </c>
      <c r="B298" t="s">
        <v>47</v>
      </c>
      <c r="C298" t="s">
        <v>48</v>
      </c>
      <c r="D298">
        <v>25</v>
      </c>
      <c r="E298">
        <v>1150</v>
      </c>
      <c r="F298">
        <v>75</v>
      </c>
      <c r="G298">
        <v>35.463999999999999</v>
      </c>
      <c r="H298">
        <v>81.786000000000001</v>
      </c>
      <c r="I298" t="s">
        <v>1674</v>
      </c>
      <c r="J298">
        <v>3762.1559999999999</v>
      </c>
    </row>
    <row r="299" spans="1:10">
      <c r="A299" t="s">
        <v>106</v>
      </c>
      <c r="B299" t="s">
        <v>47</v>
      </c>
      <c r="C299" t="s">
        <v>48</v>
      </c>
      <c r="D299">
        <v>25</v>
      </c>
      <c r="E299">
        <v>1450</v>
      </c>
      <c r="F299">
        <v>0</v>
      </c>
      <c r="G299">
        <v>10.214219999999999</v>
      </c>
      <c r="H299">
        <v>5.4857800000000001</v>
      </c>
      <c r="I299" t="s">
        <v>1674</v>
      </c>
      <c r="J299">
        <v>318.17524000000003</v>
      </c>
    </row>
    <row r="300" spans="1:10">
      <c r="A300" t="s">
        <v>163</v>
      </c>
      <c r="B300" t="s">
        <v>47</v>
      </c>
      <c r="C300" t="s">
        <v>48</v>
      </c>
      <c r="D300">
        <v>25</v>
      </c>
      <c r="E300">
        <v>1850</v>
      </c>
      <c r="F300">
        <v>25</v>
      </c>
      <c r="G300">
        <v>7.5</v>
      </c>
      <c r="H300">
        <v>15.5</v>
      </c>
      <c r="I300" t="s">
        <v>1674</v>
      </c>
      <c r="J300">
        <v>1147</v>
      </c>
    </row>
    <row r="301" spans="1:10">
      <c r="A301" t="s">
        <v>99</v>
      </c>
      <c r="B301" t="s">
        <v>47</v>
      </c>
      <c r="C301" t="s">
        <v>48</v>
      </c>
      <c r="D301">
        <v>25</v>
      </c>
      <c r="E301">
        <v>670</v>
      </c>
      <c r="F301">
        <v>50</v>
      </c>
      <c r="G301">
        <v>29.125</v>
      </c>
      <c r="H301">
        <v>34.875</v>
      </c>
      <c r="I301" t="s">
        <v>1674</v>
      </c>
      <c r="J301">
        <v>934.65</v>
      </c>
    </row>
    <row r="302" spans="1:10">
      <c r="A302" t="s">
        <v>323</v>
      </c>
      <c r="B302" t="s">
        <v>47</v>
      </c>
      <c r="C302" t="s">
        <v>48</v>
      </c>
      <c r="D302">
        <v>30</v>
      </c>
      <c r="E302">
        <v>1160</v>
      </c>
      <c r="F302">
        <v>0</v>
      </c>
      <c r="G302">
        <v>17</v>
      </c>
      <c r="H302">
        <v>26</v>
      </c>
      <c r="I302" t="s">
        <v>1674</v>
      </c>
      <c r="J302">
        <v>1005.3333333333333</v>
      </c>
    </row>
    <row r="303" spans="1:10">
      <c r="A303" t="s">
        <v>313</v>
      </c>
      <c r="B303" t="s">
        <v>47</v>
      </c>
      <c r="C303" t="s">
        <v>48</v>
      </c>
      <c r="D303">
        <v>40</v>
      </c>
      <c r="E303">
        <v>1400</v>
      </c>
      <c r="F303">
        <v>40</v>
      </c>
      <c r="G303">
        <v>46.2</v>
      </c>
      <c r="H303">
        <v>26.8</v>
      </c>
      <c r="I303" t="s">
        <v>1674</v>
      </c>
      <c r="J303">
        <v>938</v>
      </c>
    </row>
    <row r="304" spans="1:10">
      <c r="A304" t="s">
        <v>96</v>
      </c>
      <c r="B304" t="s">
        <v>47</v>
      </c>
      <c r="C304" t="s">
        <v>48</v>
      </c>
      <c r="D304">
        <v>20</v>
      </c>
      <c r="E304">
        <v>780</v>
      </c>
      <c r="F304">
        <v>120</v>
      </c>
      <c r="G304">
        <v>24.777000000000001</v>
      </c>
      <c r="H304">
        <v>99</v>
      </c>
      <c r="I304" t="s">
        <v>1674</v>
      </c>
      <c r="J304">
        <v>3861</v>
      </c>
    </row>
    <row r="305" spans="1:10">
      <c r="A305" t="s">
        <v>93</v>
      </c>
      <c r="B305" t="s">
        <v>47</v>
      </c>
      <c r="C305" t="s">
        <v>48</v>
      </c>
      <c r="D305">
        <v>25</v>
      </c>
      <c r="E305">
        <v>1160</v>
      </c>
      <c r="F305">
        <v>75</v>
      </c>
      <c r="G305">
        <v>20.5</v>
      </c>
      <c r="H305">
        <v>75.75</v>
      </c>
      <c r="I305" t="s">
        <v>1674</v>
      </c>
      <c r="J305">
        <v>3514.7999999999997</v>
      </c>
    </row>
    <row r="306" spans="1:10">
      <c r="A306" t="s">
        <v>338</v>
      </c>
      <c r="B306" t="s">
        <v>47</v>
      </c>
      <c r="C306" t="s">
        <v>48</v>
      </c>
      <c r="D306">
        <v>25</v>
      </c>
      <c r="E306">
        <v>950</v>
      </c>
      <c r="F306">
        <v>50</v>
      </c>
      <c r="G306">
        <v>17.75</v>
      </c>
      <c r="H306">
        <v>41.25</v>
      </c>
      <c r="I306" t="s">
        <v>1674</v>
      </c>
      <c r="J306">
        <v>1567.5</v>
      </c>
    </row>
    <row r="307" spans="1:10">
      <c r="A307" t="s">
        <v>340</v>
      </c>
      <c r="B307" t="s">
        <v>47</v>
      </c>
      <c r="C307" t="s">
        <v>48</v>
      </c>
      <c r="D307">
        <v>25</v>
      </c>
      <c r="E307">
        <v>950</v>
      </c>
      <c r="F307">
        <v>25</v>
      </c>
      <c r="G307">
        <v>75.141999999999996</v>
      </c>
      <c r="H307">
        <v>1</v>
      </c>
      <c r="I307" t="s">
        <v>1674</v>
      </c>
      <c r="J307">
        <v>38</v>
      </c>
    </row>
    <row r="308" spans="1:10">
      <c r="A308" t="s">
        <v>210</v>
      </c>
      <c r="B308" t="s">
        <v>47</v>
      </c>
      <c r="C308" t="s">
        <v>48</v>
      </c>
      <c r="D308">
        <v>25</v>
      </c>
      <c r="E308">
        <v>860</v>
      </c>
      <c r="F308">
        <v>75</v>
      </c>
      <c r="G308">
        <v>14.666</v>
      </c>
      <c r="H308">
        <v>68</v>
      </c>
      <c r="I308" t="s">
        <v>1674</v>
      </c>
      <c r="J308">
        <v>2339.1999999999998</v>
      </c>
    </row>
    <row r="309" spans="1:10">
      <c r="A309" t="s">
        <v>341</v>
      </c>
      <c r="B309" t="s">
        <v>47</v>
      </c>
      <c r="C309" t="s">
        <v>48</v>
      </c>
      <c r="D309">
        <v>25</v>
      </c>
      <c r="E309">
        <v>880</v>
      </c>
      <c r="F309">
        <v>175</v>
      </c>
      <c r="G309">
        <v>74.724999999999994</v>
      </c>
      <c r="H309">
        <v>68.650000000000006</v>
      </c>
      <c r="I309" t="s">
        <v>1674</v>
      </c>
      <c r="J309">
        <v>2416.4800000000005</v>
      </c>
    </row>
    <row r="310" spans="1:10">
      <c r="A310" t="s">
        <v>343</v>
      </c>
      <c r="B310" t="s">
        <v>47</v>
      </c>
      <c r="C310" t="s">
        <v>48</v>
      </c>
      <c r="D310">
        <v>25</v>
      </c>
      <c r="E310">
        <v>900</v>
      </c>
      <c r="F310">
        <v>100</v>
      </c>
      <c r="G310">
        <v>70</v>
      </c>
      <c r="H310">
        <v>40</v>
      </c>
      <c r="I310" t="s">
        <v>1674</v>
      </c>
      <c r="J310">
        <v>1440</v>
      </c>
    </row>
    <row r="311" spans="1:10">
      <c r="A311" t="s">
        <v>230</v>
      </c>
      <c r="B311" t="s">
        <v>47</v>
      </c>
      <c r="C311" t="s">
        <v>48</v>
      </c>
      <c r="D311">
        <v>25</v>
      </c>
      <c r="E311">
        <v>910</v>
      </c>
      <c r="F311">
        <v>25</v>
      </c>
      <c r="G311">
        <v>8.25</v>
      </c>
      <c r="H311">
        <v>23.75</v>
      </c>
      <c r="I311" t="s">
        <v>1674</v>
      </c>
      <c r="J311">
        <v>864.5</v>
      </c>
    </row>
    <row r="312" spans="1:10">
      <c r="A312" t="s">
        <v>348</v>
      </c>
      <c r="B312" t="s">
        <v>47</v>
      </c>
      <c r="C312" t="s">
        <v>48</v>
      </c>
      <c r="D312">
        <v>20</v>
      </c>
      <c r="E312">
        <v>950</v>
      </c>
      <c r="F312">
        <v>0</v>
      </c>
      <c r="G312">
        <v>0.5</v>
      </c>
      <c r="H312">
        <v>27.5</v>
      </c>
      <c r="I312" t="s">
        <v>1674</v>
      </c>
      <c r="J312">
        <v>1306.25</v>
      </c>
    </row>
    <row r="313" spans="1:10">
      <c r="A313" t="s">
        <v>189</v>
      </c>
      <c r="B313" t="s">
        <v>47</v>
      </c>
      <c r="C313" t="s">
        <v>48</v>
      </c>
      <c r="D313">
        <v>25</v>
      </c>
      <c r="E313">
        <v>1750</v>
      </c>
      <c r="F313">
        <v>0</v>
      </c>
      <c r="G313">
        <v>6</v>
      </c>
      <c r="H313">
        <v>3.25</v>
      </c>
      <c r="I313" t="s">
        <v>1674</v>
      </c>
      <c r="J313">
        <v>227.5</v>
      </c>
    </row>
    <row r="314" spans="1:10">
      <c r="A314" t="s">
        <v>374</v>
      </c>
      <c r="B314" t="s">
        <v>47</v>
      </c>
      <c r="C314" t="s">
        <v>48</v>
      </c>
      <c r="D314">
        <v>25</v>
      </c>
      <c r="E314">
        <v>850</v>
      </c>
      <c r="F314">
        <v>50</v>
      </c>
      <c r="G314">
        <v>22.376000000000001</v>
      </c>
      <c r="H314">
        <v>20.47</v>
      </c>
      <c r="I314" t="s">
        <v>1674</v>
      </c>
      <c r="J314">
        <v>695.98</v>
      </c>
    </row>
    <row r="315" spans="1:10">
      <c r="A315" t="s">
        <v>376</v>
      </c>
      <c r="B315" t="s">
        <v>47</v>
      </c>
      <c r="C315" t="s">
        <v>48</v>
      </c>
      <c r="D315">
        <v>25</v>
      </c>
      <c r="E315">
        <v>1950</v>
      </c>
      <c r="F315">
        <v>0</v>
      </c>
      <c r="G315">
        <v>1</v>
      </c>
      <c r="H315">
        <v>19</v>
      </c>
      <c r="I315" t="s">
        <v>1674</v>
      </c>
      <c r="J315">
        <v>1482</v>
      </c>
    </row>
    <row r="316" spans="1:10">
      <c r="A316" t="s">
        <v>386</v>
      </c>
      <c r="B316" t="s">
        <v>47</v>
      </c>
      <c r="C316" t="s">
        <v>48</v>
      </c>
      <c r="D316">
        <v>20</v>
      </c>
      <c r="E316">
        <v>790</v>
      </c>
      <c r="F316">
        <v>0</v>
      </c>
      <c r="G316">
        <v>3</v>
      </c>
      <c r="H316">
        <v>0</v>
      </c>
      <c r="I316" t="s">
        <v>1676</v>
      </c>
      <c r="J316">
        <v>0</v>
      </c>
    </row>
    <row r="317" spans="1:10">
      <c r="A317" t="s">
        <v>89</v>
      </c>
      <c r="B317" t="s">
        <v>47</v>
      </c>
      <c r="C317" t="s">
        <v>48</v>
      </c>
      <c r="D317">
        <v>30</v>
      </c>
      <c r="E317">
        <v>2050</v>
      </c>
      <c r="F317">
        <v>0</v>
      </c>
      <c r="G317">
        <v>5.5</v>
      </c>
      <c r="H317">
        <v>11</v>
      </c>
      <c r="I317" t="s">
        <v>1674</v>
      </c>
      <c r="J317">
        <v>751.66666666666663</v>
      </c>
    </row>
    <row r="318" spans="1:10">
      <c r="A318" t="s">
        <v>390</v>
      </c>
      <c r="B318" t="s">
        <v>47</v>
      </c>
      <c r="C318" t="s">
        <v>48</v>
      </c>
      <c r="D318">
        <v>20</v>
      </c>
      <c r="E318">
        <v>1850</v>
      </c>
      <c r="F318">
        <v>20</v>
      </c>
      <c r="G318">
        <v>3.9319999999999999</v>
      </c>
      <c r="H318">
        <v>20</v>
      </c>
      <c r="I318" t="s">
        <v>1674</v>
      </c>
      <c r="J318">
        <v>1850</v>
      </c>
    </row>
    <row r="319" spans="1:10">
      <c r="A319" t="s">
        <v>74</v>
      </c>
      <c r="B319" t="s">
        <v>47</v>
      </c>
      <c r="C319" t="s">
        <v>48</v>
      </c>
      <c r="D319">
        <v>25</v>
      </c>
      <c r="E319">
        <v>990</v>
      </c>
      <c r="F319">
        <v>0</v>
      </c>
      <c r="G319">
        <v>4</v>
      </c>
      <c r="H319">
        <v>21</v>
      </c>
      <c r="I319" t="s">
        <v>1674</v>
      </c>
      <c r="J319">
        <v>831.6</v>
      </c>
    </row>
    <row r="320" spans="1:10">
      <c r="A320" t="s">
        <v>160</v>
      </c>
      <c r="B320" t="s">
        <v>47</v>
      </c>
      <c r="C320" t="s">
        <v>48</v>
      </c>
      <c r="D320">
        <v>25</v>
      </c>
      <c r="E320">
        <v>1050</v>
      </c>
      <c r="F320">
        <v>0</v>
      </c>
      <c r="G320">
        <v>11.5</v>
      </c>
      <c r="H320">
        <v>4.5</v>
      </c>
      <c r="I320" t="s">
        <v>1674</v>
      </c>
      <c r="J320">
        <v>189</v>
      </c>
    </row>
    <row r="321" spans="1:10">
      <c r="A321" t="s">
        <v>401</v>
      </c>
      <c r="B321" t="s">
        <v>47</v>
      </c>
      <c r="C321" t="s">
        <v>48</v>
      </c>
      <c r="D321">
        <v>24</v>
      </c>
      <c r="E321">
        <v>1056</v>
      </c>
      <c r="F321">
        <v>0</v>
      </c>
      <c r="G321">
        <v>0</v>
      </c>
      <c r="H321">
        <v>12</v>
      </c>
      <c r="I321" t="s">
        <v>1674</v>
      </c>
      <c r="J321">
        <v>528</v>
      </c>
    </row>
    <row r="322" spans="1:10">
      <c r="A322" t="s">
        <v>403</v>
      </c>
      <c r="B322" t="s">
        <v>47</v>
      </c>
      <c r="C322" t="s">
        <v>48</v>
      </c>
      <c r="D322">
        <v>24</v>
      </c>
      <c r="E322">
        <v>960</v>
      </c>
      <c r="F322">
        <v>0</v>
      </c>
      <c r="G322">
        <v>2</v>
      </c>
      <c r="H322">
        <v>20</v>
      </c>
      <c r="I322" t="s">
        <v>1674</v>
      </c>
      <c r="J322">
        <v>800</v>
      </c>
    </row>
    <row r="323" spans="1:10">
      <c r="A323" t="s">
        <v>406</v>
      </c>
      <c r="B323" t="s">
        <v>47</v>
      </c>
      <c r="C323" t="s">
        <v>48</v>
      </c>
      <c r="D323">
        <v>24</v>
      </c>
      <c r="E323">
        <v>1150</v>
      </c>
      <c r="F323">
        <v>0</v>
      </c>
      <c r="G323">
        <v>2</v>
      </c>
      <c r="H323">
        <v>21</v>
      </c>
      <c r="I323" t="s">
        <v>1674</v>
      </c>
      <c r="J323">
        <v>1006.25</v>
      </c>
    </row>
    <row r="324" spans="1:10">
      <c r="A324" t="s">
        <v>433</v>
      </c>
      <c r="B324" t="s">
        <v>54</v>
      </c>
      <c r="C324" t="s">
        <v>48</v>
      </c>
      <c r="D324">
        <v>24</v>
      </c>
      <c r="E324">
        <v>432</v>
      </c>
      <c r="F324">
        <v>0</v>
      </c>
      <c r="G324">
        <v>0</v>
      </c>
      <c r="H324">
        <v>11</v>
      </c>
      <c r="I324" t="s">
        <v>1674</v>
      </c>
      <c r="J324">
        <v>198</v>
      </c>
    </row>
    <row r="325" spans="1:10">
      <c r="A325" t="s">
        <v>476</v>
      </c>
      <c r="B325" t="s">
        <v>54</v>
      </c>
      <c r="C325" t="s">
        <v>48</v>
      </c>
      <c r="D325">
        <v>325</v>
      </c>
      <c r="E325">
        <v>1550</v>
      </c>
      <c r="F325">
        <v>0</v>
      </c>
      <c r="G325">
        <v>20</v>
      </c>
      <c r="H325">
        <v>33</v>
      </c>
      <c r="I325" t="s">
        <v>1674</v>
      </c>
      <c r="J325">
        <v>157.38461538461539</v>
      </c>
    </row>
    <row r="326" spans="1:10">
      <c r="A326" t="s">
        <v>617</v>
      </c>
      <c r="B326" t="s">
        <v>54</v>
      </c>
      <c r="C326" t="s">
        <v>48</v>
      </c>
      <c r="D326">
        <v>100</v>
      </c>
      <c r="E326">
        <v>960</v>
      </c>
      <c r="F326">
        <v>0</v>
      </c>
      <c r="G326">
        <v>0</v>
      </c>
      <c r="H326">
        <v>86</v>
      </c>
      <c r="I326" t="s">
        <v>1674</v>
      </c>
      <c r="J326">
        <v>825.6</v>
      </c>
    </row>
    <row r="327" spans="1:10">
      <c r="A327" t="s">
        <v>619</v>
      </c>
      <c r="B327" t="s">
        <v>54</v>
      </c>
      <c r="C327" t="s">
        <v>48</v>
      </c>
      <c r="D327">
        <v>4</v>
      </c>
      <c r="E327">
        <v>123</v>
      </c>
      <c r="F327">
        <v>0</v>
      </c>
      <c r="G327">
        <v>0</v>
      </c>
      <c r="H327">
        <v>12</v>
      </c>
      <c r="I327" t="s">
        <v>1674</v>
      </c>
      <c r="J327">
        <v>369</v>
      </c>
    </row>
    <row r="328" spans="1:10">
      <c r="A328" t="s">
        <v>639</v>
      </c>
      <c r="B328" t="s">
        <v>54</v>
      </c>
      <c r="C328" t="s">
        <v>48</v>
      </c>
      <c r="D328">
        <v>48</v>
      </c>
      <c r="E328">
        <v>1344</v>
      </c>
      <c r="F328">
        <v>0</v>
      </c>
      <c r="G328">
        <v>0</v>
      </c>
      <c r="H328">
        <v>11</v>
      </c>
      <c r="I328" t="s">
        <v>1674</v>
      </c>
      <c r="J328">
        <v>308</v>
      </c>
    </row>
    <row r="329" spans="1:10">
      <c r="A329" t="s">
        <v>645</v>
      </c>
      <c r="B329" t="s">
        <v>54</v>
      </c>
      <c r="C329" t="s">
        <v>48</v>
      </c>
      <c r="D329">
        <v>24</v>
      </c>
      <c r="E329">
        <v>720</v>
      </c>
      <c r="F329">
        <v>0</v>
      </c>
      <c r="G329">
        <v>0</v>
      </c>
      <c r="H329">
        <v>26</v>
      </c>
      <c r="I329" t="s">
        <v>1674</v>
      </c>
      <c r="J329">
        <v>780</v>
      </c>
    </row>
    <row r="330" spans="1:10">
      <c r="A330" t="s">
        <v>320</v>
      </c>
      <c r="B330" t="s">
        <v>54</v>
      </c>
      <c r="C330" t="s">
        <v>48</v>
      </c>
      <c r="D330">
        <v>50</v>
      </c>
      <c r="E330">
        <v>150</v>
      </c>
      <c r="F330">
        <v>0</v>
      </c>
      <c r="G330">
        <v>4</v>
      </c>
      <c r="H330">
        <v>90</v>
      </c>
      <c r="I330" t="s">
        <v>1674</v>
      </c>
      <c r="J330">
        <v>270</v>
      </c>
    </row>
    <row r="331" spans="1:10">
      <c r="A331" t="s">
        <v>677</v>
      </c>
      <c r="B331" t="s">
        <v>54</v>
      </c>
      <c r="C331" t="s">
        <v>48</v>
      </c>
      <c r="D331">
        <v>100</v>
      </c>
      <c r="E331">
        <v>300</v>
      </c>
      <c r="F331">
        <v>0</v>
      </c>
      <c r="G331">
        <v>0</v>
      </c>
      <c r="H331">
        <v>100</v>
      </c>
      <c r="I331" t="s">
        <v>1674</v>
      </c>
      <c r="J331">
        <v>300</v>
      </c>
    </row>
    <row r="332" spans="1:10">
      <c r="A332" t="s">
        <v>997</v>
      </c>
      <c r="B332" t="s">
        <v>494</v>
      </c>
      <c r="C332" t="s">
        <v>484</v>
      </c>
      <c r="D332">
        <v>3</v>
      </c>
      <c r="E332">
        <v>250</v>
      </c>
      <c r="F332">
        <v>0</v>
      </c>
      <c r="G332">
        <v>0</v>
      </c>
      <c r="H332">
        <v>3</v>
      </c>
      <c r="I332" t="s">
        <v>1674</v>
      </c>
      <c r="J332">
        <v>250</v>
      </c>
    </row>
    <row r="333" spans="1:10">
      <c r="A333" t="s">
        <v>1311</v>
      </c>
      <c r="B333" t="s">
        <v>43</v>
      </c>
      <c r="C333" t="s">
        <v>36</v>
      </c>
      <c r="D333">
        <v>3</v>
      </c>
      <c r="E333">
        <v>1410</v>
      </c>
      <c r="F333">
        <v>0</v>
      </c>
      <c r="G333">
        <v>0</v>
      </c>
      <c r="H333">
        <v>2</v>
      </c>
      <c r="I333" t="s">
        <v>1674</v>
      </c>
      <c r="J333">
        <v>940</v>
      </c>
    </row>
    <row r="334" spans="1:10">
      <c r="A334" t="s">
        <v>102</v>
      </c>
      <c r="B334" t="s">
        <v>43</v>
      </c>
      <c r="C334" t="s">
        <v>36</v>
      </c>
      <c r="D334">
        <v>3</v>
      </c>
      <c r="E334">
        <v>1475</v>
      </c>
      <c r="F334">
        <v>0</v>
      </c>
      <c r="G334">
        <v>6</v>
      </c>
      <c r="H334">
        <v>0</v>
      </c>
      <c r="I334" t="s">
        <v>1676</v>
      </c>
      <c r="J334">
        <v>0</v>
      </c>
    </row>
    <row r="335" spans="1:10">
      <c r="A335" t="s">
        <v>1315</v>
      </c>
      <c r="B335" t="s">
        <v>43</v>
      </c>
      <c r="C335" t="s">
        <v>36</v>
      </c>
      <c r="D335">
        <v>3</v>
      </c>
      <c r="E335">
        <v>1640</v>
      </c>
      <c r="F335">
        <v>0</v>
      </c>
      <c r="G335">
        <v>1</v>
      </c>
      <c r="H335">
        <v>3</v>
      </c>
      <c r="I335" t="s">
        <v>1674</v>
      </c>
      <c r="J335">
        <v>1640</v>
      </c>
    </row>
    <row r="336" spans="1:10">
      <c r="A336" t="s">
        <v>1319</v>
      </c>
      <c r="B336" t="s">
        <v>43</v>
      </c>
      <c r="C336" t="s">
        <v>36</v>
      </c>
      <c r="D336">
        <v>3</v>
      </c>
      <c r="E336">
        <v>1848</v>
      </c>
      <c r="F336">
        <v>0</v>
      </c>
      <c r="G336">
        <v>0</v>
      </c>
      <c r="H336">
        <v>2</v>
      </c>
      <c r="I336" t="s">
        <v>1674</v>
      </c>
      <c r="J336">
        <v>1232</v>
      </c>
    </row>
    <row r="337" spans="1:10">
      <c r="A337" t="s">
        <v>1396</v>
      </c>
      <c r="B337" t="s">
        <v>1108</v>
      </c>
      <c r="C337" t="s">
        <v>484</v>
      </c>
      <c r="D337">
        <v>12</v>
      </c>
      <c r="E337">
        <v>165</v>
      </c>
      <c r="F337">
        <v>0</v>
      </c>
      <c r="G337">
        <v>12</v>
      </c>
      <c r="H337">
        <v>12</v>
      </c>
      <c r="I337" t="s">
        <v>1674</v>
      </c>
      <c r="J337">
        <v>165</v>
      </c>
    </row>
    <row r="338" spans="1:10">
      <c r="A338" t="s">
        <v>1398</v>
      </c>
      <c r="B338" t="s">
        <v>1108</v>
      </c>
      <c r="C338" t="s">
        <v>484</v>
      </c>
      <c r="D338">
        <v>14</v>
      </c>
      <c r="E338">
        <v>175</v>
      </c>
      <c r="F338">
        <v>0</v>
      </c>
      <c r="G338">
        <v>0</v>
      </c>
      <c r="H338">
        <v>56</v>
      </c>
      <c r="I338" t="s">
        <v>1674</v>
      </c>
      <c r="J338">
        <v>700</v>
      </c>
    </row>
    <row r="339" spans="1:10">
      <c r="A339" t="s">
        <v>1106</v>
      </c>
      <c r="B339" t="s">
        <v>1108</v>
      </c>
      <c r="C339" t="s">
        <v>484</v>
      </c>
      <c r="D339">
        <v>10</v>
      </c>
      <c r="E339">
        <v>155</v>
      </c>
      <c r="F339">
        <v>0</v>
      </c>
      <c r="G339">
        <v>10</v>
      </c>
      <c r="H339">
        <v>0</v>
      </c>
      <c r="I339" t="s">
        <v>1676</v>
      </c>
      <c r="J339">
        <v>0</v>
      </c>
    </row>
    <row r="340" spans="1:10">
      <c r="A340" t="s">
        <v>1405</v>
      </c>
      <c r="B340" t="s">
        <v>1108</v>
      </c>
      <c r="C340" t="s">
        <v>484</v>
      </c>
      <c r="D340">
        <v>12</v>
      </c>
      <c r="E340">
        <v>155</v>
      </c>
      <c r="F340">
        <v>0</v>
      </c>
      <c r="G340">
        <v>0</v>
      </c>
      <c r="H340">
        <v>180</v>
      </c>
      <c r="I340" t="s">
        <v>1674</v>
      </c>
      <c r="J340">
        <v>2325</v>
      </c>
    </row>
    <row r="341" spans="1:10">
      <c r="A341" t="s">
        <v>1406</v>
      </c>
      <c r="B341" t="s">
        <v>1108</v>
      </c>
      <c r="C341" t="s">
        <v>484</v>
      </c>
      <c r="D341">
        <v>14</v>
      </c>
      <c r="E341">
        <v>155</v>
      </c>
      <c r="F341">
        <v>0</v>
      </c>
      <c r="G341">
        <v>0</v>
      </c>
      <c r="H341">
        <v>448</v>
      </c>
      <c r="I341" t="s">
        <v>1674</v>
      </c>
      <c r="J341">
        <v>4960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D520-02DF-4A45-8702-728ACE37019B}">
  <sheetPr>
    <tabColor theme="6" tint="-0.249977111117893"/>
  </sheetPr>
  <dimension ref="A1:F828"/>
  <sheetViews>
    <sheetView workbookViewId="0">
      <selection activeCell="O24" sqref="O24:S25"/>
    </sheetView>
  </sheetViews>
  <sheetFormatPr defaultRowHeight="15"/>
  <cols>
    <col min="1" max="1" width="15.28515625" bestFit="1" customWidth="1"/>
    <col min="2" max="2" width="14.7109375" bestFit="1" customWidth="1"/>
    <col min="3" max="3" width="12.7109375" bestFit="1" customWidth="1"/>
    <col min="4" max="4" width="15.28515625" bestFit="1" customWidth="1"/>
    <col min="5" max="5" width="12.7109375" bestFit="1" customWidth="1"/>
    <col min="6" max="6" width="18.28515625" bestFit="1" customWidth="1"/>
  </cols>
  <sheetData>
    <row r="1" spans="1:6">
      <c r="A1" t="s">
        <v>2</v>
      </c>
      <c r="B1" t="s">
        <v>1951</v>
      </c>
      <c r="C1" t="s">
        <v>1952</v>
      </c>
      <c r="D1" t="s">
        <v>1953</v>
      </c>
      <c r="E1" t="s">
        <v>1954</v>
      </c>
      <c r="F1" t="s">
        <v>1955</v>
      </c>
    </row>
    <row r="2" spans="1:6">
      <c r="A2" t="s">
        <v>52</v>
      </c>
      <c r="B2" s="11">
        <v>46266</v>
      </c>
      <c r="C2">
        <v>1</v>
      </c>
      <c r="D2">
        <v>1</v>
      </c>
      <c r="E2">
        <v>18</v>
      </c>
      <c r="F2">
        <v>4.5</v>
      </c>
    </row>
    <row r="3" spans="1:6">
      <c r="A3" t="s">
        <v>56</v>
      </c>
      <c r="B3" s="11">
        <v>46266</v>
      </c>
      <c r="C3">
        <v>1</v>
      </c>
      <c r="D3">
        <v>1</v>
      </c>
      <c r="E3">
        <v>90</v>
      </c>
      <c r="F3">
        <v>30</v>
      </c>
    </row>
    <row r="4" spans="1:6">
      <c r="A4" t="s">
        <v>63</v>
      </c>
      <c r="B4" s="11">
        <v>46266</v>
      </c>
      <c r="C4">
        <v>1</v>
      </c>
      <c r="D4">
        <v>1</v>
      </c>
      <c r="E4">
        <v>140</v>
      </c>
      <c r="F4">
        <v>15.5</v>
      </c>
    </row>
    <row r="5" spans="1:6">
      <c r="A5" t="s">
        <v>101</v>
      </c>
      <c r="B5" s="11">
        <v>46266</v>
      </c>
      <c r="C5">
        <v>1</v>
      </c>
      <c r="D5">
        <v>1</v>
      </c>
      <c r="E5">
        <v>600</v>
      </c>
      <c r="F5">
        <v>108.33</v>
      </c>
    </row>
    <row r="6" spans="1:6">
      <c r="A6" t="s">
        <v>105</v>
      </c>
      <c r="B6" s="11">
        <v>46266</v>
      </c>
      <c r="C6">
        <v>1</v>
      </c>
      <c r="D6">
        <v>1</v>
      </c>
      <c r="E6">
        <v>70</v>
      </c>
      <c r="F6">
        <v>12</v>
      </c>
    </row>
    <row r="7" spans="1:6">
      <c r="A7" t="s">
        <v>123</v>
      </c>
      <c r="B7" s="11">
        <v>46266</v>
      </c>
      <c r="C7">
        <v>1</v>
      </c>
      <c r="D7">
        <v>1</v>
      </c>
      <c r="E7">
        <v>330</v>
      </c>
      <c r="F7">
        <v>55</v>
      </c>
    </row>
    <row r="8" spans="1:6">
      <c r="A8" t="s">
        <v>147</v>
      </c>
      <c r="B8" s="11">
        <v>46266</v>
      </c>
      <c r="C8">
        <v>1</v>
      </c>
      <c r="D8">
        <v>1</v>
      </c>
      <c r="E8">
        <v>20</v>
      </c>
      <c r="F8">
        <v>5</v>
      </c>
    </row>
    <row r="9" spans="1:6">
      <c r="A9" t="s">
        <v>153</v>
      </c>
      <c r="B9" s="11">
        <v>46266</v>
      </c>
      <c r="C9">
        <v>1</v>
      </c>
      <c r="D9">
        <v>1</v>
      </c>
      <c r="E9">
        <v>170</v>
      </c>
      <c r="F9">
        <v>56</v>
      </c>
    </row>
    <row r="10" spans="1:6">
      <c r="A10" t="s">
        <v>168</v>
      </c>
      <c r="B10" s="11">
        <v>46266</v>
      </c>
      <c r="C10">
        <v>1</v>
      </c>
      <c r="D10">
        <v>1</v>
      </c>
      <c r="E10">
        <v>47</v>
      </c>
      <c r="F10">
        <v>5.33</v>
      </c>
    </row>
    <row r="11" spans="1:6">
      <c r="A11" t="s">
        <v>180</v>
      </c>
      <c r="B11" s="11">
        <v>46266</v>
      </c>
      <c r="C11">
        <v>1</v>
      </c>
      <c r="D11">
        <v>1</v>
      </c>
      <c r="E11">
        <v>41</v>
      </c>
      <c r="F11">
        <v>6.2</v>
      </c>
    </row>
    <row r="12" spans="1:6">
      <c r="A12" t="s">
        <v>205</v>
      </c>
      <c r="B12" s="11">
        <v>46267</v>
      </c>
      <c r="C12">
        <v>1</v>
      </c>
      <c r="D12">
        <v>1</v>
      </c>
      <c r="E12">
        <v>1450</v>
      </c>
      <c r="F12">
        <v>180</v>
      </c>
    </row>
    <row r="13" spans="1:6">
      <c r="A13" t="s">
        <v>213</v>
      </c>
      <c r="B13" s="11">
        <v>46267</v>
      </c>
      <c r="C13">
        <v>1</v>
      </c>
      <c r="D13">
        <v>1</v>
      </c>
      <c r="E13">
        <v>41</v>
      </c>
      <c r="F13">
        <v>6.04</v>
      </c>
    </row>
    <row r="14" spans="1:6">
      <c r="A14" t="s">
        <v>232</v>
      </c>
      <c r="B14" s="11">
        <v>46267</v>
      </c>
      <c r="C14">
        <v>1</v>
      </c>
      <c r="D14">
        <v>1</v>
      </c>
      <c r="E14">
        <v>70</v>
      </c>
      <c r="F14">
        <v>24</v>
      </c>
    </row>
    <row r="15" spans="1:6">
      <c r="A15" t="s">
        <v>261</v>
      </c>
      <c r="B15" s="11">
        <v>46267</v>
      </c>
      <c r="C15">
        <v>1</v>
      </c>
      <c r="D15">
        <v>1</v>
      </c>
      <c r="E15">
        <v>50</v>
      </c>
      <c r="F15">
        <v>10</v>
      </c>
    </row>
    <row r="16" spans="1:6">
      <c r="A16" t="s">
        <v>272</v>
      </c>
      <c r="B16" s="11">
        <v>46267</v>
      </c>
      <c r="C16">
        <v>1</v>
      </c>
      <c r="D16">
        <v>1</v>
      </c>
      <c r="E16">
        <v>160</v>
      </c>
      <c r="F16">
        <v>23.88</v>
      </c>
    </row>
    <row r="17" spans="1:6">
      <c r="A17" t="s">
        <v>275</v>
      </c>
      <c r="B17" s="11">
        <v>46268</v>
      </c>
      <c r="C17">
        <v>1</v>
      </c>
      <c r="D17">
        <v>1</v>
      </c>
      <c r="E17">
        <v>52</v>
      </c>
      <c r="F17">
        <v>5.75</v>
      </c>
    </row>
    <row r="18" spans="1:6">
      <c r="A18" t="s">
        <v>278</v>
      </c>
      <c r="B18" s="11">
        <v>46268</v>
      </c>
      <c r="C18">
        <v>1</v>
      </c>
      <c r="D18">
        <v>1</v>
      </c>
      <c r="E18">
        <v>27</v>
      </c>
      <c r="F18">
        <v>7</v>
      </c>
    </row>
    <row r="19" spans="1:6">
      <c r="A19" t="s">
        <v>292</v>
      </c>
      <c r="B19" s="11">
        <v>46268</v>
      </c>
      <c r="C19">
        <v>1</v>
      </c>
      <c r="D19">
        <v>1</v>
      </c>
      <c r="E19">
        <v>70</v>
      </c>
      <c r="F19">
        <v>24</v>
      </c>
    </row>
    <row r="20" spans="1:6">
      <c r="A20" t="s">
        <v>333</v>
      </c>
      <c r="B20" s="11">
        <v>46268</v>
      </c>
      <c r="C20">
        <v>1</v>
      </c>
      <c r="D20">
        <v>1</v>
      </c>
      <c r="E20">
        <v>37</v>
      </c>
      <c r="F20">
        <v>6.54</v>
      </c>
    </row>
    <row r="21" spans="1:6">
      <c r="A21" t="s">
        <v>347</v>
      </c>
      <c r="B21" s="11">
        <v>46269</v>
      </c>
      <c r="C21">
        <v>1</v>
      </c>
      <c r="D21">
        <v>1</v>
      </c>
      <c r="E21">
        <v>52</v>
      </c>
      <c r="F21">
        <v>5.75</v>
      </c>
    </row>
    <row r="22" spans="1:6">
      <c r="A22" t="s">
        <v>354</v>
      </c>
      <c r="B22" s="11">
        <v>46269</v>
      </c>
      <c r="C22">
        <v>1</v>
      </c>
      <c r="D22">
        <v>1</v>
      </c>
      <c r="E22">
        <v>205</v>
      </c>
      <c r="F22">
        <v>29.29</v>
      </c>
    </row>
    <row r="23" spans="1:6">
      <c r="A23" t="s">
        <v>371</v>
      </c>
      <c r="B23" s="11">
        <v>46269</v>
      </c>
      <c r="C23">
        <v>1</v>
      </c>
      <c r="D23">
        <v>1</v>
      </c>
      <c r="E23">
        <v>95</v>
      </c>
      <c r="F23">
        <v>22.73</v>
      </c>
    </row>
    <row r="24" spans="1:6">
      <c r="A24" t="s">
        <v>385</v>
      </c>
      <c r="B24" s="11">
        <v>46269</v>
      </c>
      <c r="C24">
        <v>1</v>
      </c>
      <c r="D24">
        <v>1</v>
      </c>
      <c r="E24">
        <v>170</v>
      </c>
      <c r="F24">
        <v>20.5</v>
      </c>
    </row>
    <row r="25" spans="1:6">
      <c r="A25" t="s">
        <v>394</v>
      </c>
      <c r="B25" s="11">
        <v>46269</v>
      </c>
      <c r="C25">
        <v>1</v>
      </c>
      <c r="D25">
        <v>1</v>
      </c>
      <c r="E25">
        <v>47</v>
      </c>
      <c r="F25">
        <v>4.5999999999999996</v>
      </c>
    </row>
    <row r="26" spans="1:6">
      <c r="A26" t="s">
        <v>408</v>
      </c>
      <c r="B26" s="11">
        <v>46269</v>
      </c>
      <c r="C26">
        <v>1</v>
      </c>
      <c r="D26">
        <v>1</v>
      </c>
      <c r="E26">
        <v>42</v>
      </c>
      <c r="F26">
        <v>6.1</v>
      </c>
    </row>
    <row r="27" spans="1:6">
      <c r="A27" t="s">
        <v>425</v>
      </c>
      <c r="B27" s="11">
        <v>46269</v>
      </c>
      <c r="C27">
        <v>1</v>
      </c>
      <c r="D27">
        <v>1</v>
      </c>
      <c r="E27">
        <v>280</v>
      </c>
      <c r="F27">
        <v>95</v>
      </c>
    </row>
    <row r="28" spans="1:6">
      <c r="A28" t="s">
        <v>467</v>
      </c>
      <c r="B28" s="11">
        <v>46270</v>
      </c>
      <c r="C28">
        <v>1</v>
      </c>
      <c r="D28">
        <v>1</v>
      </c>
      <c r="E28">
        <v>37</v>
      </c>
      <c r="F28">
        <v>6.54</v>
      </c>
    </row>
    <row r="29" spans="1:6">
      <c r="A29" t="s">
        <v>469</v>
      </c>
      <c r="B29" s="11">
        <v>46270</v>
      </c>
      <c r="C29">
        <v>1</v>
      </c>
      <c r="D29">
        <v>1</v>
      </c>
      <c r="E29">
        <v>40</v>
      </c>
      <c r="F29">
        <v>4.8</v>
      </c>
    </row>
    <row r="30" spans="1:6">
      <c r="A30" t="s">
        <v>477</v>
      </c>
      <c r="B30" s="11">
        <v>46270</v>
      </c>
      <c r="C30">
        <v>1</v>
      </c>
      <c r="D30">
        <v>1</v>
      </c>
      <c r="E30">
        <v>520</v>
      </c>
      <c r="F30">
        <v>95</v>
      </c>
    </row>
    <row r="31" spans="1:6">
      <c r="A31" t="s">
        <v>480</v>
      </c>
      <c r="B31" s="11">
        <v>46270</v>
      </c>
      <c r="C31">
        <v>1</v>
      </c>
      <c r="D31">
        <v>1</v>
      </c>
      <c r="E31">
        <v>160</v>
      </c>
      <c r="F31">
        <v>40</v>
      </c>
    </row>
    <row r="32" spans="1:6">
      <c r="A32" t="s">
        <v>487</v>
      </c>
      <c r="B32" s="11">
        <v>46270</v>
      </c>
      <c r="C32">
        <v>1</v>
      </c>
      <c r="D32">
        <v>1</v>
      </c>
      <c r="E32">
        <v>175</v>
      </c>
      <c r="F32">
        <v>19.5</v>
      </c>
    </row>
    <row r="33" spans="1:6">
      <c r="A33" t="s">
        <v>502</v>
      </c>
      <c r="B33" s="11">
        <v>46270</v>
      </c>
      <c r="C33">
        <v>1</v>
      </c>
      <c r="D33">
        <v>1</v>
      </c>
      <c r="E33">
        <v>6</v>
      </c>
      <c r="F33">
        <v>2.5</v>
      </c>
    </row>
    <row r="34" spans="1:6">
      <c r="A34" t="s">
        <v>512</v>
      </c>
      <c r="B34" s="11">
        <v>46270</v>
      </c>
      <c r="C34">
        <v>1</v>
      </c>
      <c r="D34">
        <v>1</v>
      </c>
      <c r="E34">
        <v>1070</v>
      </c>
      <c r="F34">
        <v>120</v>
      </c>
    </row>
    <row r="35" spans="1:6">
      <c r="A35" t="s">
        <v>514</v>
      </c>
      <c r="B35" s="11">
        <v>46270</v>
      </c>
      <c r="C35">
        <v>1</v>
      </c>
      <c r="D35">
        <v>1</v>
      </c>
      <c r="E35">
        <v>47</v>
      </c>
      <c r="F35">
        <v>5.33</v>
      </c>
    </row>
    <row r="36" spans="1:6">
      <c r="A36" t="s">
        <v>530</v>
      </c>
      <c r="B36" s="11">
        <v>46270</v>
      </c>
      <c r="C36">
        <v>1</v>
      </c>
      <c r="D36">
        <v>1</v>
      </c>
      <c r="E36">
        <v>65</v>
      </c>
      <c r="F36">
        <v>23</v>
      </c>
    </row>
    <row r="37" spans="1:6">
      <c r="A37" t="s">
        <v>553</v>
      </c>
      <c r="B37" s="11">
        <v>46271</v>
      </c>
      <c r="C37">
        <v>1</v>
      </c>
      <c r="D37">
        <v>1</v>
      </c>
      <c r="E37">
        <v>70</v>
      </c>
      <c r="F37">
        <v>24</v>
      </c>
    </row>
    <row r="38" spans="1:6">
      <c r="A38" t="s">
        <v>565</v>
      </c>
      <c r="B38" s="11">
        <v>46271</v>
      </c>
      <c r="C38">
        <v>1</v>
      </c>
      <c r="D38">
        <v>1</v>
      </c>
      <c r="E38">
        <v>25</v>
      </c>
      <c r="F38">
        <v>15</v>
      </c>
    </row>
    <row r="39" spans="1:6">
      <c r="A39" t="s">
        <v>571</v>
      </c>
      <c r="B39" s="11">
        <v>46271</v>
      </c>
      <c r="C39">
        <v>1</v>
      </c>
      <c r="D39">
        <v>1</v>
      </c>
      <c r="E39">
        <v>42</v>
      </c>
      <c r="F39">
        <v>4.2</v>
      </c>
    </row>
    <row r="40" spans="1:6">
      <c r="A40" t="s">
        <v>574</v>
      </c>
      <c r="B40" s="11">
        <v>46271</v>
      </c>
      <c r="C40">
        <v>1</v>
      </c>
      <c r="D40">
        <v>1</v>
      </c>
      <c r="E40">
        <v>18</v>
      </c>
      <c r="F40">
        <v>5</v>
      </c>
    </row>
    <row r="41" spans="1:6">
      <c r="A41" t="s">
        <v>593</v>
      </c>
      <c r="B41" s="11">
        <v>46271</v>
      </c>
      <c r="C41">
        <v>1</v>
      </c>
      <c r="D41">
        <v>1</v>
      </c>
      <c r="E41">
        <v>1680</v>
      </c>
      <c r="F41">
        <v>157</v>
      </c>
    </row>
    <row r="42" spans="1:6">
      <c r="A42" t="s">
        <v>601</v>
      </c>
      <c r="B42" s="11">
        <v>46271</v>
      </c>
      <c r="C42">
        <v>1</v>
      </c>
      <c r="D42">
        <v>1</v>
      </c>
      <c r="E42">
        <v>175</v>
      </c>
      <c r="F42">
        <v>19.5</v>
      </c>
    </row>
    <row r="43" spans="1:6">
      <c r="A43" t="s">
        <v>608</v>
      </c>
      <c r="B43" s="11">
        <v>46272</v>
      </c>
      <c r="C43">
        <v>1</v>
      </c>
      <c r="D43">
        <v>1</v>
      </c>
      <c r="E43">
        <v>44</v>
      </c>
      <c r="F43">
        <v>4.8</v>
      </c>
    </row>
    <row r="44" spans="1:6">
      <c r="A44" t="s">
        <v>625</v>
      </c>
      <c r="B44" s="11">
        <v>46272</v>
      </c>
      <c r="C44">
        <v>1</v>
      </c>
      <c r="D44">
        <v>1</v>
      </c>
      <c r="E44">
        <v>82</v>
      </c>
      <c r="F44">
        <v>15</v>
      </c>
    </row>
    <row r="45" spans="1:6">
      <c r="A45" t="s">
        <v>632</v>
      </c>
      <c r="B45" s="11">
        <v>46272</v>
      </c>
      <c r="C45">
        <v>1</v>
      </c>
      <c r="D45">
        <v>1</v>
      </c>
      <c r="E45">
        <v>11</v>
      </c>
      <c r="F45">
        <v>4.5999999999999996</v>
      </c>
    </row>
    <row r="46" spans="1:6">
      <c r="A46" t="s">
        <v>641</v>
      </c>
      <c r="B46" s="11">
        <v>46272</v>
      </c>
      <c r="C46">
        <v>1</v>
      </c>
      <c r="D46">
        <v>1</v>
      </c>
      <c r="E46">
        <v>140</v>
      </c>
      <c r="F46">
        <v>30</v>
      </c>
    </row>
    <row r="47" spans="1:6">
      <c r="A47" t="s">
        <v>657</v>
      </c>
      <c r="B47" s="11">
        <v>46272</v>
      </c>
      <c r="C47">
        <v>1</v>
      </c>
      <c r="D47">
        <v>1</v>
      </c>
      <c r="E47">
        <v>150</v>
      </c>
      <c r="F47">
        <v>50</v>
      </c>
    </row>
    <row r="48" spans="1:6">
      <c r="A48" t="s">
        <v>680</v>
      </c>
      <c r="B48" s="11">
        <v>46272</v>
      </c>
      <c r="C48">
        <v>1</v>
      </c>
      <c r="D48">
        <v>1</v>
      </c>
      <c r="E48">
        <v>53</v>
      </c>
      <c r="F48">
        <v>5.92</v>
      </c>
    </row>
    <row r="49" spans="1:6">
      <c r="A49" t="s">
        <v>685</v>
      </c>
      <c r="B49" s="11">
        <v>46272</v>
      </c>
      <c r="C49">
        <v>1</v>
      </c>
      <c r="D49">
        <v>1</v>
      </c>
      <c r="E49">
        <v>1070</v>
      </c>
      <c r="F49">
        <v>120</v>
      </c>
    </row>
    <row r="50" spans="1:6">
      <c r="A50" t="s">
        <v>689</v>
      </c>
      <c r="B50" s="11">
        <v>46272</v>
      </c>
      <c r="C50">
        <v>1</v>
      </c>
      <c r="D50">
        <v>1</v>
      </c>
      <c r="E50">
        <v>82</v>
      </c>
      <c r="F50">
        <v>15</v>
      </c>
    </row>
    <row r="51" spans="1:6">
      <c r="A51" t="s">
        <v>702</v>
      </c>
      <c r="B51" s="11">
        <v>46273</v>
      </c>
      <c r="C51">
        <v>1</v>
      </c>
      <c r="D51">
        <v>1</v>
      </c>
      <c r="E51">
        <v>170</v>
      </c>
      <c r="F51">
        <v>100</v>
      </c>
    </row>
    <row r="52" spans="1:6">
      <c r="A52" t="s">
        <v>730</v>
      </c>
      <c r="B52" s="11">
        <v>46273</v>
      </c>
      <c r="C52">
        <v>1</v>
      </c>
      <c r="D52">
        <v>1</v>
      </c>
      <c r="E52">
        <v>175</v>
      </c>
      <c r="F52">
        <v>19.5</v>
      </c>
    </row>
    <row r="53" spans="1:6">
      <c r="A53" t="s">
        <v>736</v>
      </c>
      <c r="B53" s="11">
        <v>46273</v>
      </c>
      <c r="C53">
        <v>1</v>
      </c>
      <c r="D53">
        <v>1</v>
      </c>
      <c r="E53">
        <v>160</v>
      </c>
      <c r="F53">
        <v>40</v>
      </c>
    </row>
    <row r="54" spans="1:6">
      <c r="A54" t="s">
        <v>757</v>
      </c>
      <c r="B54" s="11">
        <v>46273</v>
      </c>
      <c r="C54">
        <v>1</v>
      </c>
      <c r="D54">
        <v>1</v>
      </c>
      <c r="E54">
        <v>130</v>
      </c>
      <c r="F54">
        <v>23.18</v>
      </c>
    </row>
    <row r="55" spans="1:6">
      <c r="A55" t="s">
        <v>759</v>
      </c>
      <c r="B55" s="11">
        <v>46273</v>
      </c>
      <c r="C55">
        <v>1</v>
      </c>
      <c r="D55">
        <v>1</v>
      </c>
      <c r="E55">
        <v>95</v>
      </c>
      <c r="F55">
        <v>22.73</v>
      </c>
    </row>
    <row r="56" spans="1:6">
      <c r="A56" t="s">
        <v>762</v>
      </c>
      <c r="B56" s="11">
        <v>46273</v>
      </c>
      <c r="C56">
        <v>1</v>
      </c>
      <c r="D56">
        <v>1</v>
      </c>
      <c r="E56">
        <v>70</v>
      </c>
      <c r="F56">
        <v>24</v>
      </c>
    </row>
    <row r="57" spans="1:6">
      <c r="A57" t="s">
        <v>781</v>
      </c>
      <c r="B57" s="11">
        <v>46273</v>
      </c>
      <c r="C57">
        <v>1</v>
      </c>
      <c r="D57">
        <v>1</v>
      </c>
      <c r="E57">
        <v>41</v>
      </c>
      <c r="F57">
        <v>6.04</v>
      </c>
    </row>
    <row r="58" spans="1:6">
      <c r="A58" t="s">
        <v>794</v>
      </c>
      <c r="B58" s="11">
        <v>46274</v>
      </c>
      <c r="C58">
        <v>1</v>
      </c>
      <c r="D58">
        <v>1</v>
      </c>
      <c r="E58">
        <v>18</v>
      </c>
      <c r="F58">
        <v>4</v>
      </c>
    </row>
    <row r="59" spans="1:6">
      <c r="A59" t="s">
        <v>818</v>
      </c>
      <c r="B59" s="11">
        <v>46274</v>
      </c>
      <c r="C59">
        <v>1</v>
      </c>
      <c r="D59">
        <v>1</v>
      </c>
      <c r="E59">
        <v>40</v>
      </c>
      <c r="F59">
        <v>7.54</v>
      </c>
    </row>
    <row r="60" spans="1:6">
      <c r="A60" t="s">
        <v>831</v>
      </c>
      <c r="B60" s="11">
        <v>46274</v>
      </c>
      <c r="C60">
        <v>1</v>
      </c>
      <c r="D60">
        <v>1</v>
      </c>
      <c r="E60">
        <v>70</v>
      </c>
      <c r="F60">
        <v>24</v>
      </c>
    </row>
    <row r="61" spans="1:6">
      <c r="A61" t="s">
        <v>893</v>
      </c>
      <c r="B61" s="11">
        <v>46274</v>
      </c>
      <c r="C61">
        <v>1</v>
      </c>
      <c r="D61">
        <v>1</v>
      </c>
      <c r="E61">
        <v>995</v>
      </c>
      <c r="F61">
        <v>45</v>
      </c>
    </row>
    <row r="62" spans="1:6">
      <c r="A62" t="s">
        <v>895</v>
      </c>
      <c r="B62" s="11">
        <v>46275</v>
      </c>
      <c r="C62">
        <v>1</v>
      </c>
      <c r="D62">
        <v>1</v>
      </c>
      <c r="E62">
        <v>39</v>
      </c>
      <c r="F62">
        <v>4</v>
      </c>
    </row>
    <row r="63" spans="1:6">
      <c r="A63" t="s">
        <v>917</v>
      </c>
      <c r="B63" s="11">
        <v>46275</v>
      </c>
      <c r="C63">
        <v>1</v>
      </c>
      <c r="D63">
        <v>1</v>
      </c>
      <c r="E63">
        <v>260</v>
      </c>
      <c r="F63">
        <v>50</v>
      </c>
    </row>
    <row r="64" spans="1:6">
      <c r="A64" t="s">
        <v>923</v>
      </c>
      <c r="B64" s="11">
        <v>46275</v>
      </c>
      <c r="C64">
        <v>1</v>
      </c>
      <c r="D64">
        <v>1</v>
      </c>
      <c r="E64">
        <v>70</v>
      </c>
      <c r="F64">
        <v>24</v>
      </c>
    </row>
    <row r="65" spans="1:6">
      <c r="A65" t="s">
        <v>925</v>
      </c>
      <c r="B65" s="11">
        <v>46275</v>
      </c>
      <c r="C65">
        <v>1</v>
      </c>
      <c r="D65">
        <v>1</v>
      </c>
      <c r="E65">
        <v>50</v>
      </c>
      <c r="F65">
        <v>10.4</v>
      </c>
    </row>
    <row r="66" spans="1:6">
      <c r="A66" t="s">
        <v>964</v>
      </c>
      <c r="B66" s="11">
        <v>46276</v>
      </c>
      <c r="C66">
        <v>1</v>
      </c>
      <c r="D66">
        <v>1</v>
      </c>
      <c r="E66">
        <v>47</v>
      </c>
      <c r="F66">
        <v>4.5999999999999996</v>
      </c>
    </row>
    <row r="67" spans="1:6">
      <c r="A67" t="s">
        <v>990</v>
      </c>
      <c r="B67" s="11">
        <v>46276</v>
      </c>
      <c r="C67">
        <v>1</v>
      </c>
      <c r="D67">
        <v>1</v>
      </c>
      <c r="E67">
        <v>78</v>
      </c>
      <c r="F67">
        <v>17</v>
      </c>
    </row>
    <row r="68" spans="1:6">
      <c r="A68" t="s">
        <v>1027</v>
      </c>
      <c r="B68" s="11">
        <v>46276</v>
      </c>
      <c r="C68">
        <v>1</v>
      </c>
      <c r="D68">
        <v>1</v>
      </c>
      <c r="E68">
        <v>61</v>
      </c>
      <c r="F68">
        <v>2.88</v>
      </c>
    </row>
    <row r="69" spans="1:6">
      <c r="A69" t="s">
        <v>1044</v>
      </c>
      <c r="B69" s="11">
        <v>46277</v>
      </c>
      <c r="C69">
        <v>1</v>
      </c>
      <c r="D69">
        <v>1</v>
      </c>
      <c r="E69">
        <v>35</v>
      </c>
      <c r="F69">
        <v>10</v>
      </c>
    </row>
    <row r="70" spans="1:6">
      <c r="A70" t="s">
        <v>1047</v>
      </c>
      <c r="B70" s="11">
        <v>46277</v>
      </c>
      <c r="C70">
        <v>1</v>
      </c>
      <c r="D70">
        <v>1</v>
      </c>
      <c r="E70">
        <v>82</v>
      </c>
      <c r="F70">
        <v>15</v>
      </c>
    </row>
    <row r="71" spans="1:6">
      <c r="A71" t="s">
        <v>1059</v>
      </c>
      <c r="B71" s="11">
        <v>46277</v>
      </c>
      <c r="C71">
        <v>1</v>
      </c>
      <c r="D71">
        <v>1</v>
      </c>
      <c r="E71">
        <v>46</v>
      </c>
      <c r="F71">
        <v>6.21</v>
      </c>
    </row>
    <row r="72" spans="1:6">
      <c r="A72" t="s">
        <v>1061</v>
      </c>
      <c r="B72" s="11">
        <v>46277</v>
      </c>
      <c r="C72">
        <v>1</v>
      </c>
      <c r="D72">
        <v>1</v>
      </c>
      <c r="E72">
        <v>78</v>
      </c>
      <c r="F72">
        <v>8</v>
      </c>
    </row>
    <row r="73" spans="1:6">
      <c r="A73" t="s">
        <v>1067</v>
      </c>
      <c r="B73" s="11">
        <v>46277</v>
      </c>
      <c r="C73">
        <v>1</v>
      </c>
      <c r="D73">
        <v>1</v>
      </c>
      <c r="E73">
        <v>970</v>
      </c>
      <c r="F73">
        <v>70</v>
      </c>
    </row>
    <row r="74" spans="1:6">
      <c r="A74" t="s">
        <v>1070</v>
      </c>
      <c r="B74" s="11">
        <v>46277</v>
      </c>
      <c r="C74">
        <v>1</v>
      </c>
      <c r="D74">
        <v>1</v>
      </c>
      <c r="E74">
        <v>93</v>
      </c>
      <c r="F74">
        <v>13</v>
      </c>
    </row>
    <row r="75" spans="1:6">
      <c r="A75" t="s">
        <v>1075</v>
      </c>
      <c r="B75" s="11">
        <v>46277</v>
      </c>
      <c r="C75">
        <v>1</v>
      </c>
      <c r="D75">
        <v>1</v>
      </c>
      <c r="E75">
        <v>53</v>
      </c>
      <c r="F75">
        <v>5.92</v>
      </c>
    </row>
    <row r="76" spans="1:6">
      <c r="A76" t="s">
        <v>1077</v>
      </c>
      <c r="B76" s="11">
        <v>46277</v>
      </c>
      <c r="C76">
        <v>1</v>
      </c>
      <c r="D76">
        <v>1</v>
      </c>
      <c r="E76">
        <v>24</v>
      </c>
      <c r="F76">
        <v>4</v>
      </c>
    </row>
    <row r="77" spans="1:6">
      <c r="A77" t="s">
        <v>1083</v>
      </c>
      <c r="B77" s="11">
        <v>46277</v>
      </c>
      <c r="C77">
        <v>1</v>
      </c>
      <c r="D77">
        <v>1</v>
      </c>
      <c r="E77">
        <v>42</v>
      </c>
      <c r="F77">
        <v>6.1</v>
      </c>
    </row>
    <row r="78" spans="1:6">
      <c r="A78" t="s">
        <v>1105</v>
      </c>
      <c r="B78" s="11">
        <v>46277</v>
      </c>
      <c r="C78">
        <v>1</v>
      </c>
      <c r="D78">
        <v>1</v>
      </c>
      <c r="E78">
        <v>160</v>
      </c>
      <c r="F78">
        <v>5</v>
      </c>
    </row>
    <row r="79" spans="1:6">
      <c r="A79" t="s">
        <v>1112</v>
      </c>
      <c r="B79" s="11">
        <v>46277</v>
      </c>
      <c r="C79">
        <v>1</v>
      </c>
      <c r="D79">
        <v>1</v>
      </c>
      <c r="E79">
        <v>42</v>
      </c>
      <c r="F79">
        <v>6.4</v>
      </c>
    </row>
    <row r="80" spans="1:6">
      <c r="A80" t="s">
        <v>1114</v>
      </c>
      <c r="B80" s="11">
        <v>46277</v>
      </c>
      <c r="C80">
        <v>1</v>
      </c>
      <c r="D80">
        <v>1</v>
      </c>
      <c r="E80">
        <v>41</v>
      </c>
      <c r="F80">
        <v>6.2</v>
      </c>
    </row>
    <row r="81" spans="1:6">
      <c r="A81" t="s">
        <v>1124</v>
      </c>
      <c r="B81" s="11">
        <v>46277</v>
      </c>
      <c r="C81">
        <v>1</v>
      </c>
      <c r="D81">
        <v>1</v>
      </c>
      <c r="E81">
        <v>95</v>
      </c>
      <c r="F81">
        <v>22.73</v>
      </c>
    </row>
    <row r="82" spans="1:6">
      <c r="A82" t="s">
        <v>1127</v>
      </c>
      <c r="B82" s="11">
        <v>46278</v>
      </c>
      <c r="C82">
        <v>1</v>
      </c>
      <c r="D82">
        <v>1</v>
      </c>
      <c r="E82">
        <v>70</v>
      </c>
      <c r="F82">
        <v>18</v>
      </c>
    </row>
    <row r="83" spans="1:6">
      <c r="A83" t="s">
        <v>1147</v>
      </c>
      <c r="B83" s="11">
        <v>46278</v>
      </c>
      <c r="C83">
        <v>1</v>
      </c>
      <c r="D83">
        <v>1</v>
      </c>
      <c r="E83">
        <v>175</v>
      </c>
      <c r="F83">
        <v>19.5</v>
      </c>
    </row>
    <row r="84" spans="1:6">
      <c r="A84" t="s">
        <v>1164</v>
      </c>
      <c r="B84" s="11">
        <v>46279</v>
      </c>
      <c r="C84">
        <v>1</v>
      </c>
      <c r="D84">
        <v>1</v>
      </c>
      <c r="E84">
        <v>40</v>
      </c>
      <c r="F84">
        <v>4.8</v>
      </c>
    </row>
    <row r="85" spans="1:6">
      <c r="A85" t="s">
        <v>1174</v>
      </c>
      <c r="B85" s="11">
        <v>46279</v>
      </c>
      <c r="C85">
        <v>1</v>
      </c>
      <c r="D85">
        <v>1</v>
      </c>
      <c r="E85">
        <v>47</v>
      </c>
      <c r="F85">
        <v>4.5999999999999996</v>
      </c>
    </row>
    <row r="86" spans="1:6">
      <c r="A86" t="s">
        <v>1181</v>
      </c>
      <c r="B86" s="11">
        <v>46279</v>
      </c>
      <c r="C86">
        <v>1</v>
      </c>
      <c r="D86">
        <v>1</v>
      </c>
      <c r="E86">
        <v>15</v>
      </c>
      <c r="F86">
        <v>4.66</v>
      </c>
    </row>
    <row r="87" spans="1:6">
      <c r="A87" t="s">
        <v>1204</v>
      </c>
      <c r="B87" s="11">
        <v>46279</v>
      </c>
      <c r="C87">
        <v>1</v>
      </c>
      <c r="D87">
        <v>1</v>
      </c>
      <c r="E87">
        <v>42</v>
      </c>
      <c r="F87">
        <v>4</v>
      </c>
    </row>
    <row r="88" spans="1:6">
      <c r="A88" t="s">
        <v>1222</v>
      </c>
      <c r="B88" s="11">
        <v>46279</v>
      </c>
      <c r="C88">
        <v>1</v>
      </c>
      <c r="D88">
        <v>1</v>
      </c>
      <c r="E88">
        <v>40</v>
      </c>
      <c r="F88">
        <v>7.54</v>
      </c>
    </row>
    <row r="89" spans="1:6">
      <c r="A89" t="s">
        <v>1224</v>
      </c>
      <c r="B89" s="11">
        <v>46279</v>
      </c>
      <c r="C89">
        <v>1</v>
      </c>
      <c r="D89">
        <v>1</v>
      </c>
      <c r="E89">
        <v>95</v>
      </c>
      <c r="F89">
        <v>22.73</v>
      </c>
    </row>
    <row r="90" spans="1:6">
      <c r="A90" t="s">
        <v>1243</v>
      </c>
      <c r="B90" s="11">
        <v>46279</v>
      </c>
      <c r="C90">
        <v>1</v>
      </c>
      <c r="D90">
        <v>1</v>
      </c>
      <c r="E90">
        <v>175</v>
      </c>
      <c r="F90">
        <v>19.5</v>
      </c>
    </row>
    <row r="91" spans="1:6">
      <c r="A91" t="s">
        <v>1265</v>
      </c>
      <c r="B91" s="11">
        <v>46279</v>
      </c>
      <c r="C91">
        <v>1</v>
      </c>
      <c r="D91">
        <v>1</v>
      </c>
      <c r="E91">
        <v>1500</v>
      </c>
      <c r="F91">
        <v>160</v>
      </c>
    </row>
    <row r="92" spans="1:6">
      <c r="A92" t="s">
        <v>1314</v>
      </c>
      <c r="B92" s="11">
        <v>46280</v>
      </c>
      <c r="C92">
        <v>1</v>
      </c>
      <c r="D92">
        <v>1</v>
      </c>
      <c r="E92">
        <v>26</v>
      </c>
      <c r="F92">
        <v>3.81</v>
      </c>
    </row>
    <row r="93" spans="1:6">
      <c r="A93" t="s">
        <v>1327</v>
      </c>
      <c r="B93" s="11">
        <v>46280</v>
      </c>
      <c r="C93">
        <v>1</v>
      </c>
      <c r="D93">
        <v>1</v>
      </c>
      <c r="E93">
        <v>145</v>
      </c>
      <c r="F93">
        <v>20.56</v>
      </c>
    </row>
    <row r="94" spans="1:6">
      <c r="A94" t="s">
        <v>1344</v>
      </c>
      <c r="B94" s="11">
        <v>46280</v>
      </c>
      <c r="C94">
        <v>1</v>
      </c>
      <c r="D94">
        <v>1</v>
      </c>
      <c r="E94">
        <v>125</v>
      </c>
      <c r="F94">
        <v>23.5</v>
      </c>
    </row>
    <row r="95" spans="1:6">
      <c r="A95" t="s">
        <v>1347</v>
      </c>
      <c r="B95" s="11">
        <v>46280</v>
      </c>
      <c r="C95">
        <v>1</v>
      </c>
      <c r="D95">
        <v>1</v>
      </c>
      <c r="E95">
        <v>47</v>
      </c>
      <c r="F95">
        <v>5.33</v>
      </c>
    </row>
    <row r="96" spans="1:6">
      <c r="A96" t="s">
        <v>1382</v>
      </c>
      <c r="B96" s="11">
        <v>46280</v>
      </c>
      <c r="C96">
        <v>1</v>
      </c>
      <c r="D96">
        <v>1</v>
      </c>
      <c r="E96">
        <v>1500</v>
      </c>
      <c r="F96">
        <v>160</v>
      </c>
    </row>
    <row r="97" spans="1:6">
      <c r="A97" t="s">
        <v>1383</v>
      </c>
      <c r="B97" s="11">
        <v>46281</v>
      </c>
      <c r="C97">
        <v>1</v>
      </c>
      <c r="D97">
        <v>1</v>
      </c>
      <c r="E97">
        <v>42</v>
      </c>
      <c r="F97">
        <v>6.1</v>
      </c>
    </row>
    <row r="98" spans="1:6">
      <c r="A98" t="s">
        <v>1386</v>
      </c>
      <c r="B98" s="11">
        <v>46281</v>
      </c>
      <c r="C98">
        <v>1</v>
      </c>
      <c r="D98">
        <v>1</v>
      </c>
      <c r="E98">
        <v>42</v>
      </c>
      <c r="F98">
        <v>4.2</v>
      </c>
    </row>
    <row r="99" spans="1:6">
      <c r="A99" t="s">
        <v>1388</v>
      </c>
      <c r="B99" s="11">
        <v>46281</v>
      </c>
      <c r="C99">
        <v>1</v>
      </c>
      <c r="D99">
        <v>1</v>
      </c>
      <c r="E99">
        <v>37</v>
      </c>
      <c r="F99">
        <v>6.54</v>
      </c>
    </row>
    <row r="100" spans="1:6">
      <c r="A100" t="s">
        <v>1397</v>
      </c>
      <c r="B100" s="11">
        <v>46281</v>
      </c>
      <c r="C100">
        <v>1</v>
      </c>
      <c r="D100">
        <v>1</v>
      </c>
      <c r="E100">
        <v>41</v>
      </c>
      <c r="F100">
        <v>6.04</v>
      </c>
    </row>
    <row r="101" spans="1:6">
      <c r="A101" t="s">
        <v>1402</v>
      </c>
      <c r="B101" s="11">
        <v>46281</v>
      </c>
      <c r="C101">
        <v>1</v>
      </c>
      <c r="D101">
        <v>1</v>
      </c>
      <c r="E101">
        <v>42</v>
      </c>
      <c r="F101">
        <v>4.2</v>
      </c>
    </row>
    <row r="102" spans="1:6">
      <c r="A102" t="s">
        <v>1417</v>
      </c>
      <c r="B102" s="11">
        <v>46281</v>
      </c>
      <c r="C102">
        <v>1</v>
      </c>
      <c r="D102">
        <v>1</v>
      </c>
      <c r="E102">
        <v>40</v>
      </c>
      <c r="F102">
        <v>4.8</v>
      </c>
    </row>
    <row r="103" spans="1:6">
      <c r="A103" t="s">
        <v>1422</v>
      </c>
      <c r="B103" s="11">
        <v>46281</v>
      </c>
      <c r="C103">
        <v>1</v>
      </c>
      <c r="D103">
        <v>1</v>
      </c>
      <c r="E103">
        <v>26</v>
      </c>
      <c r="F103">
        <v>3.81</v>
      </c>
    </row>
    <row r="104" spans="1:6">
      <c r="A104" t="s">
        <v>1427</v>
      </c>
      <c r="B104" s="11">
        <v>46281</v>
      </c>
      <c r="C104">
        <v>1</v>
      </c>
      <c r="D104">
        <v>1</v>
      </c>
      <c r="E104">
        <v>35</v>
      </c>
      <c r="F104">
        <v>5</v>
      </c>
    </row>
    <row r="105" spans="1:6">
      <c r="A105" t="s">
        <v>1431</v>
      </c>
      <c r="B105" s="11">
        <v>46281</v>
      </c>
      <c r="C105">
        <v>1</v>
      </c>
      <c r="D105">
        <v>1</v>
      </c>
      <c r="E105">
        <v>18</v>
      </c>
      <c r="F105">
        <v>5</v>
      </c>
    </row>
    <row r="106" spans="1:6">
      <c r="A106" t="s">
        <v>1454</v>
      </c>
      <c r="B106" s="11">
        <v>46282</v>
      </c>
      <c r="C106">
        <v>1</v>
      </c>
      <c r="D106">
        <v>1</v>
      </c>
      <c r="E106">
        <v>46</v>
      </c>
      <c r="F106">
        <v>6.21</v>
      </c>
    </row>
    <row r="107" spans="1:6">
      <c r="A107" t="s">
        <v>1463</v>
      </c>
      <c r="B107" s="11">
        <v>46282</v>
      </c>
      <c r="C107">
        <v>1</v>
      </c>
      <c r="D107">
        <v>1</v>
      </c>
      <c r="E107">
        <v>27</v>
      </c>
      <c r="F107">
        <v>7</v>
      </c>
    </row>
    <row r="108" spans="1:6">
      <c r="A108" t="s">
        <v>1466</v>
      </c>
      <c r="B108" s="11">
        <v>46282</v>
      </c>
      <c r="C108">
        <v>1</v>
      </c>
      <c r="D108">
        <v>1</v>
      </c>
      <c r="E108">
        <v>47</v>
      </c>
      <c r="F108">
        <v>5.33</v>
      </c>
    </row>
    <row r="109" spans="1:6">
      <c r="A109" t="s">
        <v>1475</v>
      </c>
      <c r="B109" s="11">
        <v>46282</v>
      </c>
      <c r="C109">
        <v>1</v>
      </c>
      <c r="D109">
        <v>1</v>
      </c>
      <c r="E109">
        <v>60</v>
      </c>
      <c r="F109">
        <v>20</v>
      </c>
    </row>
    <row r="110" spans="1:6">
      <c r="A110" t="s">
        <v>1477</v>
      </c>
      <c r="B110" s="11">
        <v>46282</v>
      </c>
      <c r="C110">
        <v>1</v>
      </c>
      <c r="D110">
        <v>1</v>
      </c>
      <c r="E110">
        <v>175</v>
      </c>
      <c r="F110">
        <v>19.5</v>
      </c>
    </row>
    <row r="111" spans="1:6">
      <c r="A111" t="s">
        <v>1529</v>
      </c>
      <c r="B111" s="11">
        <v>46283</v>
      </c>
      <c r="C111">
        <v>1</v>
      </c>
      <c r="D111">
        <v>1</v>
      </c>
      <c r="E111">
        <v>41</v>
      </c>
      <c r="F111">
        <v>5</v>
      </c>
    </row>
    <row r="112" spans="1:6">
      <c r="A112" t="s">
        <v>1532</v>
      </c>
      <c r="B112" s="11">
        <v>46283</v>
      </c>
      <c r="C112">
        <v>1</v>
      </c>
      <c r="D112">
        <v>1</v>
      </c>
      <c r="E112">
        <v>55</v>
      </c>
      <c r="F112">
        <v>20</v>
      </c>
    </row>
    <row r="113" spans="1:6">
      <c r="A113" t="s">
        <v>1542</v>
      </c>
      <c r="B113" s="11">
        <v>46283</v>
      </c>
      <c r="C113">
        <v>1</v>
      </c>
      <c r="D113">
        <v>1</v>
      </c>
      <c r="E113">
        <v>25</v>
      </c>
      <c r="F113">
        <v>15</v>
      </c>
    </row>
    <row r="114" spans="1:6">
      <c r="A114" t="s">
        <v>1544</v>
      </c>
      <c r="B114" s="11">
        <v>46283</v>
      </c>
      <c r="C114">
        <v>1</v>
      </c>
      <c r="D114">
        <v>1</v>
      </c>
      <c r="E114">
        <v>95</v>
      </c>
      <c r="F114">
        <v>22.73</v>
      </c>
    </row>
    <row r="115" spans="1:6">
      <c r="A115" t="s">
        <v>1546</v>
      </c>
      <c r="B115" s="11">
        <v>46283</v>
      </c>
      <c r="C115">
        <v>1</v>
      </c>
      <c r="D115">
        <v>1</v>
      </c>
      <c r="E115">
        <v>40</v>
      </c>
      <c r="F115">
        <v>4.8</v>
      </c>
    </row>
    <row r="116" spans="1:6">
      <c r="A116" t="s">
        <v>1548</v>
      </c>
      <c r="B116" s="11">
        <v>46283</v>
      </c>
      <c r="C116">
        <v>1</v>
      </c>
      <c r="D116">
        <v>1</v>
      </c>
      <c r="E116">
        <v>52</v>
      </c>
      <c r="F116">
        <v>5.75</v>
      </c>
    </row>
    <row r="117" spans="1:6">
      <c r="A117" t="s">
        <v>1553</v>
      </c>
      <c r="B117" s="11">
        <v>46283</v>
      </c>
      <c r="C117">
        <v>1</v>
      </c>
      <c r="D117">
        <v>1</v>
      </c>
      <c r="E117">
        <v>11</v>
      </c>
      <c r="F117">
        <v>4.5999999999999996</v>
      </c>
    </row>
    <row r="118" spans="1:6">
      <c r="A118" t="s">
        <v>1555</v>
      </c>
      <c r="B118" s="11">
        <v>46283</v>
      </c>
      <c r="C118">
        <v>1</v>
      </c>
      <c r="D118">
        <v>1</v>
      </c>
      <c r="E118">
        <v>40</v>
      </c>
      <c r="F118">
        <v>7.54</v>
      </c>
    </row>
    <row r="119" spans="1:6">
      <c r="A119" t="s">
        <v>1558</v>
      </c>
      <c r="B119" s="11">
        <v>46283</v>
      </c>
      <c r="C119">
        <v>1</v>
      </c>
      <c r="D119">
        <v>1</v>
      </c>
      <c r="E119">
        <v>90</v>
      </c>
      <c r="F119">
        <v>30</v>
      </c>
    </row>
    <row r="120" spans="1:6">
      <c r="A120" t="s">
        <v>1559</v>
      </c>
      <c r="B120" s="11">
        <v>46283</v>
      </c>
      <c r="C120">
        <v>1</v>
      </c>
      <c r="D120">
        <v>1</v>
      </c>
      <c r="E120">
        <v>1350</v>
      </c>
      <c r="F120">
        <v>120</v>
      </c>
    </row>
    <row r="121" spans="1:6">
      <c r="A121" t="s">
        <v>1560</v>
      </c>
      <c r="B121" s="11">
        <v>46283</v>
      </c>
      <c r="C121">
        <v>1</v>
      </c>
      <c r="D121">
        <v>1</v>
      </c>
      <c r="E121">
        <v>150</v>
      </c>
      <c r="F121">
        <v>22.22</v>
      </c>
    </row>
    <row r="122" spans="1:6">
      <c r="A122" t="s">
        <v>1566</v>
      </c>
      <c r="B122" s="11">
        <v>46284</v>
      </c>
      <c r="C122">
        <v>1</v>
      </c>
      <c r="D122">
        <v>1</v>
      </c>
      <c r="E122">
        <v>280</v>
      </c>
      <c r="F122">
        <v>105</v>
      </c>
    </row>
    <row r="123" spans="1:6">
      <c r="A123" t="s">
        <v>1567</v>
      </c>
      <c r="B123" s="11">
        <v>46284</v>
      </c>
      <c r="C123">
        <v>1</v>
      </c>
      <c r="D123">
        <v>1</v>
      </c>
      <c r="E123">
        <v>46</v>
      </c>
      <c r="F123">
        <v>6.21</v>
      </c>
    </row>
    <row r="124" spans="1:6">
      <c r="A124" t="s">
        <v>1571</v>
      </c>
      <c r="B124" s="11">
        <v>46284</v>
      </c>
      <c r="C124">
        <v>1</v>
      </c>
      <c r="D124">
        <v>1</v>
      </c>
      <c r="E124">
        <v>70</v>
      </c>
      <c r="F124">
        <v>32</v>
      </c>
    </row>
    <row r="125" spans="1:6">
      <c r="A125" t="s">
        <v>1575</v>
      </c>
      <c r="B125" s="11">
        <v>46284</v>
      </c>
      <c r="C125">
        <v>1</v>
      </c>
      <c r="D125">
        <v>1</v>
      </c>
      <c r="E125">
        <v>130</v>
      </c>
      <c r="F125">
        <v>23.18</v>
      </c>
    </row>
    <row r="126" spans="1:6">
      <c r="A126" t="s">
        <v>1579</v>
      </c>
      <c r="B126" s="11">
        <v>46285</v>
      </c>
      <c r="C126">
        <v>1</v>
      </c>
      <c r="D126">
        <v>1</v>
      </c>
      <c r="E126">
        <v>150</v>
      </c>
      <c r="F126">
        <v>65</v>
      </c>
    </row>
    <row r="127" spans="1:6">
      <c r="A127" t="s">
        <v>1581</v>
      </c>
      <c r="B127" s="11">
        <v>46285</v>
      </c>
      <c r="C127">
        <v>1</v>
      </c>
      <c r="D127">
        <v>1</v>
      </c>
      <c r="E127">
        <v>37</v>
      </c>
      <c r="F127">
        <v>6.54</v>
      </c>
    </row>
    <row r="128" spans="1:6">
      <c r="A128" t="s">
        <v>1588</v>
      </c>
      <c r="B128" s="11">
        <v>46285</v>
      </c>
      <c r="C128">
        <v>1</v>
      </c>
      <c r="D128">
        <v>1</v>
      </c>
      <c r="E128">
        <v>670</v>
      </c>
      <c r="F128">
        <v>123.33</v>
      </c>
    </row>
    <row r="129" spans="1:6">
      <c r="A129" t="s">
        <v>1589</v>
      </c>
      <c r="B129" s="11">
        <v>46285</v>
      </c>
      <c r="C129">
        <v>1</v>
      </c>
      <c r="D129">
        <v>1</v>
      </c>
      <c r="E129">
        <v>125</v>
      </c>
      <c r="F129">
        <v>23.5</v>
      </c>
    </row>
    <row r="130" spans="1:6">
      <c r="A130" t="s">
        <v>1590</v>
      </c>
      <c r="B130" s="11">
        <v>46285</v>
      </c>
      <c r="C130">
        <v>1</v>
      </c>
      <c r="D130">
        <v>1</v>
      </c>
      <c r="E130">
        <v>40</v>
      </c>
      <c r="F130">
        <v>6.54</v>
      </c>
    </row>
    <row r="131" spans="1:6">
      <c r="A131" t="s">
        <v>1592</v>
      </c>
      <c r="B131" s="11">
        <v>46285</v>
      </c>
      <c r="C131">
        <v>1</v>
      </c>
      <c r="D131">
        <v>1</v>
      </c>
      <c r="E131">
        <v>41</v>
      </c>
      <c r="F131">
        <v>5</v>
      </c>
    </row>
    <row r="132" spans="1:6">
      <c r="A132" t="s">
        <v>1594</v>
      </c>
      <c r="B132" s="11">
        <v>46285</v>
      </c>
      <c r="C132">
        <v>1</v>
      </c>
      <c r="D132">
        <v>1</v>
      </c>
      <c r="E132">
        <v>41</v>
      </c>
      <c r="F132">
        <v>6.04</v>
      </c>
    </row>
    <row r="133" spans="1:6">
      <c r="A133" t="s">
        <v>1595</v>
      </c>
      <c r="B133" s="11">
        <v>46285</v>
      </c>
      <c r="C133">
        <v>1</v>
      </c>
      <c r="D133">
        <v>1</v>
      </c>
      <c r="E133">
        <v>140</v>
      </c>
      <c r="F133">
        <v>50</v>
      </c>
    </row>
    <row r="134" spans="1:6">
      <c r="A134" t="s">
        <v>1603</v>
      </c>
      <c r="B134" s="11">
        <v>46285</v>
      </c>
      <c r="C134">
        <v>1</v>
      </c>
      <c r="D134">
        <v>1</v>
      </c>
      <c r="E134">
        <v>88</v>
      </c>
      <c r="F134">
        <v>17</v>
      </c>
    </row>
    <row r="135" spans="1:6">
      <c r="A135" t="s">
        <v>1604</v>
      </c>
      <c r="B135" s="11">
        <v>46285</v>
      </c>
      <c r="C135">
        <v>1</v>
      </c>
      <c r="D135">
        <v>1</v>
      </c>
      <c r="E135">
        <v>650</v>
      </c>
      <c r="F135">
        <v>195</v>
      </c>
    </row>
    <row r="136" spans="1:6">
      <c r="A136" t="s">
        <v>1606</v>
      </c>
      <c r="B136" s="11">
        <v>46286</v>
      </c>
      <c r="C136">
        <v>1</v>
      </c>
      <c r="D136">
        <v>1</v>
      </c>
      <c r="E136">
        <v>37</v>
      </c>
      <c r="F136">
        <v>6.54</v>
      </c>
    </row>
    <row r="137" spans="1:6">
      <c r="A137" t="s">
        <v>1608</v>
      </c>
      <c r="B137" s="11">
        <v>46286</v>
      </c>
      <c r="C137">
        <v>1</v>
      </c>
      <c r="D137">
        <v>1</v>
      </c>
      <c r="E137">
        <v>78</v>
      </c>
      <c r="F137">
        <v>17</v>
      </c>
    </row>
    <row r="138" spans="1:6">
      <c r="A138" t="s">
        <v>1609</v>
      </c>
      <c r="B138" s="11">
        <v>46286</v>
      </c>
      <c r="C138">
        <v>1</v>
      </c>
      <c r="D138">
        <v>1</v>
      </c>
      <c r="E138">
        <v>110</v>
      </c>
      <c r="F138">
        <v>35</v>
      </c>
    </row>
    <row r="139" spans="1:6">
      <c r="A139" t="s">
        <v>1610</v>
      </c>
      <c r="B139" s="11">
        <v>46286</v>
      </c>
      <c r="C139">
        <v>1</v>
      </c>
      <c r="D139">
        <v>1</v>
      </c>
      <c r="E139">
        <v>42</v>
      </c>
      <c r="F139">
        <v>4</v>
      </c>
    </row>
    <row r="140" spans="1:6">
      <c r="A140" t="s">
        <v>1621</v>
      </c>
      <c r="B140" s="11">
        <v>46286</v>
      </c>
      <c r="C140">
        <v>1</v>
      </c>
      <c r="D140">
        <v>1</v>
      </c>
      <c r="E140">
        <v>125</v>
      </c>
      <c r="F140">
        <v>23.5</v>
      </c>
    </row>
    <row r="141" spans="1:6">
      <c r="A141" t="s">
        <v>1622</v>
      </c>
      <c r="B141" s="11">
        <v>46286</v>
      </c>
      <c r="C141">
        <v>1</v>
      </c>
      <c r="D141">
        <v>1</v>
      </c>
      <c r="E141">
        <v>160</v>
      </c>
      <c r="F141">
        <v>-5</v>
      </c>
    </row>
    <row r="142" spans="1:6">
      <c r="A142" t="s">
        <v>1630</v>
      </c>
      <c r="B142" s="11">
        <v>46286</v>
      </c>
      <c r="C142">
        <v>1</v>
      </c>
      <c r="D142">
        <v>1</v>
      </c>
      <c r="E142">
        <v>42</v>
      </c>
      <c r="F142">
        <v>4.2</v>
      </c>
    </row>
    <row r="143" spans="1:6">
      <c r="A143" t="s">
        <v>1634</v>
      </c>
      <c r="B143" s="11">
        <v>46286</v>
      </c>
      <c r="C143">
        <v>1</v>
      </c>
      <c r="D143">
        <v>1</v>
      </c>
      <c r="E143">
        <v>1250</v>
      </c>
      <c r="F143">
        <v>130</v>
      </c>
    </row>
    <row r="144" spans="1:6">
      <c r="A144" t="s">
        <v>1637</v>
      </c>
      <c r="B144" s="11">
        <v>46286</v>
      </c>
      <c r="C144">
        <v>1</v>
      </c>
      <c r="D144">
        <v>1</v>
      </c>
      <c r="E144">
        <v>130</v>
      </c>
      <c r="F144">
        <v>21</v>
      </c>
    </row>
    <row r="145" spans="1:6">
      <c r="A145" t="s">
        <v>1646</v>
      </c>
      <c r="B145" s="11">
        <v>46287</v>
      </c>
      <c r="C145">
        <v>1</v>
      </c>
      <c r="D145">
        <v>1</v>
      </c>
      <c r="E145">
        <v>82</v>
      </c>
      <c r="F145">
        <v>15</v>
      </c>
    </row>
    <row r="146" spans="1:6">
      <c r="A146" t="s">
        <v>1651</v>
      </c>
      <c r="B146" s="11">
        <v>46287</v>
      </c>
      <c r="C146">
        <v>1</v>
      </c>
      <c r="D146">
        <v>1</v>
      </c>
      <c r="E146">
        <v>25</v>
      </c>
      <c r="F146">
        <v>15</v>
      </c>
    </row>
    <row r="147" spans="1:6">
      <c r="A147" t="s">
        <v>1652</v>
      </c>
      <c r="B147" s="11">
        <v>46287</v>
      </c>
      <c r="C147">
        <v>1</v>
      </c>
      <c r="D147">
        <v>1</v>
      </c>
      <c r="E147">
        <v>140</v>
      </c>
      <c r="F147">
        <v>50</v>
      </c>
    </row>
    <row r="148" spans="1:6">
      <c r="A148" t="s">
        <v>1653</v>
      </c>
      <c r="B148" s="11">
        <v>46287</v>
      </c>
      <c r="C148">
        <v>1</v>
      </c>
      <c r="D148">
        <v>1</v>
      </c>
      <c r="E148">
        <v>145</v>
      </c>
      <c r="F148">
        <v>20.56</v>
      </c>
    </row>
    <row r="149" spans="1:6">
      <c r="A149" t="s">
        <v>1663</v>
      </c>
      <c r="B149" s="11">
        <v>46287</v>
      </c>
      <c r="C149">
        <v>1</v>
      </c>
      <c r="D149">
        <v>1</v>
      </c>
      <c r="E149">
        <v>29</v>
      </c>
      <c r="F149">
        <v>4</v>
      </c>
    </row>
    <row r="150" spans="1:6">
      <c r="A150" t="s">
        <v>1666</v>
      </c>
      <c r="B150" s="11">
        <v>46287</v>
      </c>
      <c r="C150">
        <v>1</v>
      </c>
      <c r="D150">
        <v>1</v>
      </c>
      <c r="E150">
        <v>27</v>
      </c>
      <c r="F150">
        <v>7</v>
      </c>
    </row>
    <row r="151" spans="1:6">
      <c r="A151" t="s">
        <v>1671</v>
      </c>
      <c r="B151" s="11">
        <v>46287</v>
      </c>
      <c r="C151">
        <v>1</v>
      </c>
      <c r="D151">
        <v>1</v>
      </c>
      <c r="E151">
        <v>35</v>
      </c>
      <c r="F151">
        <v>8</v>
      </c>
    </row>
    <row r="152" spans="1:6">
      <c r="A152" t="s">
        <v>1678</v>
      </c>
      <c r="B152" s="11">
        <v>46287</v>
      </c>
      <c r="C152">
        <v>1</v>
      </c>
      <c r="D152">
        <v>1</v>
      </c>
      <c r="E152">
        <v>130</v>
      </c>
      <c r="F152">
        <v>80</v>
      </c>
    </row>
    <row r="153" spans="1:6">
      <c r="A153" t="s">
        <v>1684</v>
      </c>
      <c r="B153" s="11">
        <v>46288</v>
      </c>
      <c r="C153">
        <v>1</v>
      </c>
      <c r="D153">
        <v>1</v>
      </c>
      <c r="E153">
        <v>20</v>
      </c>
      <c r="F153">
        <v>5</v>
      </c>
    </row>
    <row r="154" spans="1:6">
      <c r="A154" t="s">
        <v>1686</v>
      </c>
      <c r="B154" s="11">
        <v>46288</v>
      </c>
      <c r="C154">
        <v>1</v>
      </c>
      <c r="D154">
        <v>1</v>
      </c>
      <c r="E154">
        <v>280</v>
      </c>
      <c r="F154">
        <v>105</v>
      </c>
    </row>
    <row r="155" spans="1:6">
      <c r="A155" t="s">
        <v>1692</v>
      </c>
      <c r="B155" s="11">
        <v>46288</v>
      </c>
      <c r="C155">
        <v>1</v>
      </c>
      <c r="D155">
        <v>1</v>
      </c>
      <c r="E155">
        <v>140</v>
      </c>
      <c r="F155">
        <v>15.5</v>
      </c>
    </row>
    <row r="156" spans="1:6">
      <c r="A156" t="s">
        <v>1694</v>
      </c>
      <c r="B156" s="11">
        <v>46288</v>
      </c>
      <c r="C156">
        <v>1</v>
      </c>
      <c r="D156">
        <v>1</v>
      </c>
      <c r="E156">
        <v>29</v>
      </c>
      <c r="F156">
        <v>4</v>
      </c>
    </row>
    <row r="157" spans="1:6">
      <c r="A157" t="s">
        <v>1695</v>
      </c>
      <c r="B157" s="11">
        <v>46288</v>
      </c>
      <c r="C157">
        <v>1</v>
      </c>
      <c r="D157">
        <v>1</v>
      </c>
      <c r="E157">
        <v>65</v>
      </c>
      <c r="F157">
        <v>23</v>
      </c>
    </row>
    <row r="158" spans="1:6">
      <c r="A158" t="s">
        <v>1698</v>
      </c>
      <c r="B158" s="11">
        <v>46288</v>
      </c>
      <c r="C158">
        <v>1</v>
      </c>
      <c r="D158">
        <v>1</v>
      </c>
      <c r="E158">
        <v>170</v>
      </c>
      <c r="F158">
        <v>56</v>
      </c>
    </row>
    <row r="159" spans="1:6">
      <c r="A159" t="s">
        <v>1700</v>
      </c>
      <c r="B159" s="11">
        <v>46288</v>
      </c>
      <c r="C159">
        <v>1</v>
      </c>
      <c r="D159">
        <v>1</v>
      </c>
      <c r="E159">
        <v>47</v>
      </c>
      <c r="F159">
        <v>5.33</v>
      </c>
    </row>
    <row r="160" spans="1:6">
      <c r="A160" t="s">
        <v>1706</v>
      </c>
      <c r="B160" s="11">
        <v>46288</v>
      </c>
      <c r="C160">
        <v>1</v>
      </c>
      <c r="D160">
        <v>1</v>
      </c>
      <c r="E160">
        <v>42</v>
      </c>
      <c r="F160">
        <v>4</v>
      </c>
    </row>
    <row r="161" spans="1:6">
      <c r="A161" t="s">
        <v>1708</v>
      </c>
      <c r="B161" s="11">
        <v>46288</v>
      </c>
      <c r="C161">
        <v>1</v>
      </c>
      <c r="D161">
        <v>1</v>
      </c>
      <c r="E161">
        <v>42</v>
      </c>
      <c r="F161">
        <v>6.2</v>
      </c>
    </row>
    <row r="162" spans="1:6">
      <c r="A162" t="s">
        <v>1711</v>
      </c>
      <c r="B162" s="11">
        <v>46288</v>
      </c>
      <c r="C162">
        <v>1</v>
      </c>
      <c r="D162">
        <v>1</v>
      </c>
      <c r="E162">
        <v>82</v>
      </c>
      <c r="F162">
        <v>15</v>
      </c>
    </row>
    <row r="163" spans="1:6">
      <c r="A163" t="s">
        <v>1712</v>
      </c>
      <c r="B163" s="11">
        <v>46288</v>
      </c>
      <c r="C163">
        <v>1</v>
      </c>
      <c r="D163">
        <v>1</v>
      </c>
      <c r="E163">
        <v>88</v>
      </c>
      <c r="F163">
        <v>17</v>
      </c>
    </row>
    <row r="164" spans="1:6">
      <c r="A164" t="s">
        <v>1715</v>
      </c>
      <c r="B164" s="11">
        <v>46289</v>
      </c>
      <c r="C164">
        <v>1</v>
      </c>
      <c r="D164">
        <v>1</v>
      </c>
      <c r="E164">
        <v>37</v>
      </c>
      <c r="F164">
        <v>6.54</v>
      </c>
    </row>
    <row r="165" spans="1:6">
      <c r="A165" t="s">
        <v>1717</v>
      </c>
      <c r="B165" s="11">
        <v>46289</v>
      </c>
      <c r="C165">
        <v>1</v>
      </c>
      <c r="D165">
        <v>1</v>
      </c>
      <c r="E165">
        <v>40</v>
      </c>
      <c r="F165">
        <v>7.54</v>
      </c>
    </row>
    <row r="166" spans="1:6">
      <c r="A166" t="s">
        <v>1720</v>
      </c>
      <c r="B166" s="11">
        <v>46289</v>
      </c>
      <c r="C166">
        <v>1</v>
      </c>
      <c r="D166">
        <v>1</v>
      </c>
      <c r="E166">
        <v>41</v>
      </c>
      <c r="F166">
        <v>7.3</v>
      </c>
    </row>
    <row r="167" spans="1:6">
      <c r="A167" t="s">
        <v>1721</v>
      </c>
      <c r="B167" s="11">
        <v>46289</v>
      </c>
      <c r="C167">
        <v>1</v>
      </c>
      <c r="D167">
        <v>1</v>
      </c>
      <c r="E167">
        <v>42</v>
      </c>
      <c r="F167">
        <v>4</v>
      </c>
    </row>
    <row r="168" spans="1:6">
      <c r="A168" t="s">
        <v>1727</v>
      </c>
      <c r="B168" s="11">
        <v>46289</v>
      </c>
      <c r="C168">
        <v>1</v>
      </c>
      <c r="D168">
        <v>1</v>
      </c>
      <c r="E168">
        <v>175</v>
      </c>
      <c r="F168">
        <v>19.5</v>
      </c>
    </row>
    <row r="169" spans="1:6">
      <c r="A169" t="s">
        <v>1741</v>
      </c>
      <c r="B169" s="11">
        <v>46289</v>
      </c>
      <c r="C169">
        <v>1</v>
      </c>
      <c r="D169">
        <v>1</v>
      </c>
      <c r="E169">
        <v>210</v>
      </c>
      <c r="F169">
        <v>35</v>
      </c>
    </row>
    <row r="170" spans="1:6">
      <c r="A170" t="s">
        <v>1750</v>
      </c>
      <c r="B170" s="11">
        <v>46290</v>
      </c>
      <c r="C170">
        <v>1</v>
      </c>
      <c r="D170">
        <v>1</v>
      </c>
      <c r="E170">
        <v>85</v>
      </c>
      <c r="F170">
        <v>30</v>
      </c>
    </row>
    <row r="171" spans="1:6">
      <c r="A171" t="s">
        <v>1769</v>
      </c>
      <c r="B171" s="11">
        <v>46290</v>
      </c>
      <c r="C171">
        <v>1</v>
      </c>
      <c r="D171">
        <v>1</v>
      </c>
      <c r="E171">
        <v>88</v>
      </c>
      <c r="F171">
        <v>17</v>
      </c>
    </row>
    <row r="172" spans="1:6">
      <c r="A172" t="s">
        <v>1778</v>
      </c>
      <c r="B172" s="11">
        <v>46290</v>
      </c>
      <c r="C172">
        <v>1</v>
      </c>
      <c r="D172">
        <v>1</v>
      </c>
      <c r="E172">
        <v>40</v>
      </c>
      <c r="F172">
        <v>7.54</v>
      </c>
    </row>
    <row r="173" spans="1:6">
      <c r="A173" t="s">
        <v>1780</v>
      </c>
      <c r="B173" s="11">
        <v>46290</v>
      </c>
      <c r="C173">
        <v>1</v>
      </c>
      <c r="D173">
        <v>1</v>
      </c>
      <c r="E173">
        <v>200</v>
      </c>
      <c r="F173">
        <v>36</v>
      </c>
    </row>
    <row r="174" spans="1:6">
      <c r="A174" t="s">
        <v>1781</v>
      </c>
      <c r="B174" s="11">
        <v>46290</v>
      </c>
      <c r="C174">
        <v>1</v>
      </c>
      <c r="D174">
        <v>1</v>
      </c>
      <c r="E174">
        <v>260</v>
      </c>
      <c r="F174">
        <v>50</v>
      </c>
    </row>
    <row r="175" spans="1:6">
      <c r="A175" t="s">
        <v>1785</v>
      </c>
      <c r="B175" s="11">
        <v>46290</v>
      </c>
      <c r="C175">
        <v>1</v>
      </c>
      <c r="D175">
        <v>1</v>
      </c>
      <c r="E175">
        <v>78</v>
      </c>
      <c r="F175">
        <v>8</v>
      </c>
    </row>
    <row r="176" spans="1:6">
      <c r="A176" t="s">
        <v>1787</v>
      </c>
      <c r="B176" s="11">
        <v>46291</v>
      </c>
      <c r="C176">
        <v>1</v>
      </c>
      <c r="D176">
        <v>1</v>
      </c>
      <c r="E176">
        <v>42</v>
      </c>
      <c r="F176">
        <v>4</v>
      </c>
    </row>
    <row r="177" spans="1:6">
      <c r="A177" t="s">
        <v>1790</v>
      </c>
      <c r="B177" s="11">
        <v>46291</v>
      </c>
      <c r="C177">
        <v>1</v>
      </c>
      <c r="D177">
        <v>1</v>
      </c>
      <c r="E177">
        <v>145</v>
      </c>
      <c r="F177">
        <v>20.56</v>
      </c>
    </row>
    <row r="178" spans="1:6">
      <c r="A178" t="s">
        <v>1791</v>
      </c>
      <c r="B178" s="11">
        <v>46291</v>
      </c>
      <c r="C178">
        <v>1</v>
      </c>
      <c r="D178">
        <v>1</v>
      </c>
      <c r="E178">
        <v>26</v>
      </c>
      <c r="F178">
        <v>3.81</v>
      </c>
    </row>
    <row r="179" spans="1:6">
      <c r="A179" t="s">
        <v>1796</v>
      </c>
      <c r="B179" s="11">
        <v>46291</v>
      </c>
      <c r="C179">
        <v>1</v>
      </c>
      <c r="D179">
        <v>1</v>
      </c>
      <c r="E179">
        <v>42</v>
      </c>
      <c r="F179">
        <v>4.2</v>
      </c>
    </row>
    <row r="180" spans="1:6">
      <c r="A180" t="s">
        <v>1797</v>
      </c>
      <c r="B180" s="11">
        <v>46291</v>
      </c>
      <c r="C180">
        <v>1</v>
      </c>
      <c r="D180">
        <v>1</v>
      </c>
      <c r="E180">
        <v>280</v>
      </c>
      <c r="F180">
        <v>95</v>
      </c>
    </row>
    <row r="181" spans="1:6">
      <c r="A181" t="s">
        <v>1798</v>
      </c>
      <c r="B181" s="11">
        <v>46291</v>
      </c>
      <c r="C181">
        <v>1</v>
      </c>
      <c r="D181">
        <v>1</v>
      </c>
      <c r="E181">
        <v>100</v>
      </c>
      <c r="F181">
        <v>25</v>
      </c>
    </row>
    <row r="182" spans="1:6">
      <c r="A182" t="s">
        <v>1799</v>
      </c>
      <c r="B182" s="11">
        <v>46291</v>
      </c>
      <c r="C182">
        <v>1</v>
      </c>
      <c r="D182">
        <v>1</v>
      </c>
      <c r="E182">
        <v>330</v>
      </c>
      <c r="F182">
        <v>65</v>
      </c>
    </row>
    <row r="183" spans="1:6">
      <c r="A183" t="s">
        <v>1812</v>
      </c>
      <c r="B183" s="11">
        <v>46291</v>
      </c>
      <c r="C183">
        <v>1</v>
      </c>
      <c r="D183">
        <v>1</v>
      </c>
      <c r="E183">
        <v>42</v>
      </c>
      <c r="F183">
        <v>4.2</v>
      </c>
    </row>
    <row r="184" spans="1:6">
      <c r="A184" t="s">
        <v>1814</v>
      </c>
      <c r="B184" s="11">
        <v>46291</v>
      </c>
      <c r="C184">
        <v>1</v>
      </c>
      <c r="D184">
        <v>1</v>
      </c>
      <c r="E184">
        <v>175</v>
      </c>
      <c r="F184">
        <v>20</v>
      </c>
    </row>
    <row r="185" spans="1:6">
      <c r="A185" t="s">
        <v>1818</v>
      </c>
      <c r="B185" s="11">
        <v>46291</v>
      </c>
      <c r="C185">
        <v>1</v>
      </c>
      <c r="D185">
        <v>1</v>
      </c>
      <c r="E185">
        <v>35</v>
      </c>
      <c r="F185">
        <v>10</v>
      </c>
    </row>
    <row r="186" spans="1:6">
      <c r="A186" t="s">
        <v>1826</v>
      </c>
      <c r="B186" s="11">
        <v>46292</v>
      </c>
      <c r="C186">
        <v>1</v>
      </c>
      <c r="D186">
        <v>1</v>
      </c>
      <c r="E186">
        <v>1500</v>
      </c>
      <c r="F186">
        <v>160</v>
      </c>
    </row>
    <row r="187" spans="1:6">
      <c r="A187" t="s">
        <v>1827</v>
      </c>
      <c r="B187" s="11">
        <v>46292</v>
      </c>
      <c r="C187">
        <v>1</v>
      </c>
      <c r="D187">
        <v>1</v>
      </c>
      <c r="E187">
        <v>46</v>
      </c>
      <c r="F187">
        <v>6.21</v>
      </c>
    </row>
    <row r="188" spans="1:6">
      <c r="A188" t="s">
        <v>1833</v>
      </c>
      <c r="B188" s="11">
        <v>46292</v>
      </c>
      <c r="C188">
        <v>1</v>
      </c>
      <c r="D188">
        <v>1</v>
      </c>
      <c r="E188">
        <v>47</v>
      </c>
      <c r="F188">
        <v>4.5999999999999996</v>
      </c>
    </row>
    <row r="189" spans="1:6">
      <c r="A189" t="s">
        <v>1834</v>
      </c>
      <c r="B189" s="11">
        <v>46292</v>
      </c>
      <c r="C189">
        <v>1</v>
      </c>
      <c r="D189">
        <v>1</v>
      </c>
      <c r="E189">
        <v>150</v>
      </c>
      <c r="F189">
        <v>50</v>
      </c>
    </row>
    <row r="190" spans="1:6">
      <c r="A190" t="s">
        <v>1838</v>
      </c>
      <c r="B190" s="11">
        <v>46293</v>
      </c>
      <c r="C190">
        <v>1</v>
      </c>
      <c r="D190">
        <v>1</v>
      </c>
      <c r="E190">
        <v>37</v>
      </c>
      <c r="F190">
        <v>6.54</v>
      </c>
    </row>
    <row r="191" spans="1:6">
      <c r="A191" t="s">
        <v>1844</v>
      </c>
      <c r="B191" s="11">
        <v>46293</v>
      </c>
      <c r="C191">
        <v>1</v>
      </c>
      <c r="D191">
        <v>1</v>
      </c>
      <c r="E191">
        <v>40</v>
      </c>
      <c r="F191">
        <v>4.8</v>
      </c>
    </row>
    <row r="192" spans="1:6">
      <c r="A192" t="s">
        <v>1845</v>
      </c>
      <c r="B192" s="11">
        <v>46293</v>
      </c>
      <c r="C192">
        <v>1</v>
      </c>
      <c r="D192">
        <v>1</v>
      </c>
      <c r="E192">
        <v>46</v>
      </c>
      <c r="F192">
        <v>6.21</v>
      </c>
    </row>
    <row r="193" spans="1:6">
      <c r="A193" t="s">
        <v>1846</v>
      </c>
      <c r="B193" s="11">
        <v>46293</v>
      </c>
      <c r="C193">
        <v>1</v>
      </c>
      <c r="D193">
        <v>1</v>
      </c>
      <c r="E193">
        <v>70</v>
      </c>
      <c r="F193">
        <v>18</v>
      </c>
    </row>
    <row r="194" spans="1:6">
      <c r="A194" t="s">
        <v>1850</v>
      </c>
      <c r="B194" s="11">
        <v>46293</v>
      </c>
      <c r="C194">
        <v>1</v>
      </c>
      <c r="D194">
        <v>1</v>
      </c>
      <c r="E194">
        <v>140</v>
      </c>
      <c r="F194">
        <v>15.5</v>
      </c>
    </row>
    <row r="195" spans="1:6">
      <c r="A195" t="s">
        <v>1871</v>
      </c>
      <c r="B195" s="11">
        <v>46293</v>
      </c>
      <c r="C195">
        <v>1</v>
      </c>
      <c r="D195">
        <v>1</v>
      </c>
      <c r="E195">
        <v>177</v>
      </c>
      <c r="F195">
        <v>19</v>
      </c>
    </row>
    <row r="196" spans="1:6">
      <c r="A196" t="s">
        <v>1874</v>
      </c>
      <c r="B196" s="11">
        <v>46294</v>
      </c>
      <c r="C196">
        <v>1</v>
      </c>
      <c r="D196">
        <v>1</v>
      </c>
      <c r="E196">
        <v>47</v>
      </c>
      <c r="F196">
        <v>4.5999999999999996</v>
      </c>
    </row>
    <row r="197" spans="1:6">
      <c r="A197" t="s">
        <v>1876</v>
      </c>
      <c r="B197" s="11">
        <v>46294</v>
      </c>
      <c r="C197">
        <v>1</v>
      </c>
      <c r="D197">
        <v>1</v>
      </c>
      <c r="E197">
        <v>47</v>
      </c>
      <c r="F197">
        <v>4.5999999999999996</v>
      </c>
    </row>
    <row r="198" spans="1:6">
      <c r="A198" t="s">
        <v>1878</v>
      </c>
      <c r="B198" s="11">
        <v>46294</v>
      </c>
      <c r="C198">
        <v>1</v>
      </c>
      <c r="D198">
        <v>1</v>
      </c>
      <c r="E198">
        <v>190</v>
      </c>
      <c r="F198">
        <v>40</v>
      </c>
    </row>
    <row r="199" spans="1:6">
      <c r="A199" t="s">
        <v>1881</v>
      </c>
      <c r="B199" s="11">
        <v>46294</v>
      </c>
      <c r="C199">
        <v>1</v>
      </c>
      <c r="D199">
        <v>1</v>
      </c>
      <c r="E199">
        <v>140</v>
      </c>
      <c r="F199">
        <v>50</v>
      </c>
    </row>
    <row r="200" spans="1:6">
      <c r="A200" t="s">
        <v>1882</v>
      </c>
      <c r="B200" s="11">
        <v>46294</v>
      </c>
      <c r="C200">
        <v>1</v>
      </c>
      <c r="D200">
        <v>1</v>
      </c>
      <c r="E200">
        <v>177</v>
      </c>
      <c r="F200">
        <v>19</v>
      </c>
    </row>
    <row r="201" spans="1:6">
      <c r="A201" t="s">
        <v>1890</v>
      </c>
      <c r="B201" s="11">
        <v>46294</v>
      </c>
      <c r="C201">
        <v>1</v>
      </c>
      <c r="D201">
        <v>1</v>
      </c>
      <c r="E201">
        <v>88</v>
      </c>
      <c r="F201">
        <v>17</v>
      </c>
    </row>
    <row r="202" spans="1:6">
      <c r="A202" t="s">
        <v>1892</v>
      </c>
      <c r="B202" s="11">
        <v>46294</v>
      </c>
      <c r="C202">
        <v>1</v>
      </c>
      <c r="D202">
        <v>1</v>
      </c>
      <c r="E202">
        <v>90</v>
      </c>
      <c r="F202">
        <v>30</v>
      </c>
    </row>
    <row r="203" spans="1:6">
      <c r="A203" t="s">
        <v>1894</v>
      </c>
      <c r="B203" s="11">
        <v>46294</v>
      </c>
      <c r="C203">
        <v>1</v>
      </c>
      <c r="D203">
        <v>1</v>
      </c>
      <c r="E203">
        <v>61</v>
      </c>
      <c r="F203">
        <v>2.88</v>
      </c>
    </row>
    <row r="204" spans="1:6">
      <c r="A204" t="s">
        <v>1897</v>
      </c>
      <c r="B204" s="11">
        <v>46294</v>
      </c>
      <c r="C204">
        <v>1</v>
      </c>
      <c r="D204">
        <v>1</v>
      </c>
      <c r="E204">
        <v>190</v>
      </c>
      <c r="F204">
        <v>30</v>
      </c>
    </row>
    <row r="205" spans="1:6">
      <c r="A205" t="s">
        <v>1900</v>
      </c>
      <c r="B205" s="11">
        <v>46294</v>
      </c>
      <c r="C205">
        <v>1</v>
      </c>
      <c r="D205">
        <v>1</v>
      </c>
      <c r="E205">
        <v>70</v>
      </c>
      <c r="F205">
        <v>34.549999999999997</v>
      </c>
    </row>
    <row r="206" spans="1:6">
      <c r="A206" t="s">
        <v>1901</v>
      </c>
      <c r="B206" s="11">
        <v>46294</v>
      </c>
      <c r="C206">
        <v>1</v>
      </c>
      <c r="D206">
        <v>1</v>
      </c>
      <c r="E206">
        <v>177</v>
      </c>
      <c r="F206">
        <v>19</v>
      </c>
    </row>
    <row r="207" spans="1:6">
      <c r="A207" t="s">
        <v>1904</v>
      </c>
      <c r="B207" s="11">
        <v>46294</v>
      </c>
      <c r="C207">
        <v>1</v>
      </c>
      <c r="D207">
        <v>1</v>
      </c>
      <c r="E207">
        <v>280</v>
      </c>
      <c r="F207">
        <v>105</v>
      </c>
    </row>
    <row r="208" spans="1:6">
      <c r="A208" t="s">
        <v>1905</v>
      </c>
      <c r="B208" s="11">
        <v>46294</v>
      </c>
      <c r="C208">
        <v>1</v>
      </c>
      <c r="D208">
        <v>1</v>
      </c>
      <c r="E208">
        <v>1250</v>
      </c>
      <c r="F208">
        <v>370</v>
      </c>
    </row>
    <row r="209" spans="1:6">
      <c r="A209" t="s">
        <v>1906</v>
      </c>
      <c r="B209" s="11">
        <v>46294</v>
      </c>
      <c r="C209">
        <v>1</v>
      </c>
      <c r="D209">
        <v>1</v>
      </c>
      <c r="E209">
        <v>40</v>
      </c>
      <c r="F209">
        <v>6.54</v>
      </c>
    </row>
    <row r="210" spans="1:6">
      <c r="A210" t="s">
        <v>1909</v>
      </c>
      <c r="B210" s="11">
        <v>46294</v>
      </c>
      <c r="C210">
        <v>1</v>
      </c>
      <c r="D210">
        <v>1</v>
      </c>
      <c r="E210">
        <v>42</v>
      </c>
      <c r="F210">
        <v>4.2</v>
      </c>
    </row>
    <row r="211" spans="1:6">
      <c r="A211" t="s">
        <v>1912</v>
      </c>
      <c r="B211" s="11">
        <v>46295</v>
      </c>
      <c r="C211">
        <v>1</v>
      </c>
      <c r="D211">
        <v>1</v>
      </c>
      <c r="E211">
        <v>35</v>
      </c>
      <c r="F211">
        <v>10</v>
      </c>
    </row>
    <row r="212" spans="1:6">
      <c r="A212" t="s">
        <v>1915</v>
      </c>
      <c r="B212" s="11">
        <v>46295</v>
      </c>
      <c r="C212">
        <v>1</v>
      </c>
      <c r="D212">
        <v>1</v>
      </c>
      <c r="E212">
        <v>70</v>
      </c>
      <c r="F212">
        <v>24</v>
      </c>
    </row>
    <row r="213" spans="1:6">
      <c r="A213" t="s">
        <v>1919</v>
      </c>
      <c r="B213" s="11">
        <v>46295</v>
      </c>
      <c r="C213">
        <v>1</v>
      </c>
      <c r="D213">
        <v>1</v>
      </c>
      <c r="E213">
        <v>1250</v>
      </c>
      <c r="F213">
        <v>370</v>
      </c>
    </row>
    <row r="214" spans="1:6">
      <c r="A214" t="s">
        <v>1921</v>
      </c>
      <c r="B214" s="11">
        <v>46295</v>
      </c>
      <c r="C214">
        <v>1</v>
      </c>
      <c r="D214">
        <v>1</v>
      </c>
      <c r="E214">
        <v>29</v>
      </c>
      <c r="F214">
        <v>4</v>
      </c>
    </row>
    <row r="215" spans="1:6">
      <c r="A215" t="s">
        <v>1925</v>
      </c>
      <c r="B215" s="11">
        <v>46295</v>
      </c>
      <c r="C215">
        <v>1</v>
      </c>
      <c r="D215">
        <v>1</v>
      </c>
      <c r="E215">
        <v>280</v>
      </c>
      <c r="F215">
        <v>95</v>
      </c>
    </row>
    <row r="216" spans="1:6">
      <c r="A216" t="s">
        <v>1928</v>
      </c>
      <c r="B216" s="11">
        <v>46295</v>
      </c>
      <c r="C216">
        <v>1</v>
      </c>
      <c r="D216">
        <v>1</v>
      </c>
      <c r="E216">
        <v>43</v>
      </c>
      <c r="F216">
        <v>3.4</v>
      </c>
    </row>
    <row r="217" spans="1:6">
      <c r="A217" t="s">
        <v>1930</v>
      </c>
      <c r="B217" s="11">
        <v>46295</v>
      </c>
      <c r="C217">
        <v>1</v>
      </c>
      <c r="D217">
        <v>1</v>
      </c>
      <c r="E217">
        <v>265</v>
      </c>
      <c r="F217">
        <v>60</v>
      </c>
    </row>
    <row r="218" spans="1:6">
      <c r="A218" t="s">
        <v>1931</v>
      </c>
      <c r="B218" s="11">
        <v>46295</v>
      </c>
      <c r="C218">
        <v>1</v>
      </c>
      <c r="D218">
        <v>1</v>
      </c>
      <c r="E218">
        <v>6</v>
      </c>
      <c r="F218">
        <v>2.5</v>
      </c>
    </row>
    <row r="219" spans="1:6">
      <c r="A219" t="s">
        <v>1936</v>
      </c>
      <c r="B219" s="11">
        <v>46295</v>
      </c>
      <c r="C219">
        <v>1</v>
      </c>
      <c r="D219">
        <v>1</v>
      </c>
      <c r="E219">
        <v>44</v>
      </c>
      <c r="F219">
        <v>5</v>
      </c>
    </row>
    <row r="220" spans="1:6">
      <c r="A220" t="s">
        <v>1938</v>
      </c>
      <c r="B220" s="11">
        <v>46295</v>
      </c>
      <c r="C220">
        <v>1</v>
      </c>
      <c r="D220">
        <v>1</v>
      </c>
      <c r="E220">
        <v>37</v>
      </c>
      <c r="F220">
        <v>6.54</v>
      </c>
    </row>
    <row r="221" spans="1:6">
      <c r="A221" t="s">
        <v>1939</v>
      </c>
      <c r="B221" s="11">
        <v>46295</v>
      </c>
      <c r="C221">
        <v>1</v>
      </c>
      <c r="D221">
        <v>1</v>
      </c>
      <c r="E221">
        <v>40</v>
      </c>
      <c r="F221">
        <v>7.54</v>
      </c>
    </row>
    <row r="222" spans="1:6">
      <c r="A222" t="s">
        <v>576</v>
      </c>
      <c r="B222" s="11">
        <v>46271</v>
      </c>
      <c r="C222">
        <v>2</v>
      </c>
      <c r="D222">
        <v>1</v>
      </c>
      <c r="E222">
        <v>182.5</v>
      </c>
      <c r="F222">
        <v>26.58</v>
      </c>
    </row>
    <row r="223" spans="1:6">
      <c r="A223" t="s">
        <v>809</v>
      </c>
      <c r="B223" s="11">
        <v>46274</v>
      </c>
      <c r="C223">
        <v>2</v>
      </c>
      <c r="D223">
        <v>1</v>
      </c>
      <c r="E223">
        <v>152.5</v>
      </c>
      <c r="F223">
        <v>21.34</v>
      </c>
    </row>
    <row r="224" spans="1:6">
      <c r="A224" t="s">
        <v>1568</v>
      </c>
      <c r="B224" s="11">
        <v>46284</v>
      </c>
      <c r="C224">
        <v>2</v>
      </c>
      <c r="D224">
        <v>1</v>
      </c>
      <c r="E224">
        <v>150</v>
      </c>
      <c r="F224">
        <v>21.5</v>
      </c>
    </row>
    <row r="225" spans="1:6">
      <c r="A225" t="s">
        <v>1660</v>
      </c>
      <c r="B225" s="11">
        <v>46287</v>
      </c>
      <c r="C225">
        <v>2</v>
      </c>
      <c r="D225">
        <v>1</v>
      </c>
      <c r="E225">
        <v>43.5</v>
      </c>
      <c r="F225">
        <v>5.57</v>
      </c>
    </row>
    <row r="226" spans="1:6">
      <c r="A226" t="s">
        <v>1705</v>
      </c>
      <c r="B226" s="11">
        <v>46288</v>
      </c>
      <c r="C226">
        <v>2</v>
      </c>
      <c r="D226">
        <v>1</v>
      </c>
      <c r="E226">
        <v>107</v>
      </c>
      <c r="F226">
        <v>12.65</v>
      </c>
    </row>
    <row r="227" spans="1:6">
      <c r="A227" t="s">
        <v>1771</v>
      </c>
      <c r="B227" s="11">
        <v>46290</v>
      </c>
      <c r="C227">
        <v>2</v>
      </c>
      <c r="D227">
        <v>1</v>
      </c>
      <c r="E227">
        <v>43</v>
      </c>
      <c r="F227">
        <v>4.9000000000000004</v>
      </c>
    </row>
    <row r="228" spans="1:6">
      <c r="A228" t="s">
        <v>1813</v>
      </c>
      <c r="B228" s="11">
        <v>46291</v>
      </c>
      <c r="C228">
        <v>2</v>
      </c>
      <c r="D228">
        <v>1</v>
      </c>
      <c r="E228">
        <v>56</v>
      </c>
      <c r="F228">
        <v>8</v>
      </c>
    </row>
    <row r="229" spans="1:6">
      <c r="A229" t="s">
        <v>137</v>
      </c>
      <c r="B229" s="11">
        <v>46266</v>
      </c>
      <c r="C229">
        <v>2</v>
      </c>
      <c r="D229">
        <v>2</v>
      </c>
      <c r="E229">
        <v>1780</v>
      </c>
      <c r="F229">
        <v>255</v>
      </c>
    </row>
    <row r="230" spans="1:6">
      <c r="A230" t="s">
        <v>294</v>
      </c>
      <c r="B230" s="11">
        <v>46268</v>
      </c>
      <c r="C230">
        <v>2</v>
      </c>
      <c r="D230">
        <v>2</v>
      </c>
      <c r="E230">
        <v>1350</v>
      </c>
      <c r="F230">
        <v>215</v>
      </c>
    </row>
    <row r="231" spans="1:6">
      <c r="A231" t="s">
        <v>342</v>
      </c>
      <c r="B231" s="11">
        <v>46269</v>
      </c>
      <c r="C231">
        <v>2</v>
      </c>
      <c r="D231">
        <v>2</v>
      </c>
      <c r="E231">
        <v>29</v>
      </c>
      <c r="F231">
        <v>7.5</v>
      </c>
    </row>
    <row r="232" spans="1:6">
      <c r="A232" t="s">
        <v>404</v>
      </c>
      <c r="B232" s="11">
        <v>46269</v>
      </c>
      <c r="C232">
        <v>2</v>
      </c>
      <c r="D232">
        <v>2</v>
      </c>
      <c r="E232">
        <v>275</v>
      </c>
      <c r="F232">
        <v>43.739999999999995</v>
      </c>
    </row>
    <row r="233" spans="1:6">
      <c r="A233" t="s">
        <v>568</v>
      </c>
      <c r="B233" s="11">
        <v>46271</v>
      </c>
      <c r="C233">
        <v>2</v>
      </c>
      <c r="D233">
        <v>2</v>
      </c>
      <c r="E233">
        <v>93</v>
      </c>
      <c r="F233">
        <v>11.54</v>
      </c>
    </row>
    <row r="234" spans="1:6">
      <c r="A234" t="s">
        <v>634</v>
      </c>
      <c r="B234" s="11">
        <v>46272</v>
      </c>
      <c r="C234">
        <v>2</v>
      </c>
      <c r="D234">
        <v>2</v>
      </c>
      <c r="E234">
        <v>247</v>
      </c>
      <c r="F234">
        <v>44.29</v>
      </c>
    </row>
    <row r="235" spans="1:6">
      <c r="A235" t="s">
        <v>670</v>
      </c>
      <c r="B235" s="11">
        <v>46272</v>
      </c>
      <c r="C235">
        <v>2</v>
      </c>
      <c r="D235">
        <v>2</v>
      </c>
      <c r="E235">
        <v>93</v>
      </c>
      <c r="F235">
        <v>11.54</v>
      </c>
    </row>
    <row r="236" spans="1:6">
      <c r="A236" t="s">
        <v>697</v>
      </c>
      <c r="B236" s="11">
        <v>46273</v>
      </c>
      <c r="C236">
        <v>2</v>
      </c>
      <c r="D236">
        <v>2</v>
      </c>
      <c r="E236">
        <v>178</v>
      </c>
      <c r="F236">
        <v>42</v>
      </c>
    </row>
    <row r="237" spans="1:6">
      <c r="A237" t="s">
        <v>778</v>
      </c>
      <c r="B237" s="11">
        <v>46273</v>
      </c>
      <c r="C237">
        <v>2</v>
      </c>
      <c r="D237">
        <v>2</v>
      </c>
      <c r="E237">
        <v>310</v>
      </c>
      <c r="F237">
        <v>80</v>
      </c>
    </row>
    <row r="238" spans="1:6">
      <c r="A238" t="s">
        <v>880</v>
      </c>
      <c r="B238" s="11">
        <v>46274</v>
      </c>
      <c r="C238">
        <v>2</v>
      </c>
      <c r="D238">
        <v>2</v>
      </c>
      <c r="E238">
        <v>77</v>
      </c>
      <c r="F238">
        <v>14.08</v>
      </c>
    </row>
    <row r="239" spans="1:6">
      <c r="A239" t="s">
        <v>920</v>
      </c>
      <c r="B239" s="11">
        <v>46275</v>
      </c>
      <c r="C239">
        <v>2</v>
      </c>
      <c r="D239">
        <v>2</v>
      </c>
      <c r="E239">
        <v>93</v>
      </c>
      <c r="F239">
        <v>11.54</v>
      </c>
    </row>
    <row r="240" spans="1:6">
      <c r="A240" t="s">
        <v>930</v>
      </c>
      <c r="B240" s="11">
        <v>46275</v>
      </c>
      <c r="C240">
        <v>2</v>
      </c>
      <c r="D240">
        <v>2</v>
      </c>
      <c r="E240">
        <v>45</v>
      </c>
      <c r="F240">
        <v>12</v>
      </c>
    </row>
    <row r="241" spans="1:6">
      <c r="A241" t="s">
        <v>934</v>
      </c>
      <c r="B241" s="11">
        <v>46275</v>
      </c>
      <c r="C241">
        <v>2</v>
      </c>
      <c r="D241">
        <v>2</v>
      </c>
      <c r="E241">
        <v>86</v>
      </c>
      <c r="F241">
        <v>12.75</v>
      </c>
    </row>
    <row r="242" spans="1:6">
      <c r="A242" t="s">
        <v>983</v>
      </c>
      <c r="B242" s="11">
        <v>46276</v>
      </c>
      <c r="C242">
        <v>2</v>
      </c>
      <c r="D242">
        <v>2</v>
      </c>
      <c r="E242">
        <v>113</v>
      </c>
      <c r="F242">
        <v>28</v>
      </c>
    </row>
    <row r="243" spans="1:6">
      <c r="A243" t="s">
        <v>1008</v>
      </c>
      <c r="B243" s="11">
        <v>46276</v>
      </c>
      <c r="C243">
        <v>2</v>
      </c>
      <c r="D243">
        <v>2</v>
      </c>
      <c r="E243">
        <v>105</v>
      </c>
      <c r="F243">
        <v>11.67</v>
      </c>
    </row>
    <row r="244" spans="1:6">
      <c r="A244" t="s">
        <v>1015</v>
      </c>
      <c r="B244" s="11">
        <v>46276</v>
      </c>
      <c r="C244">
        <v>2</v>
      </c>
      <c r="D244">
        <v>2</v>
      </c>
      <c r="E244">
        <v>228</v>
      </c>
      <c r="F244">
        <v>92</v>
      </c>
    </row>
    <row r="245" spans="1:6">
      <c r="A245" t="s">
        <v>1049</v>
      </c>
      <c r="B245" s="11">
        <v>46277</v>
      </c>
      <c r="C245">
        <v>4</v>
      </c>
      <c r="D245">
        <v>2</v>
      </c>
      <c r="E245">
        <v>1550.5</v>
      </c>
      <c r="F245">
        <v>169.8</v>
      </c>
    </row>
    <row r="246" spans="1:6">
      <c r="A246" t="s">
        <v>1055</v>
      </c>
      <c r="B246" s="11">
        <v>46277</v>
      </c>
      <c r="C246">
        <v>2</v>
      </c>
      <c r="D246">
        <v>2</v>
      </c>
      <c r="E246">
        <v>84</v>
      </c>
      <c r="F246">
        <v>12.64</v>
      </c>
    </row>
    <row r="247" spans="1:6">
      <c r="A247" t="s">
        <v>1177</v>
      </c>
      <c r="B247" s="11">
        <v>46279</v>
      </c>
      <c r="C247">
        <v>2</v>
      </c>
      <c r="D247">
        <v>2</v>
      </c>
      <c r="E247">
        <v>33</v>
      </c>
      <c r="F247">
        <v>8.0399999999999991</v>
      </c>
    </row>
    <row r="248" spans="1:6">
      <c r="A248" t="s">
        <v>1208</v>
      </c>
      <c r="B248" s="11">
        <v>46279</v>
      </c>
      <c r="C248">
        <v>2</v>
      </c>
      <c r="D248">
        <v>2</v>
      </c>
      <c r="E248">
        <v>395</v>
      </c>
      <c r="F248">
        <v>59</v>
      </c>
    </row>
    <row r="249" spans="1:6">
      <c r="A249" t="s">
        <v>1248</v>
      </c>
      <c r="B249" s="11">
        <v>46279</v>
      </c>
      <c r="C249">
        <v>2</v>
      </c>
      <c r="D249">
        <v>2</v>
      </c>
      <c r="E249">
        <v>175</v>
      </c>
      <c r="F249">
        <v>70</v>
      </c>
    </row>
    <row r="250" spans="1:6">
      <c r="A250" t="s">
        <v>1279</v>
      </c>
      <c r="B250" s="11">
        <v>46279</v>
      </c>
      <c r="C250">
        <v>2</v>
      </c>
      <c r="D250">
        <v>2</v>
      </c>
      <c r="E250">
        <v>375</v>
      </c>
      <c r="F250">
        <v>117.73</v>
      </c>
    </row>
    <row r="251" spans="1:6">
      <c r="A251" t="s">
        <v>1301</v>
      </c>
      <c r="B251" s="11">
        <v>46279</v>
      </c>
      <c r="C251">
        <v>2</v>
      </c>
      <c r="D251">
        <v>2</v>
      </c>
      <c r="E251">
        <v>183</v>
      </c>
      <c r="F251">
        <v>43</v>
      </c>
    </row>
    <row r="252" spans="1:6">
      <c r="A252" t="s">
        <v>1375</v>
      </c>
      <c r="B252" s="11">
        <v>46280</v>
      </c>
      <c r="C252">
        <v>2</v>
      </c>
      <c r="D252">
        <v>2</v>
      </c>
      <c r="E252">
        <v>64</v>
      </c>
      <c r="F252">
        <v>13.54</v>
      </c>
    </row>
    <row r="253" spans="1:6">
      <c r="A253" t="s">
        <v>1379</v>
      </c>
      <c r="B253" s="11">
        <v>46280</v>
      </c>
      <c r="C253">
        <v>2</v>
      </c>
      <c r="D253">
        <v>2</v>
      </c>
      <c r="E253">
        <v>158</v>
      </c>
      <c r="F253">
        <v>24</v>
      </c>
    </row>
    <row r="254" spans="1:6">
      <c r="A254" t="s">
        <v>1495</v>
      </c>
      <c r="B254" s="11">
        <v>46282</v>
      </c>
      <c r="C254">
        <v>2</v>
      </c>
      <c r="D254">
        <v>2</v>
      </c>
      <c r="E254">
        <v>90</v>
      </c>
      <c r="F254">
        <v>11.21</v>
      </c>
    </row>
    <row r="255" spans="1:6">
      <c r="A255" t="s">
        <v>1520</v>
      </c>
      <c r="B255" s="11">
        <v>46282</v>
      </c>
      <c r="C255">
        <v>2</v>
      </c>
      <c r="D255">
        <v>2</v>
      </c>
      <c r="E255">
        <v>170</v>
      </c>
      <c r="F255">
        <v>38</v>
      </c>
    </row>
    <row r="256" spans="1:6">
      <c r="A256" t="s">
        <v>1534</v>
      </c>
      <c r="B256" s="11">
        <v>46283</v>
      </c>
      <c r="C256">
        <v>2</v>
      </c>
      <c r="D256">
        <v>2</v>
      </c>
      <c r="E256">
        <v>81</v>
      </c>
      <c r="F256">
        <v>8</v>
      </c>
    </row>
    <row r="257" spans="1:6">
      <c r="A257" t="s">
        <v>1556</v>
      </c>
      <c r="B257" s="11">
        <v>46283</v>
      </c>
      <c r="C257">
        <v>2</v>
      </c>
      <c r="D257">
        <v>2</v>
      </c>
      <c r="E257">
        <v>93</v>
      </c>
      <c r="F257">
        <v>10.719999999999999</v>
      </c>
    </row>
    <row r="258" spans="1:6">
      <c r="A258" t="s">
        <v>1599</v>
      </c>
      <c r="B258" s="11">
        <v>46285</v>
      </c>
      <c r="C258">
        <v>2</v>
      </c>
      <c r="D258">
        <v>2</v>
      </c>
      <c r="E258">
        <v>84</v>
      </c>
      <c r="F258">
        <v>12.1</v>
      </c>
    </row>
    <row r="259" spans="1:6">
      <c r="A259" t="s">
        <v>1623</v>
      </c>
      <c r="B259" s="11">
        <v>46286</v>
      </c>
      <c r="C259">
        <v>2</v>
      </c>
      <c r="D259">
        <v>2</v>
      </c>
      <c r="E259">
        <v>65</v>
      </c>
      <c r="F259">
        <v>20.3</v>
      </c>
    </row>
    <row r="260" spans="1:6">
      <c r="A260" t="s">
        <v>1710</v>
      </c>
      <c r="B260" s="11">
        <v>46288</v>
      </c>
      <c r="C260">
        <v>2</v>
      </c>
      <c r="D260">
        <v>2</v>
      </c>
      <c r="E260">
        <v>26</v>
      </c>
      <c r="F260">
        <v>7</v>
      </c>
    </row>
    <row r="261" spans="1:6">
      <c r="A261" t="s">
        <v>1719</v>
      </c>
      <c r="B261" s="11">
        <v>46289</v>
      </c>
      <c r="C261">
        <v>2</v>
      </c>
      <c r="D261">
        <v>2</v>
      </c>
      <c r="E261">
        <v>84</v>
      </c>
      <c r="F261">
        <v>8</v>
      </c>
    </row>
    <row r="262" spans="1:6">
      <c r="A262" t="s">
        <v>1733</v>
      </c>
      <c r="B262" s="11">
        <v>46289</v>
      </c>
      <c r="C262">
        <v>3</v>
      </c>
      <c r="D262">
        <v>2</v>
      </c>
      <c r="E262">
        <v>222.5</v>
      </c>
      <c r="F262">
        <v>46.440000000000005</v>
      </c>
    </row>
    <row r="263" spans="1:6">
      <c r="A263" t="s">
        <v>1738</v>
      </c>
      <c r="B263" s="11">
        <v>46289</v>
      </c>
      <c r="C263">
        <v>2</v>
      </c>
      <c r="D263">
        <v>2</v>
      </c>
      <c r="E263">
        <v>28</v>
      </c>
      <c r="F263">
        <v>7</v>
      </c>
    </row>
    <row r="264" spans="1:6">
      <c r="A264" t="s">
        <v>1740</v>
      </c>
      <c r="B264" s="11">
        <v>46289</v>
      </c>
      <c r="C264">
        <v>2</v>
      </c>
      <c r="D264">
        <v>2</v>
      </c>
      <c r="E264">
        <v>77</v>
      </c>
      <c r="F264">
        <v>11.34</v>
      </c>
    </row>
    <row r="265" spans="1:6">
      <c r="A265" t="s">
        <v>1746</v>
      </c>
      <c r="B265" s="11">
        <v>46290</v>
      </c>
      <c r="C265">
        <v>2</v>
      </c>
      <c r="D265">
        <v>2</v>
      </c>
      <c r="E265">
        <v>105</v>
      </c>
      <c r="F265">
        <v>11.879999999999999</v>
      </c>
    </row>
    <row r="266" spans="1:6">
      <c r="A266" t="s">
        <v>1768</v>
      </c>
      <c r="B266" s="11">
        <v>46290</v>
      </c>
      <c r="C266">
        <v>2</v>
      </c>
      <c r="D266">
        <v>2</v>
      </c>
      <c r="E266">
        <v>320</v>
      </c>
      <c r="F266">
        <v>70</v>
      </c>
    </row>
    <row r="267" spans="1:6">
      <c r="A267" t="s">
        <v>1804</v>
      </c>
      <c r="B267" s="11">
        <v>46291</v>
      </c>
      <c r="C267">
        <v>2</v>
      </c>
      <c r="D267">
        <v>2</v>
      </c>
      <c r="E267">
        <v>140</v>
      </c>
      <c r="F267">
        <v>29.33</v>
      </c>
    </row>
    <row r="268" spans="1:6">
      <c r="A268" t="s">
        <v>1822</v>
      </c>
      <c r="B268" s="11">
        <v>46292</v>
      </c>
      <c r="C268">
        <v>2</v>
      </c>
      <c r="D268">
        <v>2</v>
      </c>
      <c r="E268">
        <v>354</v>
      </c>
      <c r="F268">
        <v>38.5</v>
      </c>
    </row>
    <row r="269" spans="1:6">
      <c r="A269" t="s">
        <v>1835</v>
      </c>
      <c r="B269" s="11">
        <v>46292</v>
      </c>
      <c r="C269">
        <v>2</v>
      </c>
      <c r="D269">
        <v>2</v>
      </c>
      <c r="E269">
        <v>1350</v>
      </c>
      <c r="F269">
        <v>225</v>
      </c>
    </row>
    <row r="270" spans="1:6">
      <c r="A270" t="s">
        <v>1862</v>
      </c>
      <c r="B270" s="11">
        <v>46293</v>
      </c>
      <c r="C270">
        <v>2</v>
      </c>
      <c r="D270">
        <v>2</v>
      </c>
      <c r="E270">
        <v>90</v>
      </c>
      <c r="F270">
        <v>38</v>
      </c>
    </row>
    <row r="271" spans="1:6">
      <c r="A271" t="s">
        <v>1869</v>
      </c>
      <c r="B271" s="11">
        <v>46293</v>
      </c>
      <c r="C271">
        <v>2</v>
      </c>
      <c r="D271">
        <v>2</v>
      </c>
      <c r="E271">
        <v>85</v>
      </c>
      <c r="F271">
        <v>22.54</v>
      </c>
    </row>
    <row r="272" spans="1:6">
      <c r="A272" t="s">
        <v>1872</v>
      </c>
      <c r="B272" s="11">
        <v>46294</v>
      </c>
      <c r="C272">
        <v>2</v>
      </c>
      <c r="D272">
        <v>2</v>
      </c>
      <c r="E272">
        <v>336</v>
      </c>
      <c r="F272">
        <v>57.5</v>
      </c>
    </row>
    <row r="273" spans="1:6">
      <c r="A273" t="s">
        <v>1875</v>
      </c>
      <c r="B273" s="11">
        <v>46294</v>
      </c>
      <c r="C273">
        <v>3</v>
      </c>
      <c r="D273">
        <v>2</v>
      </c>
      <c r="E273">
        <v>92.5</v>
      </c>
      <c r="F273">
        <v>11.51</v>
      </c>
    </row>
    <row r="274" spans="1:6">
      <c r="A274" t="s">
        <v>1899</v>
      </c>
      <c r="B274" s="11">
        <v>46294</v>
      </c>
      <c r="C274">
        <v>2</v>
      </c>
      <c r="D274">
        <v>2</v>
      </c>
      <c r="E274">
        <v>93</v>
      </c>
      <c r="F274">
        <v>11.54</v>
      </c>
    </row>
    <row r="275" spans="1:6">
      <c r="A275" t="s">
        <v>1942</v>
      </c>
      <c r="B275" s="11">
        <v>46295</v>
      </c>
      <c r="C275">
        <v>2</v>
      </c>
      <c r="D275">
        <v>2</v>
      </c>
      <c r="E275">
        <v>176</v>
      </c>
      <c r="F275">
        <v>32</v>
      </c>
    </row>
    <row r="276" spans="1:6">
      <c r="A276" t="s">
        <v>144</v>
      </c>
      <c r="B276" s="11">
        <v>46266</v>
      </c>
      <c r="C276">
        <v>1</v>
      </c>
      <c r="D276">
        <v>2</v>
      </c>
      <c r="E276">
        <v>22</v>
      </c>
      <c r="F276">
        <v>9.1999999999999993</v>
      </c>
    </row>
    <row r="277" spans="1:6">
      <c r="A277" t="s">
        <v>157</v>
      </c>
      <c r="B277" s="11">
        <v>46266</v>
      </c>
      <c r="C277">
        <v>1</v>
      </c>
      <c r="D277">
        <v>2</v>
      </c>
      <c r="E277">
        <v>150</v>
      </c>
      <c r="F277">
        <v>27.5</v>
      </c>
    </row>
    <row r="278" spans="1:6">
      <c r="A278" t="s">
        <v>193</v>
      </c>
      <c r="B278" s="11">
        <v>46267</v>
      </c>
      <c r="C278">
        <v>1</v>
      </c>
      <c r="D278">
        <v>2</v>
      </c>
      <c r="E278">
        <v>164</v>
      </c>
      <c r="F278">
        <v>30</v>
      </c>
    </row>
    <row r="279" spans="1:6">
      <c r="A279" t="s">
        <v>208</v>
      </c>
      <c r="B279" s="11">
        <v>46267</v>
      </c>
      <c r="C279">
        <v>1</v>
      </c>
      <c r="D279">
        <v>2</v>
      </c>
      <c r="E279">
        <v>78</v>
      </c>
      <c r="F279">
        <v>9.1999999999999993</v>
      </c>
    </row>
    <row r="280" spans="1:6">
      <c r="A280" t="s">
        <v>217</v>
      </c>
      <c r="B280" s="11">
        <v>46267</v>
      </c>
      <c r="C280">
        <v>1</v>
      </c>
      <c r="D280">
        <v>2</v>
      </c>
      <c r="E280">
        <v>164</v>
      </c>
      <c r="F280">
        <v>30</v>
      </c>
    </row>
    <row r="281" spans="1:6">
      <c r="A281" t="s">
        <v>265</v>
      </c>
      <c r="B281" s="11">
        <v>46267</v>
      </c>
      <c r="C281">
        <v>1</v>
      </c>
      <c r="D281">
        <v>2</v>
      </c>
      <c r="E281">
        <v>84</v>
      </c>
      <c r="F281">
        <v>8.4</v>
      </c>
    </row>
    <row r="282" spans="1:6">
      <c r="A282" t="s">
        <v>270</v>
      </c>
      <c r="B282" s="11">
        <v>46267</v>
      </c>
      <c r="C282">
        <v>1</v>
      </c>
      <c r="D282">
        <v>2</v>
      </c>
      <c r="E282">
        <v>164</v>
      </c>
      <c r="F282">
        <v>30</v>
      </c>
    </row>
    <row r="283" spans="1:6">
      <c r="A283" t="s">
        <v>282</v>
      </c>
      <c r="B283" s="11">
        <v>46268</v>
      </c>
      <c r="C283">
        <v>1</v>
      </c>
      <c r="D283">
        <v>2</v>
      </c>
      <c r="E283">
        <v>94</v>
      </c>
      <c r="F283">
        <v>10.67</v>
      </c>
    </row>
    <row r="284" spans="1:6">
      <c r="A284" t="s">
        <v>290</v>
      </c>
      <c r="B284" s="11">
        <v>46268</v>
      </c>
      <c r="C284">
        <v>1</v>
      </c>
      <c r="D284">
        <v>2</v>
      </c>
      <c r="E284">
        <v>280</v>
      </c>
      <c r="F284">
        <v>31</v>
      </c>
    </row>
    <row r="285" spans="1:6">
      <c r="A285" t="s">
        <v>316</v>
      </c>
      <c r="B285" s="11">
        <v>46268</v>
      </c>
      <c r="C285">
        <v>1</v>
      </c>
      <c r="D285">
        <v>2</v>
      </c>
      <c r="E285">
        <v>92</v>
      </c>
      <c r="F285">
        <v>12.42</v>
      </c>
    </row>
    <row r="286" spans="1:6">
      <c r="A286" t="s">
        <v>329</v>
      </c>
      <c r="B286" s="11">
        <v>46268</v>
      </c>
      <c r="C286">
        <v>1</v>
      </c>
      <c r="D286">
        <v>2</v>
      </c>
      <c r="E286">
        <v>1040</v>
      </c>
      <c r="F286">
        <v>190</v>
      </c>
    </row>
    <row r="287" spans="1:6">
      <c r="A287" t="s">
        <v>352</v>
      </c>
      <c r="B287" s="11">
        <v>46269</v>
      </c>
      <c r="C287">
        <v>1</v>
      </c>
      <c r="D287">
        <v>2</v>
      </c>
      <c r="E287">
        <v>84</v>
      </c>
      <c r="F287">
        <v>10.8</v>
      </c>
    </row>
    <row r="288" spans="1:6">
      <c r="A288" t="s">
        <v>420</v>
      </c>
      <c r="B288" s="11">
        <v>46269</v>
      </c>
      <c r="C288">
        <v>1</v>
      </c>
      <c r="D288">
        <v>2</v>
      </c>
      <c r="E288">
        <v>80</v>
      </c>
      <c r="F288">
        <v>13.08</v>
      </c>
    </row>
    <row r="289" spans="1:6">
      <c r="A289" t="s">
        <v>422</v>
      </c>
      <c r="B289" s="11">
        <v>46269</v>
      </c>
      <c r="C289">
        <v>1</v>
      </c>
      <c r="D289">
        <v>2</v>
      </c>
      <c r="E289">
        <v>150</v>
      </c>
      <c r="F289">
        <v>27.5</v>
      </c>
    </row>
    <row r="290" spans="1:6">
      <c r="A290" t="s">
        <v>435</v>
      </c>
      <c r="B290" s="11">
        <v>46269</v>
      </c>
      <c r="C290">
        <v>1</v>
      </c>
      <c r="D290">
        <v>2</v>
      </c>
      <c r="E290">
        <v>78</v>
      </c>
      <c r="F290">
        <v>9.1999999999999993</v>
      </c>
    </row>
    <row r="291" spans="1:6">
      <c r="A291" t="s">
        <v>459</v>
      </c>
      <c r="B291" s="11">
        <v>46270</v>
      </c>
      <c r="C291">
        <v>1</v>
      </c>
      <c r="D291">
        <v>2</v>
      </c>
      <c r="E291">
        <v>150</v>
      </c>
      <c r="F291">
        <v>27.5</v>
      </c>
    </row>
    <row r="292" spans="1:6">
      <c r="A292" t="s">
        <v>485</v>
      </c>
      <c r="B292" s="11">
        <v>46270</v>
      </c>
      <c r="C292">
        <v>1</v>
      </c>
      <c r="D292">
        <v>2</v>
      </c>
      <c r="E292">
        <v>250</v>
      </c>
      <c r="F292">
        <v>47</v>
      </c>
    </row>
    <row r="293" spans="1:6">
      <c r="A293" t="s">
        <v>503</v>
      </c>
      <c r="B293" s="11">
        <v>46270</v>
      </c>
      <c r="C293">
        <v>1</v>
      </c>
      <c r="D293">
        <v>2</v>
      </c>
      <c r="E293">
        <v>164</v>
      </c>
      <c r="F293">
        <v>30</v>
      </c>
    </row>
    <row r="294" spans="1:6">
      <c r="A294" t="s">
        <v>517</v>
      </c>
      <c r="B294" s="11">
        <v>46270</v>
      </c>
      <c r="C294">
        <v>1</v>
      </c>
      <c r="D294">
        <v>2</v>
      </c>
      <c r="E294">
        <v>32</v>
      </c>
      <c r="F294">
        <v>8</v>
      </c>
    </row>
    <row r="295" spans="1:6">
      <c r="A295" t="s">
        <v>536</v>
      </c>
      <c r="B295" s="11">
        <v>46270</v>
      </c>
      <c r="C295">
        <v>1</v>
      </c>
      <c r="D295">
        <v>2</v>
      </c>
      <c r="E295">
        <v>36</v>
      </c>
      <c r="F295">
        <v>6.84</v>
      </c>
    </row>
    <row r="296" spans="1:6">
      <c r="A296" t="s">
        <v>585</v>
      </c>
      <c r="B296" s="11">
        <v>46271</v>
      </c>
      <c r="C296">
        <v>1</v>
      </c>
      <c r="D296">
        <v>2</v>
      </c>
      <c r="E296">
        <v>340</v>
      </c>
      <c r="F296">
        <v>41</v>
      </c>
    </row>
    <row r="297" spans="1:6">
      <c r="A297" t="s">
        <v>588</v>
      </c>
      <c r="B297" s="11">
        <v>46271</v>
      </c>
      <c r="C297">
        <v>1</v>
      </c>
      <c r="D297">
        <v>2</v>
      </c>
      <c r="E297">
        <v>22</v>
      </c>
      <c r="F297">
        <v>5</v>
      </c>
    </row>
    <row r="298" spans="1:6">
      <c r="A298" t="s">
        <v>603</v>
      </c>
      <c r="B298" s="11">
        <v>46271</v>
      </c>
      <c r="C298">
        <v>1</v>
      </c>
      <c r="D298">
        <v>2</v>
      </c>
      <c r="E298">
        <v>140</v>
      </c>
      <c r="F298">
        <v>14</v>
      </c>
    </row>
    <row r="299" spans="1:6">
      <c r="A299" t="s">
        <v>653</v>
      </c>
      <c r="B299" s="11">
        <v>46272</v>
      </c>
      <c r="C299">
        <v>1</v>
      </c>
      <c r="D299">
        <v>2</v>
      </c>
      <c r="E299">
        <v>100</v>
      </c>
      <c r="F299">
        <v>40</v>
      </c>
    </row>
    <row r="300" spans="1:6">
      <c r="A300" t="s">
        <v>683</v>
      </c>
      <c r="B300" s="11">
        <v>46272</v>
      </c>
      <c r="C300">
        <v>1</v>
      </c>
      <c r="D300">
        <v>2</v>
      </c>
      <c r="E300">
        <v>84</v>
      </c>
      <c r="F300">
        <v>12.2</v>
      </c>
    </row>
    <row r="301" spans="1:6">
      <c r="A301" t="s">
        <v>686</v>
      </c>
      <c r="B301" s="11">
        <v>46272</v>
      </c>
      <c r="C301">
        <v>1</v>
      </c>
      <c r="D301">
        <v>2</v>
      </c>
      <c r="E301">
        <v>60</v>
      </c>
      <c r="F301">
        <v>19.5</v>
      </c>
    </row>
    <row r="302" spans="1:6">
      <c r="A302" t="s">
        <v>694</v>
      </c>
      <c r="B302" s="11">
        <v>46273</v>
      </c>
      <c r="C302">
        <v>1</v>
      </c>
      <c r="D302">
        <v>2</v>
      </c>
      <c r="E302">
        <v>94</v>
      </c>
      <c r="F302">
        <v>10.67</v>
      </c>
    </row>
    <row r="303" spans="1:6">
      <c r="A303" t="s">
        <v>701</v>
      </c>
      <c r="B303" s="11">
        <v>46273</v>
      </c>
      <c r="C303">
        <v>1</v>
      </c>
      <c r="D303">
        <v>2</v>
      </c>
      <c r="E303">
        <v>164</v>
      </c>
      <c r="F303">
        <v>30</v>
      </c>
    </row>
    <row r="304" spans="1:6">
      <c r="A304" t="s">
        <v>775</v>
      </c>
      <c r="B304" s="11">
        <v>46273</v>
      </c>
      <c r="C304">
        <v>1</v>
      </c>
      <c r="D304">
        <v>2</v>
      </c>
      <c r="E304">
        <v>164</v>
      </c>
      <c r="F304">
        <v>30</v>
      </c>
    </row>
    <row r="305" spans="1:6">
      <c r="A305" t="s">
        <v>796</v>
      </c>
      <c r="B305" s="11">
        <v>46274</v>
      </c>
      <c r="C305">
        <v>1</v>
      </c>
      <c r="D305">
        <v>2</v>
      </c>
      <c r="E305">
        <v>94</v>
      </c>
      <c r="F305">
        <v>9.1999999999999993</v>
      </c>
    </row>
    <row r="306" spans="1:6">
      <c r="A306" t="s">
        <v>802</v>
      </c>
      <c r="B306" s="11">
        <v>46274</v>
      </c>
      <c r="C306">
        <v>1</v>
      </c>
      <c r="D306">
        <v>2</v>
      </c>
      <c r="E306">
        <v>26</v>
      </c>
      <c r="F306">
        <v>8</v>
      </c>
    </row>
    <row r="307" spans="1:6">
      <c r="A307" t="s">
        <v>805</v>
      </c>
      <c r="B307" s="11">
        <v>46274</v>
      </c>
      <c r="C307">
        <v>1</v>
      </c>
      <c r="D307">
        <v>2</v>
      </c>
      <c r="E307">
        <v>92</v>
      </c>
      <c r="F307">
        <v>12.42</v>
      </c>
    </row>
    <row r="308" spans="1:6">
      <c r="A308" t="s">
        <v>821</v>
      </c>
      <c r="B308" s="11">
        <v>46274</v>
      </c>
      <c r="C308">
        <v>1</v>
      </c>
      <c r="D308">
        <v>2</v>
      </c>
      <c r="E308">
        <v>190</v>
      </c>
      <c r="F308">
        <v>45.45</v>
      </c>
    </row>
    <row r="309" spans="1:6">
      <c r="A309" t="s">
        <v>842</v>
      </c>
      <c r="B309" s="11">
        <v>46274</v>
      </c>
      <c r="C309">
        <v>1</v>
      </c>
      <c r="D309">
        <v>2</v>
      </c>
      <c r="E309">
        <v>36</v>
      </c>
      <c r="F309">
        <v>10</v>
      </c>
    </row>
    <row r="310" spans="1:6">
      <c r="A310" t="s">
        <v>861</v>
      </c>
      <c r="B310" s="11">
        <v>46274</v>
      </c>
      <c r="C310">
        <v>1</v>
      </c>
      <c r="D310">
        <v>2</v>
      </c>
      <c r="E310">
        <v>140</v>
      </c>
      <c r="F310">
        <v>48</v>
      </c>
    </row>
    <row r="311" spans="1:6">
      <c r="A311" t="s">
        <v>884</v>
      </c>
      <c r="B311" s="11">
        <v>46274</v>
      </c>
      <c r="C311">
        <v>1</v>
      </c>
      <c r="D311">
        <v>2</v>
      </c>
      <c r="E311">
        <v>16</v>
      </c>
      <c r="F311">
        <v>6</v>
      </c>
    </row>
    <row r="312" spans="1:6">
      <c r="A312" t="s">
        <v>928</v>
      </c>
      <c r="B312" s="11">
        <v>46275</v>
      </c>
      <c r="C312">
        <v>1</v>
      </c>
      <c r="D312">
        <v>2</v>
      </c>
      <c r="E312">
        <v>84</v>
      </c>
      <c r="F312">
        <v>8</v>
      </c>
    </row>
    <row r="313" spans="1:6">
      <c r="A313" t="s">
        <v>940</v>
      </c>
      <c r="B313" s="11">
        <v>46275</v>
      </c>
      <c r="C313">
        <v>1</v>
      </c>
      <c r="D313">
        <v>2</v>
      </c>
      <c r="E313">
        <v>260</v>
      </c>
      <c r="F313">
        <v>42</v>
      </c>
    </row>
    <row r="314" spans="1:6">
      <c r="A314" t="s">
        <v>942</v>
      </c>
      <c r="B314" s="11">
        <v>46275</v>
      </c>
      <c r="C314">
        <v>1</v>
      </c>
      <c r="D314">
        <v>2</v>
      </c>
      <c r="E314">
        <v>164</v>
      </c>
      <c r="F314">
        <v>30</v>
      </c>
    </row>
    <row r="315" spans="1:6">
      <c r="A315" t="s">
        <v>950</v>
      </c>
      <c r="B315" s="11">
        <v>46275</v>
      </c>
      <c r="C315">
        <v>1</v>
      </c>
      <c r="D315">
        <v>2</v>
      </c>
      <c r="E315">
        <v>84</v>
      </c>
      <c r="F315">
        <v>8.4</v>
      </c>
    </row>
    <row r="316" spans="1:6">
      <c r="A316" t="s">
        <v>957</v>
      </c>
      <c r="B316" s="11">
        <v>46276</v>
      </c>
      <c r="C316">
        <v>1</v>
      </c>
      <c r="D316">
        <v>2</v>
      </c>
      <c r="E316">
        <v>3600</v>
      </c>
      <c r="F316">
        <v>330</v>
      </c>
    </row>
    <row r="317" spans="1:6">
      <c r="A317" t="s">
        <v>971</v>
      </c>
      <c r="B317" s="11">
        <v>46276</v>
      </c>
      <c r="C317">
        <v>1</v>
      </c>
      <c r="D317">
        <v>2</v>
      </c>
      <c r="E317">
        <v>100</v>
      </c>
      <c r="F317">
        <v>30</v>
      </c>
    </row>
    <row r="318" spans="1:6">
      <c r="A318" t="s">
        <v>1020</v>
      </c>
      <c r="B318" s="11">
        <v>46276</v>
      </c>
      <c r="C318">
        <v>1</v>
      </c>
      <c r="D318">
        <v>2</v>
      </c>
      <c r="E318">
        <v>82</v>
      </c>
      <c r="F318">
        <v>12.08</v>
      </c>
    </row>
    <row r="319" spans="1:6">
      <c r="A319" t="s">
        <v>1037</v>
      </c>
      <c r="B319" s="11">
        <v>46277</v>
      </c>
      <c r="C319">
        <v>1</v>
      </c>
      <c r="D319">
        <v>2</v>
      </c>
      <c r="E319">
        <v>54</v>
      </c>
      <c r="F319">
        <v>14</v>
      </c>
    </row>
    <row r="320" spans="1:6">
      <c r="A320" t="s">
        <v>1040</v>
      </c>
      <c r="B320" s="11">
        <v>46277</v>
      </c>
      <c r="C320">
        <v>1</v>
      </c>
      <c r="D320">
        <v>2</v>
      </c>
      <c r="E320">
        <v>92</v>
      </c>
      <c r="F320">
        <v>12.42</v>
      </c>
    </row>
    <row r="321" spans="1:6">
      <c r="A321" t="s">
        <v>1072</v>
      </c>
      <c r="B321" s="11">
        <v>46277</v>
      </c>
      <c r="C321">
        <v>1</v>
      </c>
      <c r="D321">
        <v>2</v>
      </c>
      <c r="E321">
        <v>54</v>
      </c>
      <c r="F321">
        <v>14</v>
      </c>
    </row>
    <row r="322" spans="1:6">
      <c r="A322" t="s">
        <v>1134</v>
      </c>
      <c r="B322" s="11">
        <v>46278</v>
      </c>
      <c r="C322">
        <v>1</v>
      </c>
      <c r="D322">
        <v>2</v>
      </c>
      <c r="E322">
        <v>26</v>
      </c>
      <c r="F322">
        <v>8</v>
      </c>
    </row>
    <row r="323" spans="1:6">
      <c r="A323" t="s">
        <v>1149</v>
      </c>
      <c r="B323" s="11">
        <v>46278</v>
      </c>
      <c r="C323">
        <v>1</v>
      </c>
      <c r="D323">
        <v>2</v>
      </c>
      <c r="E323">
        <v>90</v>
      </c>
      <c r="F323">
        <v>12.67</v>
      </c>
    </row>
    <row r="324" spans="1:6">
      <c r="A324" t="s">
        <v>1163</v>
      </c>
      <c r="B324" s="11">
        <v>46279</v>
      </c>
      <c r="C324">
        <v>1</v>
      </c>
      <c r="D324">
        <v>2</v>
      </c>
      <c r="E324">
        <v>150</v>
      </c>
      <c r="F324">
        <v>27.5</v>
      </c>
    </row>
    <row r="325" spans="1:6">
      <c r="A325" t="s">
        <v>1199</v>
      </c>
      <c r="B325" s="11">
        <v>46279</v>
      </c>
      <c r="C325">
        <v>1</v>
      </c>
      <c r="D325">
        <v>2</v>
      </c>
      <c r="E325">
        <v>92</v>
      </c>
      <c r="F325">
        <v>12.42</v>
      </c>
    </row>
    <row r="326" spans="1:6">
      <c r="A326" t="s">
        <v>1202</v>
      </c>
      <c r="B326" s="11">
        <v>46279</v>
      </c>
      <c r="C326">
        <v>1</v>
      </c>
      <c r="D326">
        <v>2</v>
      </c>
      <c r="E326">
        <v>92</v>
      </c>
      <c r="F326">
        <v>12.42</v>
      </c>
    </row>
    <row r="327" spans="1:6">
      <c r="A327" t="s">
        <v>1241</v>
      </c>
      <c r="B327" s="11">
        <v>46279</v>
      </c>
      <c r="C327">
        <v>1</v>
      </c>
      <c r="D327">
        <v>2</v>
      </c>
      <c r="E327">
        <v>104</v>
      </c>
      <c r="F327">
        <v>11.5</v>
      </c>
    </row>
    <row r="328" spans="1:6">
      <c r="A328" t="s">
        <v>1294</v>
      </c>
      <c r="B328" s="11">
        <v>46279</v>
      </c>
      <c r="C328">
        <v>1</v>
      </c>
      <c r="D328">
        <v>2</v>
      </c>
      <c r="E328">
        <v>164</v>
      </c>
      <c r="F328">
        <v>30</v>
      </c>
    </row>
    <row r="329" spans="1:6">
      <c r="A329" t="s">
        <v>1354</v>
      </c>
      <c r="B329" s="11">
        <v>46280</v>
      </c>
      <c r="C329">
        <v>1</v>
      </c>
      <c r="D329">
        <v>2</v>
      </c>
      <c r="E329">
        <v>36</v>
      </c>
      <c r="F329">
        <v>6.84</v>
      </c>
    </row>
    <row r="330" spans="1:6">
      <c r="A330" t="s">
        <v>1394</v>
      </c>
      <c r="B330" s="11">
        <v>46281</v>
      </c>
      <c r="C330">
        <v>1</v>
      </c>
      <c r="D330">
        <v>2</v>
      </c>
      <c r="E330">
        <v>1200</v>
      </c>
      <c r="F330">
        <v>216.67</v>
      </c>
    </row>
    <row r="331" spans="1:6">
      <c r="A331" t="s">
        <v>1415</v>
      </c>
      <c r="B331" s="11">
        <v>46281</v>
      </c>
      <c r="C331">
        <v>1</v>
      </c>
      <c r="D331">
        <v>2</v>
      </c>
      <c r="E331">
        <v>92</v>
      </c>
      <c r="F331">
        <v>12.42</v>
      </c>
    </row>
    <row r="332" spans="1:6">
      <c r="A332" t="s">
        <v>1420</v>
      </c>
      <c r="B332" s="11">
        <v>46281</v>
      </c>
      <c r="C332">
        <v>1</v>
      </c>
      <c r="D332">
        <v>2</v>
      </c>
      <c r="E332">
        <v>58</v>
      </c>
      <c r="F332">
        <v>8</v>
      </c>
    </row>
    <row r="333" spans="1:6">
      <c r="A333" t="s">
        <v>1425</v>
      </c>
      <c r="B333" s="11">
        <v>46281</v>
      </c>
      <c r="C333">
        <v>1</v>
      </c>
      <c r="D333">
        <v>2</v>
      </c>
      <c r="E333">
        <v>140</v>
      </c>
      <c r="F333">
        <v>14</v>
      </c>
    </row>
    <row r="334" spans="1:6">
      <c r="A334" t="s">
        <v>1445</v>
      </c>
      <c r="B334" s="11">
        <v>46282</v>
      </c>
      <c r="C334">
        <v>1</v>
      </c>
      <c r="D334">
        <v>2</v>
      </c>
      <c r="E334">
        <v>84</v>
      </c>
      <c r="F334">
        <v>8.4</v>
      </c>
    </row>
    <row r="335" spans="1:6">
      <c r="A335" t="s">
        <v>1482</v>
      </c>
      <c r="B335" s="11">
        <v>46282</v>
      </c>
      <c r="C335">
        <v>1</v>
      </c>
      <c r="D335">
        <v>2</v>
      </c>
      <c r="E335">
        <v>36</v>
      </c>
      <c r="F335">
        <v>6.84</v>
      </c>
    </row>
    <row r="336" spans="1:6">
      <c r="A336" t="s">
        <v>1518</v>
      </c>
      <c r="B336" s="11">
        <v>46282</v>
      </c>
      <c r="C336">
        <v>1</v>
      </c>
      <c r="D336">
        <v>2</v>
      </c>
      <c r="E336">
        <v>176</v>
      </c>
      <c r="F336">
        <v>34</v>
      </c>
    </row>
    <row r="337" spans="1:6">
      <c r="A337" t="s">
        <v>1551</v>
      </c>
      <c r="B337" s="11">
        <v>46283</v>
      </c>
      <c r="C337">
        <v>1</v>
      </c>
      <c r="D337">
        <v>2</v>
      </c>
      <c r="E337">
        <v>54</v>
      </c>
      <c r="F337">
        <v>14</v>
      </c>
    </row>
    <row r="338" spans="1:6">
      <c r="A338" t="s">
        <v>1552</v>
      </c>
      <c r="B338" s="11">
        <v>46283</v>
      </c>
      <c r="C338">
        <v>1</v>
      </c>
      <c r="D338">
        <v>2</v>
      </c>
      <c r="E338">
        <v>30</v>
      </c>
      <c r="F338">
        <v>6</v>
      </c>
    </row>
    <row r="339" spans="1:6">
      <c r="A339" t="s">
        <v>1557</v>
      </c>
      <c r="B339" s="11">
        <v>46283</v>
      </c>
      <c r="C339">
        <v>1</v>
      </c>
      <c r="D339">
        <v>2</v>
      </c>
      <c r="E339">
        <v>36</v>
      </c>
      <c r="F339">
        <v>10</v>
      </c>
    </row>
    <row r="340" spans="1:6">
      <c r="A340" t="s">
        <v>1564</v>
      </c>
      <c r="B340" s="11">
        <v>46283</v>
      </c>
      <c r="C340">
        <v>1</v>
      </c>
      <c r="D340">
        <v>2</v>
      </c>
      <c r="E340">
        <v>176</v>
      </c>
      <c r="F340">
        <v>34</v>
      </c>
    </row>
    <row r="341" spans="1:6">
      <c r="A341" t="s">
        <v>1574</v>
      </c>
      <c r="B341" s="11">
        <v>46284</v>
      </c>
      <c r="C341">
        <v>1</v>
      </c>
      <c r="D341">
        <v>2</v>
      </c>
      <c r="E341">
        <v>164</v>
      </c>
      <c r="F341">
        <v>30</v>
      </c>
    </row>
    <row r="342" spans="1:6">
      <c r="A342" t="s">
        <v>1576</v>
      </c>
      <c r="B342" s="11">
        <v>46284</v>
      </c>
      <c r="C342">
        <v>1</v>
      </c>
      <c r="D342">
        <v>2</v>
      </c>
      <c r="E342">
        <v>30</v>
      </c>
      <c r="F342">
        <v>9.32</v>
      </c>
    </row>
    <row r="343" spans="1:6">
      <c r="A343" t="s">
        <v>1578</v>
      </c>
      <c r="B343" s="11">
        <v>46284</v>
      </c>
      <c r="C343">
        <v>1</v>
      </c>
      <c r="D343">
        <v>2</v>
      </c>
      <c r="E343">
        <v>140</v>
      </c>
      <c r="F343">
        <v>14</v>
      </c>
    </row>
    <row r="344" spans="1:6">
      <c r="A344" t="s">
        <v>1580</v>
      </c>
      <c r="B344" s="11">
        <v>46285</v>
      </c>
      <c r="C344">
        <v>1</v>
      </c>
      <c r="D344">
        <v>2</v>
      </c>
      <c r="E344">
        <v>84</v>
      </c>
      <c r="F344">
        <v>8</v>
      </c>
    </row>
    <row r="345" spans="1:6">
      <c r="A345" t="s">
        <v>1586</v>
      </c>
      <c r="B345" s="11">
        <v>46285</v>
      </c>
      <c r="C345">
        <v>1</v>
      </c>
      <c r="D345">
        <v>2</v>
      </c>
      <c r="E345">
        <v>140</v>
      </c>
      <c r="F345">
        <v>48</v>
      </c>
    </row>
    <row r="346" spans="1:6">
      <c r="A346" t="s">
        <v>1596</v>
      </c>
      <c r="B346" s="11">
        <v>46285</v>
      </c>
      <c r="C346">
        <v>1</v>
      </c>
      <c r="D346">
        <v>2</v>
      </c>
      <c r="E346">
        <v>140</v>
      </c>
      <c r="F346">
        <v>36</v>
      </c>
    </row>
    <row r="347" spans="1:6">
      <c r="A347" t="s">
        <v>1597</v>
      </c>
      <c r="B347" s="11">
        <v>46285</v>
      </c>
      <c r="C347">
        <v>1</v>
      </c>
      <c r="D347">
        <v>2</v>
      </c>
      <c r="E347">
        <v>156</v>
      </c>
      <c r="F347">
        <v>34</v>
      </c>
    </row>
    <row r="348" spans="1:6">
      <c r="A348" t="s">
        <v>1616</v>
      </c>
      <c r="B348" s="11">
        <v>46286</v>
      </c>
      <c r="C348">
        <v>1</v>
      </c>
      <c r="D348">
        <v>2</v>
      </c>
      <c r="E348">
        <v>80</v>
      </c>
      <c r="F348">
        <v>13.08</v>
      </c>
    </row>
    <row r="349" spans="1:6">
      <c r="A349" t="s">
        <v>1620</v>
      </c>
      <c r="B349" s="11">
        <v>46286</v>
      </c>
      <c r="C349">
        <v>1</v>
      </c>
      <c r="D349">
        <v>2</v>
      </c>
      <c r="E349">
        <v>280</v>
      </c>
      <c r="F349">
        <v>31</v>
      </c>
    </row>
    <row r="350" spans="1:6">
      <c r="A350" t="s">
        <v>1624</v>
      </c>
      <c r="B350" s="11">
        <v>46286</v>
      </c>
      <c r="C350">
        <v>1</v>
      </c>
      <c r="D350">
        <v>2</v>
      </c>
      <c r="E350">
        <v>560</v>
      </c>
      <c r="F350">
        <v>210</v>
      </c>
    </row>
    <row r="351" spans="1:6">
      <c r="A351" t="s">
        <v>1626</v>
      </c>
      <c r="B351" s="11">
        <v>46286</v>
      </c>
      <c r="C351">
        <v>1</v>
      </c>
      <c r="D351">
        <v>2</v>
      </c>
      <c r="E351">
        <v>410</v>
      </c>
      <c r="F351">
        <v>210</v>
      </c>
    </row>
    <row r="352" spans="1:6">
      <c r="A352" t="s">
        <v>1645</v>
      </c>
      <c r="B352" s="11">
        <v>46287</v>
      </c>
      <c r="C352">
        <v>1</v>
      </c>
      <c r="D352">
        <v>2</v>
      </c>
      <c r="E352">
        <v>186</v>
      </c>
      <c r="F352">
        <v>26</v>
      </c>
    </row>
    <row r="353" spans="1:6">
      <c r="A353" t="s">
        <v>1657</v>
      </c>
      <c r="B353" s="11">
        <v>46287</v>
      </c>
      <c r="C353">
        <v>1</v>
      </c>
      <c r="D353">
        <v>2</v>
      </c>
      <c r="E353">
        <v>100</v>
      </c>
      <c r="F353">
        <v>20.8</v>
      </c>
    </row>
    <row r="354" spans="1:6">
      <c r="A354" t="s">
        <v>1662</v>
      </c>
      <c r="B354" s="11">
        <v>46287</v>
      </c>
      <c r="C354">
        <v>1</v>
      </c>
      <c r="D354">
        <v>2</v>
      </c>
      <c r="E354">
        <v>100</v>
      </c>
      <c r="F354">
        <v>40</v>
      </c>
    </row>
    <row r="355" spans="1:6">
      <c r="A355" t="s">
        <v>1687</v>
      </c>
      <c r="B355" s="11">
        <v>46288</v>
      </c>
      <c r="C355">
        <v>1</v>
      </c>
      <c r="D355">
        <v>2</v>
      </c>
      <c r="E355">
        <v>70</v>
      </c>
      <c r="F355">
        <v>20</v>
      </c>
    </row>
    <row r="356" spans="1:6">
      <c r="A356" t="s">
        <v>1702</v>
      </c>
      <c r="B356" s="11">
        <v>46288</v>
      </c>
      <c r="C356">
        <v>1</v>
      </c>
      <c r="D356">
        <v>2</v>
      </c>
      <c r="E356">
        <v>92</v>
      </c>
      <c r="F356">
        <v>12.42</v>
      </c>
    </row>
    <row r="357" spans="1:6">
      <c r="A357" t="s">
        <v>1703</v>
      </c>
      <c r="B357" s="11">
        <v>46288</v>
      </c>
      <c r="C357">
        <v>1</v>
      </c>
      <c r="D357">
        <v>2</v>
      </c>
      <c r="E357">
        <v>86</v>
      </c>
      <c r="F357">
        <v>12.2</v>
      </c>
    </row>
    <row r="358" spans="1:6">
      <c r="A358" t="s">
        <v>1713</v>
      </c>
      <c r="B358" s="11">
        <v>46288</v>
      </c>
      <c r="C358">
        <v>1</v>
      </c>
      <c r="D358">
        <v>2</v>
      </c>
      <c r="E358">
        <v>140</v>
      </c>
      <c r="F358">
        <v>14</v>
      </c>
    </row>
    <row r="359" spans="1:6">
      <c r="A359" t="s">
        <v>1728</v>
      </c>
      <c r="B359" s="11">
        <v>46289</v>
      </c>
      <c r="C359">
        <v>1</v>
      </c>
      <c r="D359">
        <v>2</v>
      </c>
      <c r="E359">
        <v>250</v>
      </c>
      <c r="F359">
        <v>47</v>
      </c>
    </row>
    <row r="360" spans="1:6">
      <c r="A360" t="s">
        <v>1754</v>
      </c>
      <c r="B360" s="11">
        <v>46290</v>
      </c>
      <c r="C360">
        <v>1</v>
      </c>
      <c r="D360">
        <v>2</v>
      </c>
      <c r="E360">
        <v>164</v>
      </c>
      <c r="F360">
        <v>30</v>
      </c>
    </row>
    <row r="361" spans="1:6">
      <c r="A361" t="s">
        <v>1755</v>
      </c>
      <c r="B361" s="11">
        <v>46290</v>
      </c>
      <c r="C361">
        <v>1</v>
      </c>
      <c r="D361">
        <v>2</v>
      </c>
      <c r="E361">
        <v>400</v>
      </c>
      <c r="F361">
        <v>72</v>
      </c>
    </row>
    <row r="362" spans="1:6">
      <c r="A362" t="s">
        <v>1783</v>
      </c>
      <c r="B362" s="11">
        <v>46290</v>
      </c>
      <c r="C362">
        <v>1</v>
      </c>
      <c r="D362">
        <v>2</v>
      </c>
      <c r="E362">
        <v>400</v>
      </c>
      <c r="F362">
        <v>72</v>
      </c>
    </row>
    <row r="363" spans="1:6">
      <c r="A363" t="s">
        <v>1795</v>
      </c>
      <c r="B363" s="11">
        <v>46291</v>
      </c>
      <c r="C363">
        <v>1</v>
      </c>
      <c r="D363">
        <v>2</v>
      </c>
      <c r="E363">
        <v>200</v>
      </c>
      <c r="F363">
        <v>50</v>
      </c>
    </row>
    <row r="364" spans="1:6">
      <c r="A364" t="s">
        <v>1817</v>
      </c>
      <c r="B364" s="11">
        <v>46291</v>
      </c>
      <c r="C364">
        <v>1</v>
      </c>
      <c r="D364">
        <v>2</v>
      </c>
      <c r="E364">
        <v>16</v>
      </c>
      <c r="F364">
        <v>3</v>
      </c>
    </row>
    <row r="365" spans="1:6">
      <c r="A365" t="s">
        <v>1820</v>
      </c>
      <c r="B365" s="11">
        <v>46292</v>
      </c>
      <c r="C365">
        <v>1</v>
      </c>
      <c r="D365">
        <v>2</v>
      </c>
      <c r="E365">
        <v>84</v>
      </c>
      <c r="F365">
        <v>12.4</v>
      </c>
    </row>
    <row r="366" spans="1:6">
      <c r="A366" t="s">
        <v>1837</v>
      </c>
      <c r="B366" s="11">
        <v>46293</v>
      </c>
      <c r="C366">
        <v>1</v>
      </c>
      <c r="D366">
        <v>2</v>
      </c>
      <c r="E366">
        <v>86</v>
      </c>
      <c r="F366">
        <v>12.2</v>
      </c>
    </row>
    <row r="367" spans="1:6">
      <c r="A367" t="s">
        <v>1843</v>
      </c>
      <c r="B367" s="11">
        <v>46293</v>
      </c>
      <c r="C367">
        <v>1</v>
      </c>
      <c r="D367">
        <v>2</v>
      </c>
      <c r="E367">
        <v>82</v>
      </c>
      <c r="F367">
        <v>14.6</v>
      </c>
    </row>
    <row r="368" spans="1:6">
      <c r="A368" t="s">
        <v>1864</v>
      </c>
      <c r="B368" s="11">
        <v>46293</v>
      </c>
      <c r="C368">
        <v>1</v>
      </c>
      <c r="D368">
        <v>2</v>
      </c>
      <c r="E368">
        <v>78</v>
      </c>
      <c r="F368">
        <v>10</v>
      </c>
    </row>
    <row r="369" spans="1:6">
      <c r="A369" t="s">
        <v>1865</v>
      </c>
      <c r="B369" s="11">
        <v>46293</v>
      </c>
      <c r="C369">
        <v>1</v>
      </c>
      <c r="D369">
        <v>2</v>
      </c>
      <c r="E369">
        <v>164</v>
      </c>
      <c r="F369">
        <v>29</v>
      </c>
    </row>
    <row r="370" spans="1:6">
      <c r="A370" t="s">
        <v>1866</v>
      </c>
      <c r="B370" s="11">
        <v>46293</v>
      </c>
      <c r="C370">
        <v>1</v>
      </c>
      <c r="D370">
        <v>2</v>
      </c>
      <c r="E370">
        <v>22</v>
      </c>
      <c r="F370">
        <v>9.1999999999999993</v>
      </c>
    </row>
    <row r="371" spans="1:6">
      <c r="A371" t="s">
        <v>1880</v>
      </c>
      <c r="B371" s="11">
        <v>46294</v>
      </c>
      <c r="C371">
        <v>1</v>
      </c>
      <c r="D371">
        <v>2</v>
      </c>
      <c r="E371">
        <v>78</v>
      </c>
      <c r="F371">
        <v>9.1999999999999993</v>
      </c>
    </row>
    <row r="372" spans="1:6">
      <c r="A372" t="s">
        <v>1888</v>
      </c>
      <c r="B372" s="11">
        <v>46294</v>
      </c>
      <c r="C372">
        <v>1</v>
      </c>
      <c r="D372">
        <v>2</v>
      </c>
      <c r="E372">
        <v>106</v>
      </c>
      <c r="F372">
        <v>11.83</v>
      </c>
    </row>
    <row r="373" spans="1:6">
      <c r="A373" t="s">
        <v>1918</v>
      </c>
      <c r="B373" s="11">
        <v>46295</v>
      </c>
      <c r="C373">
        <v>1</v>
      </c>
      <c r="D373">
        <v>2</v>
      </c>
      <c r="E373">
        <v>140</v>
      </c>
      <c r="F373">
        <v>14</v>
      </c>
    </row>
    <row r="374" spans="1:6">
      <c r="A374" t="s">
        <v>1924</v>
      </c>
      <c r="B374" s="11">
        <v>46295</v>
      </c>
      <c r="C374">
        <v>1</v>
      </c>
      <c r="D374">
        <v>2</v>
      </c>
      <c r="E374">
        <v>86</v>
      </c>
      <c r="F374">
        <v>12.2</v>
      </c>
    </row>
    <row r="375" spans="1:6">
      <c r="A375" t="s">
        <v>1927</v>
      </c>
      <c r="B375" s="11">
        <v>46295</v>
      </c>
      <c r="C375">
        <v>1</v>
      </c>
      <c r="D375">
        <v>2</v>
      </c>
      <c r="E375">
        <v>50</v>
      </c>
      <c r="F375">
        <v>30</v>
      </c>
    </row>
    <row r="376" spans="1:6">
      <c r="A376" t="s">
        <v>1933</v>
      </c>
      <c r="B376" s="11">
        <v>46295</v>
      </c>
      <c r="C376">
        <v>1</v>
      </c>
      <c r="D376">
        <v>2</v>
      </c>
      <c r="E376">
        <v>164</v>
      </c>
      <c r="F376">
        <v>29</v>
      </c>
    </row>
    <row r="377" spans="1:6">
      <c r="A377" t="s">
        <v>41</v>
      </c>
      <c r="B377" s="11">
        <v>46266</v>
      </c>
      <c r="C377">
        <v>3</v>
      </c>
      <c r="D377">
        <v>8</v>
      </c>
      <c r="E377">
        <v>444</v>
      </c>
      <c r="F377">
        <v>91.8</v>
      </c>
    </row>
    <row r="378" spans="1:6">
      <c r="A378" t="s">
        <v>68</v>
      </c>
      <c r="B378" s="11">
        <v>46266</v>
      </c>
      <c r="C378">
        <v>3</v>
      </c>
      <c r="D378">
        <v>7</v>
      </c>
      <c r="E378">
        <v>600</v>
      </c>
      <c r="F378">
        <v>149.07000000000002</v>
      </c>
    </row>
    <row r="379" spans="1:6">
      <c r="A379" t="s">
        <v>76</v>
      </c>
      <c r="B379" s="11">
        <v>46266</v>
      </c>
      <c r="C379">
        <v>3</v>
      </c>
      <c r="D379">
        <v>6</v>
      </c>
      <c r="E379">
        <v>299</v>
      </c>
      <c r="F379">
        <v>61.730000000000004</v>
      </c>
    </row>
    <row r="380" spans="1:6">
      <c r="A380" t="s">
        <v>159</v>
      </c>
      <c r="B380" s="11">
        <v>46266</v>
      </c>
      <c r="C380">
        <v>3</v>
      </c>
      <c r="D380">
        <v>2.5</v>
      </c>
      <c r="E380">
        <v>132</v>
      </c>
      <c r="F380">
        <v>38.42</v>
      </c>
    </row>
    <row r="381" spans="1:6">
      <c r="A381" t="s">
        <v>222</v>
      </c>
      <c r="B381" s="11">
        <v>46267</v>
      </c>
      <c r="C381">
        <v>3</v>
      </c>
      <c r="D381">
        <v>12</v>
      </c>
      <c r="E381">
        <v>244</v>
      </c>
      <c r="F381">
        <v>44.480000000000004</v>
      </c>
    </row>
    <row r="382" spans="1:6">
      <c r="A382" t="s">
        <v>247</v>
      </c>
      <c r="B382" s="11">
        <v>46267</v>
      </c>
      <c r="C382">
        <v>3</v>
      </c>
      <c r="D382">
        <v>5</v>
      </c>
      <c r="E382">
        <v>224</v>
      </c>
      <c r="F382">
        <v>30.23</v>
      </c>
    </row>
    <row r="383" spans="1:6">
      <c r="A383" t="s">
        <v>301</v>
      </c>
      <c r="B383" s="11">
        <v>46268</v>
      </c>
      <c r="C383">
        <v>3</v>
      </c>
      <c r="D383">
        <v>3</v>
      </c>
      <c r="E383">
        <v>385</v>
      </c>
      <c r="F383">
        <v>88.73</v>
      </c>
    </row>
    <row r="384" spans="1:6">
      <c r="A384" t="s">
        <v>308</v>
      </c>
      <c r="B384" s="11">
        <v>46268</v>
      </c>
      <c r="C384">
        <v>3</v>
      </c>
      <c r="D384">
        <v>3</v>
      </c>
      <c r="E384">
        <v>1884</v>
      </c>
      <c r="F384">
        <v>477.1</v>
      </c>
    </row>
    <row r="385" spans="1:6">
      <c r="A385" t="s">
        <v>311</v>
      </c>
      <c r="B385" s="11">
        <v>46268</v>
      </c>
      <c r="C385">
        <v>3</v>
      </c>
      <c r="D385">
        <v>7</v>
      </c>
      <c r="E385">
        <v>167</v>
      </c>
      <c r="F385">
        <v>22.4</v>
      </c>
    </row>
    <row r="386" spans="1:6">
      <c r="A386" t="s">
        <v>326</v>
      </c>
      <c r="B386" s="11">
        <v>46268</v>
      </c>
      <c r="C386">
        <v>3</v>
      </c>
      <c r="D386">
        <v>4</v>
      </c>
      <c r="E386">
        <v>154</v>
      </c>
      <c r="F386">
        <v>35.76</v>
      </c>
    </row>
    <row r="387" spans="1:6">
      <c r="A387" t="s">
        <v>377</v>
      </c>
      <c r="B387" s="11">
        <v>46269</v>
      </c>
      <c r="C387">
        <v>3</v>
      </c>
      <c r="D387">
        <v>6</v>
      </c>
      <c r="E387">
        <v>293</v>
      </c>
      <c r="F387">
        <v>35.9</v>
      </c>
    </row>
    <row r="388" spans="1:6">
      <c r="A388" t="s">
        <v>461</v>
      </c>
      <c r="B388" s="11">
        <v>46270</v>
      </c>
      <c r="C388">
        <v>3</v>
      </c>
      <c r="D388">
        <v>6.5</v>
      </c>
      <c r="E388">
        <v>91.5</v>
      </c>
      <c r="F388">
        <v>19.3</v>
      </c>
    </row>
    <row r="389" spans="1:6">
      <c r="A389" t="s">
        <v>542</v>
      </c>
      <c r="B389" s="11">
        <v>46270</v>
      </c>
      <c r="C389">
        <v>3</v>
      </c>
      <c r="D389">
        <v>13</v>
      </c>
      <c r="E389">
        <v>221</v>
      </c>
      <c r="F389">
        <v>65.400000000000006</v>
      </c>
    </row>
    <row r="390" spans="1:6">
      <c r="A390" t="s">
        <v>557</v>
      </c>
      <c r="B390" s="11">
        <v>46271</v>
      </c>
      <c r="C390">
        <v>3</v>
      </c>
      <c r="D390">
        <v>7</v>
      </c>
      <c r="E390">
        <v>218</v>
      </c>
      <c r="F390">
        <v>45.36</v>
      </c>
    </row>
    <row r="391" spans="1:6">
      <c r="A391" t="s">
        <v>611</v>
      </c>
      <c r="B391" s="11">
        <v>46272</v>
      </c>
      <c r="C391">
        <v>3</v>
      </c>
      <c r="D391">
        <v>6</v>
      </c>
      <c r="E391">
        <v>264</v>
      </c>
      <c r="F391">
        <v>26.88</v>
      </c>
    </row>
    <row r="392" spans="1:6">
      <c r="A392" t="s">
        <v>628</v>
      </c>
      <c r="B392" s="11">
        <v>46272</v>
      </c>
      <c r="C392">
        <v>3</v>
      </c>
      <c r="D392">
        <v>4</v>
      </c>
      <c r="E392">
        <v>157</v>
      </c>
      <c r="F392">
        <v>24.42</v>
      </c>
    </row>
    <row r="393" spans="1:6">
      <c r="A393" t="s">
        <v>673</v>
      </c>
      <c r="B393" s="11">
        <v>46272</v>
      </c>
      <c r="C393">
        <v>3</v>
      </c>
      <c r="D393">
        <v>1.5</v>
      </c>
      <c r="E393">
        <v>175</v>
      </c>
      <c r="F393">
        <v>29.97</v>
      </c>
    </row>
    <row r="394" spans="1:6">
      <c r="A394" t="s">
        <v>710</v>
      </c>
      <c r="B394" s="11">
        <v>46273</v>
      </c>
      <c r="C394">
        <v>3</v>
      </c>
      <c r="D394">
        <v>14</v>
      </c>
      <c r="E394">
        <v>514</v>
      </c>
      <c r="F394">
        <v>115</v>
      </c>
    </row>
    <row r="395" spans="1:6">
      <c r="A395" t="s">
        <v>748</v>
      </c>
      <c r="B395" s="11">
        <v>46273</v>
      </c>
      <c r="C395">
        <v>3</v>
      </c>
      <c r="D395">
        <v>5</v>
      </c>
      <c r="E395">
        <v>238</v>
      </c>
      <c r="F395">
        <v>27.18</v>
      </c>
    </row>
    <row r="396" spans="1:6">
      <c r="A396" t="s">
        <v>823</v>
      </c>
      <c r="B396" s="11">
        <v>46274</v>
      </c>
      <c r="C396">
        <v>3</v>
      </c>
      <c r="D396">
        <v>5</v>
      </c>
      <c r="E396">
        <v>219</v>
      </c>
      <c r="F396">
        <v>103.02</v>
      </c>
    </row>
    <row r="397" spans="1:6">
      <c r="A397" t="s">
        <v>845</v>
      </c>
      <c r="B397" s="11">
        <v>46274</v>
      </c>
      <c r="C397">
        <v>3</v>
      </c>
      <c r="D397">
        <v>5</v>
      </c>
      <c r="E397">
        <v>259</v>
      </c>
      <c r="F397">
        <v>27.13</v>
      </c>
    </row>
    <row r="398" spans="1:6">
      <c r="A398" t="s">
        <v>900</v>
      </c>
      <c r="B398" s="11">
        <v>46275</v>
      </c>
      <c r="C398">
        <v>3</v>
      </c>
      <c r="D398">
        <v>4</v>
      </c>
      <c r="E398">
        <v>154</v>
      </c>
      <c r="F398">
        <v>24</v>
      </c>
    </row>
    <row r="399" spans="1:6">
      <c r="A399" t="s">
        <v>905</v>
      </c>
      <c r="B399" s="11">
        <v>46275</v>
      </c>
      <c r="C399">
        <v>3</v>
      </c>
      <c r="D399">
        <v>3</v>
      </c>
      <c r="E399">
        <v>137</v>
      </c>
      <c r="F399">
        <v>14.08</v>
      </c>
    </row>
    <row r="400" spans="1:6">
      <c r="A400" t="s">
        <v>910</v>
      </c>
      <c r="B400" s="11">
        <v>46275</v>
      </c>
      <c r="C400">
        <v>3</v>
      </c>
      <c r="D400">
        <v>4</v>
      </c>
      <c r="E400">
        <v>161</v>
      </c>
      <c r="F400">
        <v>17.8</v>
      </c>
    </row>
    <row r="401" spans="1:6">
      <c r="A401" t="s">
        <v>975</v>
      </c>
      <c r="B401" s="11">
        <v>46276</v>
      </c>
      <c r="C401">
        <v>3</v>
      </c>
      <c r="D401">
        <v>8</v>
      </c>
      <c r="E401">
        <v>290</v>
      </c>
      <c r="F401">
        <v>43.6</v>
      </c>
    </row>
    <row r="402" spans="1:6">
      <c r="A402" t="s">
        <v>996</v>
      </c>
      <c r="B402" s="11">
        <v>46276</v>
      </c>
      <c r="C402">
        <v>3</v>
      </c>
      <c r="D402">
        <v>2.5</v>
      </c>
      <c r="E402">
        <v>131</v>
      </c>
      <c r="F402">
        <v>31.5</v>
      </c>
    </row>
    <row r="403" spans="1:6">
      <c r="A403" t="s">
        <v>1022</v>
      </c>
      <c r="B403" s="11">
        <v>46276</v>
      </c>
      <c r="C403">
        <v>3</v>
      </c>
      <c r="D403">
        <v>8</v>
      </c>
      <c r="E403">
        <v>321</v>
      </c>
      <c r="F403">
        <v>44.9</v>
      </c>
    </row>
    <row r="404" spans="1:6">
      <c r="A404" t="s">
        <v>1129</v>
      </c>
      <c r="B404" s="11">
        <v>46278</v>
      </c>
      <c r="C404">
        <v>3</v>
      </c>
      <c r="D404">
        <v>13</v>
      </c>
      <c r="E404">
        <v>193</v>
      </c>
      <c r="F404">
        <v>69</v>
      </c>
    </row>
    <row r="405" spans="1:6">
      <c r="A405" t="s">
        <v>1137</v>
      </c>
      <c r="B405" s="11">
        <v>46278</v>
      </c>
      <c r="C405">
        <v>3</v>
      </c>
      <c r="D405">
        <v>3.5</v>
      </c>
      <c r="E405">
        <v>143</v>
      </c>
      <c r="F405">
        <v>27.84</v>
      </c>
    </row>
    <row r="406" spans="1:6">
      <c r="A406" t="s">
        <v>1155</v>
      </c>
      <c r="B406" s="11">
        <v>46278</v>
      </c>
      <c r="C406">
        <v>3</v>
      </c>
      <c r="D406">
        <v>5</v>
      </c>
      <c r="E406">
        <v>247</v>
      </c>
      <c r="F406">
        <v>34.54</v>
      </c>
    </row>
    <row r="407" spans="1:6">
      <c r="A407" t="s">
        <v>1260</v>
      </c>
      <c r="B407" s="11">
        <v>46279</v>
      </c>
      <c r="C407">
        <v>3</v>
      </c>
      <c r="D407">
        <v>5</v>
      </c>
      <c r="E407">
        <v>100</v>
      </c>
      <c r="F407">
        <v>25.3</v>
      </c>
    </row>
    <row r="408" spans="1:6">
      <c r="A408" t="s">
        <v>1296</v>
      </c>
      <c r="B408" s="11">
        <v>46279</v>
      </c>
      <c r="C408">
        <v>3</v>
      </c>
      <c r="D408">
        <v>5</v>
      </c>
      <c r="E408">
        <v>156</v>
      </c>
      <c r="F408">
        <v>26.14</v>
      </c>
    </row>
    <row r="409" spans="1:6">
      <c r="A409" t="s">
        <v>1305</v>
      </c>
      <c r="B409" s="11">
        <v>46279</v>
      </c>
      <c r="C409">
        <v>3</v>
      </c>
      <c r="D409">
        <v>4</v>
      </c>
      <c r="E409">
        <v>152</v>
      </c>
      <c r="F409">
        <v>21.14</v>
      </c>
    </row>
    <row r="410" spans="1:6">
      <c r="A410" t="s">
        <v>1318</v>
      </c>
      <c r="B410" s="11">
        <v>46280</v>
      </c>
      <c r="C410">
        <v>3</v>
      </c>
      <c r="D410">
        <v>8</v>
      </c>
      <c r="E410">
        <v>715</v>
      </c>
      <c r="F410">
        <v>99.95</v>
      </c>
    </row>
    <row r="411" spans="1:6">
      <c r="A411" t="s">
        <v>1349</v>
      </c>
      <c r="B411" s="11">
        <v>46280</v>
      </c>
      <c r="C411">
        <v>3</v>
      </c>
      <c r="D411">
        <v>3</v>
      </c>
      <c r="E411">
        <v>216.5</v>
      </c>
      <c r="F411">
        <v>60.5</v>
      </c>
    </row>
    <row r="412" spans="1:6">
      <c r="A412" t="s">
        <v>1370</v>
      </c>
      <c r="B412" s="11">
        <v>46280</v>
      </c>
      <c r="C412">
        <v>3</v>
      </c>
      <c r="D412">
        <v>6</v>
      </c>
      <c r="E412">
        <v>190</v>
      </c>
      <c r="F412">
        <v>23.9</v>
      </c>
    </row>
    <row r="413" spans="1:6">
      <c r="A413" t="s">
        <v>1456</v>
      </c>
      <c r="B413" s="11">
        <v>46282</v>
      </c>
      <c r="C413">
        <v>3</v>
      </c>
      <c r="D413">
        <v>9</v>
      </c>
      <c r="E413">
        <v>385</v>
      </c>
      <c r="F413">
        <v>41.6</v>
      </c>
    </row>
    <row r="414" spans="1:6">
      <c r="A414" t="s">
        <v>1485</v>
      </c>
      <c r="B414" s="11">
        <v>46282</v>
      </c>
      <c r="C414">
        <v>3</v>
      </c>
      <c r="D414">
        <v>1.75</v>
      </c>
      <c r="E414">
        <v>131.5</v>
      </c>
      <c r="F414">
        <v>41</v>
      </c>
    </row>
    <row r="415" spans="1:6">
      <c r="A415" t="s">
        <v>1499</v>
      </c>
      <c r="B415" s="11">
        <v>46282</v>
      </c>
      <c r="C415">
        <v>3</v>
      </c>
      <c r="D415">
        <v>7.5</v>
      </c>
      <c r="E415">
        <v>97</v>
      </c>
      <c r="F415">
        <v>22.7</v>
      </c>
    </row>
    <row r="416" spans="1:6">
      <c r="A416" t="s">
        <v>1524</v>
      </c>
      <c r="B416" s="11">
        <v>46283</v>
      </c>
      <c r="C416">
        <v>3</v>
      </c>
      <c r="D416">
        <v>6</v>
      </c>
      <c r="E416">
        <v>196</v>
      </c>
      <c r="F416">
        <v>30.94</v>
      </c>
    </row>
    <row r="417" spans="1:6">
      <c r="A417" t="s">
        <v>1537</v>
      </c>
      <c r="B417" s="11">
        <v>46283</v>
      </c>
      <c r="C417">
        <v>3</v>
      </c>
      <c r="D417">
        <v>4</v>
      </c>
      <c r="E417">
        <v>2746</v>
      </c>
      <c r="F417">
        <v>326</v>
      </c>
    </row>
    <row r="418" spans="1:6">
      <c r="A418" t="s">
        <v>1569</v>
      </c>
      <c r="B418" s="11">
        <v>46284</v>
      </c>
      <c r="C418">
        <v>3</v>
      </c>
      <c r="D418">
        <v>21</v>
      </c>
      <c r="E418">
        <v>535</v>
      </c>
      <c r="F418">
        <v>116.4</v>
      </c>
    </row>
    <row r="419" spans="1:6">
      <c r="A419" t="s">
        <v>1572</v>
      </c>
      <c r="B419" s="11">
        <v>46284</v>
      </c>
      <c r="C419">
        <v>3</v>
      </c>
      <c r="D419">
        <v>3</v>
      </c>
      <c r="E419">
        <v>243</v>
      </c>
      <c r="F419">
        <v>54.67</v>
      </c>
    </row>
    <row r="420" spans="1:6">
      <c r="A420" t="s">
        <v>1629</v>
      </c>
      <c r="B420" s="11">
        <v>46286</v>
      </c>
      <c r="C420">
        <v>3</v>
      </c>
      <c r="D420">
        <v>5</v>
      </c>
      <c r="E420">
        <v>212</v>
      </c>
      <c r="F420">
        <v>30.43</v>
      </c>
    </row>
    <row r="421" spans="1:6">
      <c r="A421" t="s">
        <v>1632</v>
      </c>
      <c r="B421" s="11">
        <v>46286</v>
      </c>
      <c r="C421">
        <v>3</v>
      </c>
      <c r="D421">
        <v>9</v>
      </c>
      <c r="E421">
        <v>1964</v>
      </c>
      <c r="F421">
        <v>231.7</v>
      </c>
    </row>
    <row r="422" spans="1:6">
      <c r="A422" t="s">
        <v>1638</v>
      </c>
      <c r="B422" s="11">
        <v>46286</v>
      </c>
      <c r="C422">
        <v>3</v>
      </c>
      <c r="D422">
        <v>13</v>
      </c>
      <c r="E422">
        <v>430</v>
      </c>
      <c r="F422">
        <v>76</v>
      </c>
    </row>
    <row r="423" spans="1:6">
      <c r="A423" t="s">
        <v>1647</v>
      </c>
      <c r="B423" s="11">
        <v>46287</v>
      </c>
      <c r="C423">
        <v>3</v>
      </c>
      <c r="D423">
        <v>6</v>
      </c>
      <c r="E423">
        <v>228</v>
      </c>
      <c r="F423">
        <v>31.880000000000003</v>
      </c>
    </row>
    <row r="424" spans="1:6">
      <c r="A424" t="s">
        <v>1661</v>
      </c>
      <c r="B424" s="11">
        <v>46287</v>
      </c>
      <c r="C424">
        <v>3</v>
      </c>
      <c r="D424">
        <v>3</v>
      </c>
      <c r="E424">
        <v>85</v>
      </c>
      <c r="F424">
        <v>26</v>
      </c>
    </row>
    <row r="425" spans="1:6">
      <c r="A425" t="s">
        <v>1665</v>
      </c>
      <c r="B425" s="11">
        <v>46287</v>
      </c>
      <c r="C425">
        <v>3</v>
      </c>
      <c r="D425">
        <v>3</v>
      </c>
      <c r="E425">
        <v>121</v>
      </c>
      <c r="F425">
        <v>17.38</v>
      </c>
    </row>
    <row r="426" spans="1:6">
      <c r="A426" t="s">
        <v>1714</v>
      </c>
      <c r="B426" s="11">
        <v>46289</v>
      </c>
      <c r="C426">
        <v>3</v>
      </c>
      <c r="D426">
        <v>15</v>
      </c>
      <c r="E426">
        <v>621</v>
      </c>
      <c r="F426">
        <v>131.32</v>
      </c>
    </row>
    <row r="427" spans="1:6">
      <c r="A427" t="s">
        <v>1723</v>
      </c>
      <c r="B427" s="11">
        <v>46289</v>
      </c>
      <c r="C427">
        <v>3</v>
      </c>
      <c r="D427">
        <v>7</v>
      </c>
      <c r="E427">
        <v>308</v>
      </c>
      <c r="F427">
        <v>33.31</v>
      </c>
    </row>
    <row r="428" spans="1:6">
      <c r="A428" t="s">
        <v>1725</v>
      </c>
      <c r="B428" s="11">
        <v>46289</v>
      </c>
      <c r="C428">
        <v>3</v>
      </c>
      <c r="D428">
        <v>10</v>
      </c>
      <c r="E428">
        <v>212</v>
      </c>
      <c r="F428">
        <v>44.16</v>
      </c>
    </row>
    <row r="429" spans="1:6">
      <c r="A429" t="s">
        <v>1729</v>
      </c>
      <c r="B429" s="11">
        <v>46289</v>
      </c>
      <c r="C429">
        <v>3</v>
      </c>
      <c r="D429">
        <v>10</v>
      </c>
      <c r="E429">
        <v>275</v>
      </c>
      <c r="F429">
        <v>50.139999999999993</v>
      </c>
    </row>
    <row r="430" spans="1:6">
      <c r="A430" t="s">
        <v>1743</v>
      </c>
      <c r="B430" s="11">
        <v>46289</v>
      </c>
      <c r="C430">
        <v>3</v>
      </c>
      <c r="D430">
        <v>4</v>
      </c>
      <c r="E430">
        <v>163</v>
      </c>
      <c r="F430">
        <v>24.14</v>
      </c>
    </row>
    <row r="431" spans="1:6">
      <c r="A431" t="s">
        <v>1752</v>
      </c>
      <c r="B431" s="11">
        <v>46290</v>
      </c>
      <c r="C431">
        <v>3</v>
      </c>
      <c r="D431">
        <v>3</v>
      </c>
      <c r="E431">
        <v>545</v>
      </c>
      <c r="F431">
        <v>112</v>
      </c>
    </row>
    <row r="432" spans="1:6">
      <c r="A432" t="s">
        <v>1753</v>
      </c>
      <c r="B432" s="11">
        <v>46290</v>
      </c>
      <c r="C432">
        <v>3</v>
      </c>
      <c r="D432">
        <v>5</v>
      </c>
      <c r="E432">
        <v>211</v>
      </c>
      <c r="F432">
        <v>28.900000000000002</v>
      </c>
    </row>
    <row r="433" spans="1:6">
      <c r="A433" t="s">
        <v>1772</v>
      </c>
      <c r="B433" s="11">
        <v>46290</v>
      </c>
      <c r="C433">
        <v>3</v>
      </c>
      <c r="D433">
        <v>3</v>
      </c>
      <c r="E433">
        <v>84</v>
      </c>
      <c r="F433">
        <v>12.2</v>
      </c>
    </row>
    <row r="434" spans="1:6">
      <c r="A434" t="s">
        <v>1775</v>
      </c>
      <c r="B434" s="11">
        <v>46290</v>
      </c>
      <c r="C434">
        <v>3</v>
      </c>
      <c r="D434">
        <v>1.5</v>
      </c>
      <c r="E434">
        <v>68.5</v>
      </c>
      <c r="F434">
        <v>9.2399999999999984</v>
      </c>
    </row>
    <row r="435" spans="1:6">
      <c r="A435" t="s">
        <v>1786</v>
      </c>
      <c r="B435" s="11">
        <v>46290</v>
      </c>
      <c r="C435">
        <v>3</v>
      </c>
      <c r="D435">
        <v>2.5</v>
      </c>
      <c r="E435">
        <v>121</v>
      </c>
      <c r="F435">
        <v>14.7</v>
      </c>
    </row>
    <row r="436" spans="1:6">
      <c r="A436" t="s">
        <v>1793</v>
      </c>
      <c r="B436" s="11">
        <v>46291</v>
      </c>
      <c r="C436">
        <v>3</v>
      </c>
      <c r="D436">
        <v>19</v>
      </c>
      <c r="E436">
        <v>777</v>
      </c>
      <c r="F436">
        <v>110.4</v>
      </c>
    </row>
    <row r="437" spans="1:6">
      <c r="A437" t="s">
        <v>1803</v>
      </c>
      <c r="B437" s="11">
        <v>46291</v>
      </c>
      <c r="C437">
        <v>3</v>
      </c>
      <c r="D437">
        <v>13</v>
      </c>
      <c r="E437">
        <v>280</v>
      </c>
      <c r="F437">
        <v>39.200000000000003</v>
      </c>
    </row>
    <row r="438" spans="1:6">
      <c r="A438" t="s">
        <v>1808</v>
      </c>
      <c r="B438" s="11">
        <v>46291</v>
      </c>
      <c r="C438">
        <v>3</v>
      </c>
      <c r="D438">
        <v>3.5</v>
      </c>
      <c r="E438">
        <v>150</v>
      </c>
      <c r="F438">
        <v>41.84</v>
      </c>
    </row>
    <row r="439" spans="1:6">
      <c r="A439" t="s">
        <v>1811</v>
      </c>
      <c r="B439" s="11">
        <v>46291</v>
      </c>
      <c r="C439">
        <v>3</v>
      </c>
      <c r="D439">
        <v>9</v>
      </c>
      <c r="E439">
        <v>202</v>
      </c>
      <c r="F439">
        <v>42.68</v>
      </c>
    </row>
    <row r="440" spans="1:6">
      <c r="A440" t="s">
        <v>1819</v>
      </c>
      <c r="B440" s="11">
        <v>46292</v>
      </c>
      <c r="C440">
        <v>3</v>
      </c>
      <c r="D440">
        <v>27</v>
      </c>
      <c r="E440">
        <v>2200</v>
      </c>
      <c r="F440">
        <v>303.5</v>
      </c>
    </row>
    <row r="441" spans="1:6">
      <c r="A441" t="s">
        <v>1823</v>
      </c>
      <c r="B441" s="11">
        <v>46292</v>
      </c>
      <c r="C441">
        <v>3</v>
      </c>
      <c r="D441">
        <v>12</v>
      </c>
      <c r="E441">
        <v>515</v>
      </c>
      <c r="F441">
        <v>98.28</v>
      </c>
    </row>
    <row r="442" spans="1:6">
      <c r="A442" t="s">
        <v>1825</v>
      </c>
      <c r="B442" s="11">
        <v>46292</v>
      </c>
      <c r="C442">
        <v>3</v>
      </c>
      <c r="D442">
        <v>4</v>
      </c>
      <c r="E442">
        <v>156</v>
      </c>
      <c r="F442">
        <v>18.5</v>
      </c>
    </row>
    <row r="443" spans="1:6">
      <c r="A443" t="s">
        <v>1832</v>
      </c>
      <c r="B443" s="11">
        <v>46292</v>
      </c>
      <c r="C443">
        <v>3</v>
      </c>
      <c r="D443">
        <v>25.82</v>
      </c>
      <c r="E443">
        <v>1024.9749999999999</v>
      </c>
      <c r="F443">
        <v>191.83</v>
      </c>
    </row>
    <row r="444" spans="1:6">
      <c r="A444" t="s">
        <v>1839</v>
      </c>
      <c r="B444" s="11">
        <v>46293</v>
      </c>
      <c r="C444">
        <v>3</v>
      </c>
      <c r="D444">
        <v>7</v>
      </c>
      <c r="E444">
        <v>260</v>
      </c>
      <c r="F444">
        <v>34.67</v>
      </c>
    </row>
    <row r="445" spans="1:6">
      <c r="A445" t="s">
        <v>1848</v>
      </c>
      <c r="B445" s="11">
        <v>46293</v>
      </c>
      <c r="C445">
        <v>3</v>
      </c>
      <c r="D445">
        <v>4</v>
      </c>
      <c r="E445">
        <v>156</v>
      </c>
      <c r="F445">
        <v>24.08</v>
      </c>
    </row>
    <row r="446" spans="1:6">
      <c r="A446" t="s">
        <v>1854</v>
      </c>
      <c r="B446" s="11">
        <v>46293</v>
      </c>
      <c r="C446">
        <v>3</v>
      </c>
      <c r="D446">
        <v>10</v>
      </c>
      <c r="E446">
        <v>275</v>
      </c>
      <c r="F446">
        <v>50.139999999999993</v>
      </c>
    </row>
    <row r="447" spans="1:6">
      <c r="A447" t="s">
        <v>1857</v>
      </c>
      <c r="B447" s="11">
        <v>46293</v>
      </c>
      <c r="C447">
        <v>3</v>
      </c>
      <c r="D447">
        <v>6</v>
      </c>
      <c r="E447">
        <v>268</v>
      </c>
      <c r="F447">
        <v>33.5</v>
      </c>
    </row>
    <row r="448" spans="1:6">
      <c r="A448" t="s">
        <v>1868</v>
      </c>
      <c r="B448" s="11">
        <v>46293</v>
      </c>
      <c r="C448">
        <v>3</v>
      </c>
      <c r="D448">
        <v>4</v>
      </c>
      <c r="E448">
        <v>542</v>
      </c>
      <c r="F448">
        <v>172.5</v>
      </c>
    </row>
    <row r="449" spans="1:6">
      <c r="A449" t="s">
        <v>1873</v>
      </c>
      <c r="B449" s="11">
        <v>46294</v>
      </c>
      <c r="C449">
        <v>3</v>
      </c>
      <c r="D449">
        <v>16</v>
      </c>
      <c r="E449">
        <v>720</v>
      </c>
      <c r="F449">
        <v>157.5</v>
      </c>
    </row>
    <row r="450" spans="1:6">
      <c r="A450" t="s">
        <v>1879</v>
      </c>
      <c r="B450" s="11">
        <v>46294</v>
      </c>
      <c r="C450">
        <v>3</v>
      </c>
      <c r="D450">
        <v>6.5</v>
      </c>
      <c r="E450">
        <v>232.5</v>
      </c>
      <c r="F450">
        <v>28.7</v>
      </c>
    </row>
    <row r="451" spans="1:6">
      <c r="A451" t="s">
        <v>1932</v>
      </c>
      <c r="B451" s="11">
        <v>46295</v>
      </c>
      <c r="C451">
        <v>3</v>
      </c>
      <c r="D451">
        <v>5</v>
      </c>
      <c r="E451">
        <v>228</v>
      </c>
      <c r="F451">
        <v>28.7</v>
      </c>
    </row>
    <row r="452" spans="1:6">
      <c r="A452" t="s">
        <v>92</v>
      </c>
      <c r="B452" s="11">
        <v>46266</v>
      </c>
      <c r="C452">
        <v>4</v>
      </c>
      <c r="D452">
        <v>8</v>
      </c>
      <c r="E452">
        <v>305</v>
      </c>
      <c r="F452">
        <v>42.94</v>
      </c>
    </row>
    <row r="453" spans="1:6">
      <c r="A453" t="s">
        <v>111</v>
      </c>
      <c r="B453" s="11">
        <v>46266</v>
      </c>
      <c r="C453">
        <v>5</v>
      </c>
      <c r="D453">
        <v>4.5</v>
      </c>
      <c r="E453">
        <v>151</v>
      </c>
      <c r="F453">
        <v>23.37</v>
      </c>
    </row>
    <row r="454" spans="1:6">
      <c r="A454" t="s">
        <v>127</v>
      </c>
      <c r="B454" s="11">
        <v>46266</v>
      </c>
      <c r="C454">
        <v>4</v>
      </c>
      <c r="D454">
        <v>18</v>
      </c>
      <c r="E454">
        <v>3800</v>
      </c>
      <c r="F454">
        <v>595</v>
      </c>
    </row>
    <row r="455" spans="1:6">
      <c r="A455" t="s">
        <v>198</v>
      </c>
      <c r="B455" s="11">
        <v>46267</v>
      </c>
      <c r="C455">
        <v>4</v>
      </c>
      <c r="D455">
        <v>7</v>
      </c>
      <c r="E455">
        <v>970</v>
      </c>
      <c r="F455">
        <v>219</v>
      </c>
    </row>
    <row r="456" spans="1:6">
      <c r="A456" t="s">
        <v>297</v>
      </c>
      <c r="B456" s="11">
        <v>46268</v>
      </c>
      <c r="C456">
        <v>4</v>
      </c>
      <c r="D456">
        <v>7</v>
      </c>
      <c r="E456">
        <v>270</v>
      </c>
      <c r="F456">
        <v>48.68</v>
      </c>
    </row>
    <row r="457" spans="1:6">
      <c r="A457" t="s">
        <v>356</v>
      </c>
      <c r="B457" s="11">
        <v>46269</v>
      </c>
      <c r="C457">
        <v>4</v>
      </c>
      <c r="D457">
        <v>9</v>
      </c>
      <c r="E457">
        <v>252</v>
      </c>
      <c r="F457">
        <v>34.619999999999997</v>
      </c>
    </row>
    <row r="458" spans="1:6">
      <c r="A458" t="s">
        <v>363</v>
      </c>
      <c r="B458" s="11">
        <v>46269</v>
      </c>
      <c r="C458">
        <v>4</v>
      </c>
      <c r="D458">
        <v>4</v>
      </c>
      <c r="E458">
        <v>161.5</v>
      </c>
      <c r="F458">
        <v>19.57</v>
      </c>
    </row>
    <row r="459" spans="1:6">
      <c r="A459" t="s">
        <v>398</v>
      </c>
      <c r="B459" s="11">
        <v>46269</v>
      </c>
      <c r="C459">
        <v>4</v>
      </c>
      <c r="D459">
        <v>12</v>
      </c>
      <c r="E459">
        <v>482</v>
      </c>
      <c r="F459">
        <v>67.94</v>
      </c>
    </row>
    <row r="460" spans="1:6">
      <c r="A460" t="s">
        <v>411</v>
      </c>
      <c r="B460" s="11">
        <v>46269</v>
      </c>
      <c r="C460">
        <v>4</v>
      </c>
      <c r="D460">
        <v>25</v>
      </c>
      <c r="E460">
        <v>685</v>
      </c>
      <c r="F460">
        <v>131.5</v>
      </c>
    </row>
    <row r="461" spans="1:6">
      <c r="A461" t="s">
        <v>472</v>
      </c>
      <c r="B461" s="11">
        <v>46270</v>
      </c>
      <c r="C461">
        <v>4</v>
      </c>
      <c r="D461">
        <v>5</v>
      </c>
      <c r="E461">
        <v>238</v>
      </c>
      <c r="F461">
        <v>21.880000000000003</v>
      </c>
    </row>
    <row r="462" spans="1:6">
      <c r="A462" t="s">
        <v>496</v>
      </c>
      <c r="B462" s="11">
        <v>46270</v>
      </c>
      <c r="C462">
        <v>4</v>
      </c>
      <c r="D462">
        <v>3</v>
      </c>
      <c r="E462">
        <v>135</v>
      </c>
      <c r="F462">
        <v>17.55</v>
      </c>
    </row>
    <row r="463" spans="1:6">
      <c r="A463" t="s">
        <v>505</v>
      </c>
      <c r="B463" s="11">
        <v>46270</v>
      </c>
      <c r="C463">
        <v>5</v>
      </c>
      <c r="D463">
        <v>10.08</v>
      </c>
      <c r="E463">
        <v>421.18799999999999</v>
      </c>
      <c r="F463">
        <v>54.370000000000005</v>
      </c>
    </row>
    <row r="464" spans="1:6">
      <c r="A464" t="s">
        <v>647</v>
      </c>
      <c r="B464" s="11">
        <v>46272</v>
      </c>
      <c r="C464">
        <v>4</v>
      </c>
      <c r="D464">
        <v>8</v>
      </c>
      <c r="E464">
        <v>327</v>
      </c>
      <c r="F464">
        <v>46.480000000000004</v>
      </c>
    </row>
    <row r="465" spans="1:6">
      <c r="A465" t="s">
        <v>663</v>
      </c>
      <c r="B465" s="11">
        <v>46272</v>
      </c>
      <c r="C465">
        <v>5</v>
      </c>
      <c r="D465">
        <v>4</v>
      </c>
      <c r="E465">
        <v>156.5</v>
      </c>
      <c r="F465">
        <v>23.05</v>
      </c>
    </row>
    <row r="466" spans="1:6">
      <c r="A466" t="s">
        <v>723</v>
      </c>
      <c r="B466" s="11">
        <v>46273</v>
      </c>
      <c r="C466">
        <v>4</v>
      </c>
      <c r="D466">
        <v>3</v>
      </c>
      <c r="E466">
        <v>560</v>
      </c>
      <c r="F466">
        <v>84.25</v>
      </c>
    </row>
    <row r="467" spans="1:6">
      <c r="A467" t="s">
        <v>737</v>
      </c>
      <c r="B467" s="11">
        <v>46273</v>
      </c>
      <c r="C467">
        <v>5</v>
      </c>
      <c r="D467">
        <v>5</v>
      </c>
      <c r="E467">
        <v>199</v>
      </c>
      <c r="F467">
        <v>28.47</v>
      </c>
    </row>
    <row r="468" spans="1:6">
      <c r="A468" t="s">
        <v>788</v>
      </c>
      <c r="B468" s="11">
        <v>46274</v>
      </c>
      <c r="C468">
        <v>4</v>
      </c>
      <c r="D468">
        <v>12</v>
      </c>
      <c r="E468">
        <v>5551</v>
      </c>
      <c r="F468">
        <v>701.86</v>
      </c>
    </row>
    <row r="469" spans="1:6">
      <c r="A469" t="s">
        <v>834</v>
      </c>
      <c r="B469" s="11">
        <v>46274</v>
      </c>
      <c r="C469">
        <v>4</v>
      </c>
      <c r="D469">
        <v>11</v>
      </c>
      <c r="E469">
        <v>426</v>
      </c>
      <c r="F469">
        <v>114.78</v>
      </c>
    </row>
    <row r="470" spans="1:6">
      <c r="A470" t="s">
        <v>850</v>
      </c>
      <c r="B470" s="11">
        <v>46274</v>
      </c>
      <c r="C470">
        <v>4</v>
      </c>
      <c r="D470">
        <v>5</v>
      </c>
      <c r="E470">
        <v>228</v>
      </c>
      <c r="F470">
        <v>35.58</v>
      </c>
    </row>
    <row r="471" spans="1:6">
      <c r="A471" t="s">
        <v>1002</v>
      </c>
      <c r="B471" s="11">
        <v>46276</v>
      </c>
      <c r="C471">
        <v>4</v>
      </c>
      <c r="D471">
        <v>3.25</v>
      </c>
      <c r="E471">
        <v>142</v>
      </c>
      <c r="F471">
        <v>24.169999999999998</v>
      </c>
    </row>
    <row r="472" spans="1:6">
      <c r="A472" t="s">
        <v>1094</v>
      </c>
      <c r="B472" s="11">
        <v>46277</v>
      </c>
      <c r="C472">
        <v>4</v>
      </c>
      <c r="D472">
        <v>3</v>
      </c>
      <c r="E472">
        <v>123.5</v>
      </c>
      <c r="F472">
        <v>20.02</v>
      </c>
    </row>
    <row r="473" spans="1:6">
      <c r="A473" t="s">
        <v>1117</v>
      </c>
      <c r="B473" s="11">
        <v>46277</v>
      </c>
      <c r="C473">
        <v>5</v>
      </c>
      <c r="D473">
        <v>9.5</v>
      </c>
      <c r="E473">
        <v>266</v>
      </c>
      <c r="F473">
        <v>40.9</v>
      </c>
    </row>
    <row r="474" spans="1:6">
      <c r="A474" t="s">
        <v>1183</v>
      </c>
      <c r="B474" s="11">
        <v>46279</v>
      </c>
      <c r="C474">
        <v>4</v>
      </c>
      <c r="D474">
        <v>7</v>
      </c>
      <c r="E474">
        <v>970</v>
      </c>
      <c r="F474">
        <v>219</v>
      </c>
    </row>
    <row r="475" spans="1:6">
      <c r="A475" t="s">
        <v>1189</v>
      </c>
      <c r="B475" s="11">
        <v>46279</v>
      </c>
      <c r="C475">
        <v>4</v>
      </c>
      <c r="D475">
        <v>22</v>
      </c>
      <c r="E475">
        <v>350</v>
      </c>
      <c r="F475">
        <v>107.31</v>
      </c>
    </row>
    <row r="476" spans="1:6">
      <c r="A476" t="s">
        <v>1216</v>
      </c>
      <c r="B476" s="11">
        <v>46279</v>
      </c>
      <c r="C476">
        <v>4</v>
      </c>
      <c r="D476">
        <v>4</v>
      </c>
      <c r="E476">
        <v>49</v>
      </c>
      <c r="F476">
        <v>15.2</v>
      </c>
    </row>
    <row r="477" spans="1:6">
      <c r="A477" t="s">
        <v>1227</v>
      </c>
      <c r="B477" s="11">
        <v>46279</v>
      </c>
      <c r="C477">
        <v>5</v>
      </c>
      <c r="D477">
        <v>16</v>
      </c>
      <c r="E477">
        <v>687</v>
      </c>
      <c r="F477">
        <v>197.32</v>
      </c>
    </row>
    <row r="478" spans="1:6">
      <c r="A478" t="s">
        <v>1252</v>
      </c>
      <c r="B478" s="11">
        <v>46279</v>
      </c>
      <c r="C478">
        <v>5</v>
      </c>
      <c r="D478">
        <v>18</v>
      </c>
      <c r="E478">
        <v>2235</v>
      </c>
      <c r="F478">
        <v>260.89999999999998</v>
      </c>
    </row>
    <row r="479" spans="1:6">
      <c r="A479" t="s">
        <v>1273</v>
      </c>
      <c r="B479" s="11">
        <v>46279</v>
      </c>
      <c r="C479">
        <v>4</v>
      </c>
      <c r="D479">
        <v>7</v>
      </c>
      <c r="E479">
        <v>391</v>
      </c>
      <c r="F479">
        <v>82.04</v>
      </c>
    </row>
    <row r="480" spans="1:6">
      <c r="A480" t="s">
        <v>1285</v>
      </c>
      <c r="B480" s="11">
        <v>46279</v>
      </c>
      <c r="C480">
        <v>6</v>
      </c>
      <c r="D480">
        <v>43</v>
      </c>
      <c r="E480">
        <v>710</v>
      </c>
      <c r="F480">
        <v>210</v>
      </c>
    </row>
    <row r="481" spans="1:6">
      <c r="A481" t="s">
        <v>1337</v>
      </c>
      <c r="B481" s="11">
        <v>46280</v>
      </c>
      <c r="C481">
        <v>5</v>
      </c>
      <c r="D481">
        <v>48</v>
      </c>
      <c r="E481">
        <v>825</v>
      </c>
      <c r="F481">
        <v>235</v>
      </c>
    </row>
    <row r="482" spans="1:6">
      <c r="A482" t="s">
        <v>1447</v>
      </c>
      <c r="B482" s="11">
        <v>46282</v>
      </c>
      <c r="C482">
        <v>4</v>
      </c>
      <c r="D482">
        <v>5</v>
      </c>
      <c r="E482">
        <v>218</v>
      </c>
      <c r="F482">
        <v>25.200000000000003</v>
      </c>
    </row>
    <row r="483" spans="1:6">
      <c r="A483" t="s">
        <v>1506</v>
      </c>
      <c r="B483" s="11">
        <v>46282</v>
      </c>
      <c r="C483">
        <v>4</v>
      </c>
      <c r="D483">
        <v>14</v>
      </c>
      <c r="E483">
        <v>583</v>
      </c>
      <c r="F483">
        <v>76.38</v>
      </c>
    </row>
    <row r="484" spans="1:6">
      <c r="A484" t="s">
        <v>1577</v>
      </c>
      <c r="B484" s="11">
        <v>46284</v>
      </c>
      <c r="C484">
        <v>4</v>
      </c>
      <c r="D484">
        <v>10</v>
      </c>
      <c r="E484">
        <v>211</v>
      </c>
      <c r="F484">
        <v>45.2</v>
      </c>
    </row>
    <row r="485" spans="1:6">
      <c r="A485" t="s">
        <v>1584</v>
      </c>
      <c r="B485" s="11">
        <v>46285</v>
      </c>
      <c r="C485">
        <v>5</v>
      </c>
      <c r="D485">
        <v>26.5</v>
      </c>
      <c r="E485">
        <v>787.5</v>
      </c>
      <c r="F485">
        <v>100.77</v>
      </c>
    </row>
    <row r="486" spans="1:6">
      <c r="A486" t="s">
        <v>1600</v>
      </c>
      <c r="B486" s="11">
        <v>46285</v>
      </c>
      <c r="C486">
        <v>4</v>
      </c>
      <c r="D486">
        <v>2.75</v>
      </c>
      <c r="E486">
        <v>151.5</v>
      </c>
      <c r="F486">
        <v>40.42</v>
      </c>
    </row>
    <row r="487" spans="1:6">
      <c r="A487" t="s">
        <v>1602</v>
      </c>
      <c r="B487" s="11">
        <v>46285</v>
      </c>
      <c r="C487">
        <v>8</v>
      </c>
      <c r="D487">
        <v>22</v>
      </c>
      <c r="E487">
        <v>524</v>
      </c>
      <c r="F487">
        <v>117.33</v>
      </c>
    </row>
    <row r="488" spans="1:6">
      <c r="A488" t="s">
        <v>1607</v>
      </c>
      <c r="B488" s="11">
        <v>46286</v>
      </c>
      <c r="C488">
        <v>6</v>
      </c>
      <c r="D488">
        <v>13</v>
      </c>
      <c r="E488">
        <v>476</v>
      </c>
      <c r="F488">
        <v>84.18</v>
      </c>
    </row>
    <row r="489" spans="1:6">
      <c r="A489" t="s">
        <v>1628</v>
      </c>
      <c r="B489" s="11">
        <v>46286</v>
      </c>
      <c r="C489">
        <v>5</v>
      </c>
      <c r="D489">
        <v>5</v>
      </c>
      <c r="E489">
        <v>217</v>
      </c>
      <c r="F489">
        <v>27.439999999999998</v>
      </c>
    </row>
    <row r="490" spans="1:6">
      <c r="A490" t="s">
        <v>1631</v>
      </c>
      <c r="B490" s="11">
        <v>46286</v>
      </c>
      <c r="C490">
        <v>4</v>
      </c>
      <c r="D490">
        <v>10</v>
      </c>
      <c r="E490">
        <v>887</v>
      </c>
      <c r="F490">
        <v>166.68</v>
      </c>
    </row>
    <row r="491" spans="1:6">
      <c r="A491" t="s">
        <v>1650</v>
      </c>
      <c r="B491" s="11">
        <v>46287</v>
      </c>
      <c r="C491">
        <v>4</v>
      </c>
      <c r="D491">
        <v>6</v>
      </c>
      <c r="E491">
        <v>845</v>
      </c>
      <c r="F491">
        <v>195.5</v>
      </c>
    </row>
    <row r="492" spans="1:6">
      <c r="A492" t="s">
        <v>1658</v>
      </c>
      <c r="B492" s="11">
        <v>46287</v>
      </c>
      <c r="C492">
        <v>5</v>
      </c>
      <c r="D492">
        <v>6</v>
      </c>
      <c r="E492">
        <v>254</v>
      </c>
      <c r="F492">
        <v>42.42</v>
      </c>
    </row>
    <row r="493" spans="1:6">
      <c r="A493" t="s">
        <v>1688</v>
      </c>
      <c r="B493" s="11">
        <v>46288</v>
      </c>
      <c r="C493">
        <v>4</v>
      </c>
      <c r="D493">
        <v>15</v>
      </c>
      <c r="E493">
        <v>229</v>
      </c>
      <c r="F493">
        <v>49.64</v>
      </c>
    </row>
    <row r="494" spans="1:6">
      <c r="A494" t="s">
        <v>1732</v>
      </c>
      <c r="B494" s="11">
        <v>46289</v>
      </c>
      <c r="C494">
        <v>4</v>
      </c>
      <c r="D494">
        <v>3.75</v>
      </c>
      <c r="E494">
        <v>146.5</v>
      </c>
      <c r="F494">
        <v>22.17</v>
      </c>
    </row>
    <row r="495" spans="1:6">
      <c r="A495" t="s">
        <v>1751</v>
      </c>
      <c r="B495" s="11">
        <v>46290</v>
      </c>
      <c r="C495">
        <v>4</v>
      </c>
      <c r="D495">
        <v>6</v>
      </c>
      <c r="E495">
        <v>283</v>
      </c>
      <c r="F495">
        <v>33.700000000000003</v>
      </c>
    </row>
    <row r="496" spans="1:6">
      <c r="A496" t="s">
        <v>1756</v>
      </c>
      <c r="B496" s="11">
        <v>46290</v>
      </c>
      <c r="C496">
        <v>4</v>
      </c>
      <c r="D496">
        <v>4</v>
      </c>
      <c r="E496">
        <v>153</v>
      </c>
      <c r="F496">
        <v>25.54</v>
      </c>
    </row>
    <row r="497" spans="1:6">
      <c r="A497" t="s">
        <v>1773</v>
      </c>
      <c r="B497" s="11">
        <v>46290</v>
      </c>
      <c r="C497">
        <v>4</v>
      </c>
      <c r="D497">
        <v>45</v>
      </c>
      <c r="E497">
        <v>683</v>
      </c>
      <c r="F497">
        <v>156.62</v>
      </c>
    </row>
    <row r="498" spans="1:6">
      <c r="A498" t="s">
        <v>1794</v>
      </c>
      <c r="B498" s="11">
        <v>46291</v>
      </c>
      <c r="C498">
        <v>4</v>
      </c>
      <c r="D498">
        <v>11</v>
      </c>
      <c r="E498">
        <v>455</v>
      </c>
      <c r="F498">
        <v>70.7</v>
      </c>
    </row>
    <row r="499" spans="1:6">
      <c r="A499" t="s">
        <v>1802</v>
      </c>
      <c r="B499" s="11">
        <v>46291</v>
      </c>
      <c r="C499">
        <v>5</v>
      </c>
      <c r="D499">
        <v>7</v>
      </c>
      <c r="E499">
        <v>502</v>
      </c>
      <c r="F499">
        <v>133.08000000000001</v>
      </c>
    </row>
    <row r="500" spans="1:6">
      <c r="A500" t="s">
        <v>1806</v>
      </c>
      <c r="B500" s="11">
        <v>46291</v>
      </c>
      <c r="C500">
        <v>4</v>
      </c>
      <c r="D500">
        <v>6.5</v>
      </c>
      <c r="E500">
        <v>295</v>
      </c>
      <c r="F500">
        <v>40.700000000000003</v>
      </c>
    </row>
    <row r="501" spans="1:6">
      <c r="A501" t="s">
        <v>1831</v>
      </c>
      <c r="B501" s="11">
        <v>46292</v>
      </c>
      <c r="C501">
        <v>4</v>
      </c>
      <c r="D501">
        <v>5</v>
      </c>
      <c r="E501">
        <v>671</v>
      </c>
      <c r="F501">
        <v>147</v>
      </c>
    </row>
    <row r="502" spans="1:6">
      <c r="A502" t="s">
        <v>1841</v>
      </c>
      <c r="B502" s="11">
        <v>46293</v>
      </c>
      <c r="C502">
        <v>4</v>
      </c>
      <c r="D502">
        <v>10</v>
      </c>
      <c r="E502">
        <v>236</v>
      </c>
      <c r="F502">
        <v>39.83</v>
      </c>
    </row>
    <row r="503" spans="1:6">
      <c r="A503" t="s">
        <v>1860</v>
      </c>
      <c r="B503" s="11">
        <v>46293</v>
      </c>
      <c r="C503">
        <v>4</v>
      </c>
      <c r="D503">
        <v>10</v>
      </c>
      <c r="E503">
        <v>445</v>
      </c>
      <c r="F503">
        <v>63.18</v>
      </c>
    </row>
    <row r="504" spans="1:6">
      <c r="A504" t="s">
        <v>1863</v>
      </c>
      <c r="B504" s="11">
        <v>46293</v>
      </c>
      <c r="C504">
        <v>5</v>
      </c>
      <c r="D504">
        <v>13.5</v>
      </c>
      <c r="E504">
        <v>182</v>
      </c>
      <c r="F504">
        <v>50.1</v>
      </c>
    </row>
    <row r="505" spans="1:6">
      <c r="A505" t="s">
        <v>1883</v>
      </c>
      <c r="B505" s="11">
        <v>46294</v>
      </c>
      <c r="C505">
        <v>4</v>
      </c>
      <c r="D505">
        <v>4</v>
      </c>
      <c r="E505">
        <v>399</v>
      </c>
      <c r="F505">
        <v>82.289999999999992</v>
      </c>
    </row>
    <row r="506" spans="1:6">
      <c r="A506" t="s">
        <v>1884</v>
      </c>
      <c r="B506" s="11">
        <v>46294</v>
      </c>
      <c r="C506">
        <v>4</v>
      </c>
      <c r="D506">
        <v>26</v>
      </c>
      <c r="E506">
        <v>950</v>
      </c>
      <c r="F506">
        <v>186.48</v>
      </c>
    </row>
    <row r="507" spans="1:6">
      <c r="A507" t="s">
        <v>1893</v>
      </c>
      <c r="B507" s="11">
        <v>46294</v>
      </c>
      <c r="C507">
        <v>4</v>
      </c>
      <c r="D507">
        <v>7</v>
      </c>
      <c r="E507">
        <v>1014</v>
      </c>
      <c r="F507">
        <v>236</v>
      </c>
    </row>
    <row r="508" spans="1:6">
      <c r="A508" t="s">
        <v>1898</v>
      </c>
      <c r="B508" s="11">
        <v>46294</v>
      </c>
      <c r="C508">
        <v>4</v>
      </c>
      <c r="D508">
        <v>8</v>
      </c>
      <c r="E508">
        <v>88</v>
      </c>
      <c r="F508">
        <v>27.4</v>
      </c>
    </row>
    <row r="509" spans="1:6">
      <c r="A509" t="s">
        <v>1902</v>
      </c>
      <c r="B509" s="11">
        <v>46294</v>
      </c>
      <c r="C509">
        <v>4</v>
      </c>
      <c r="D509">
        <v>27</v>
      </c>
      <c r="E509">
        <v>323</v>
      </c>
      <c r="F509">
        <v>108.31</v>
      </c>
    </row>
    <row r="510" spans="1:6">
      <c r="A510" t="s">
        <v>1922</v>
      </c>
      <c r="B510" s="11">
        <v>46295</v>
      </c>
      <c r="C510">
        <v>4</v>
      </c>
      <c r="D510">
        <v>3.25</v>
      </c>
      <c r="E510">
        <v>195.5</v>
      </c>
      <c r="F510">
        <v>48.42</v>
      </c>
    </row>
    <row r="511" spans="1:6">
      <c r="A511" t="s">
        <v>87</v>
      </c>
      <c r="B511" s="11">
        <v>46266</v>
      </c>
      <c r="C511">
        <v>2</v>
      </c>
      <c r="D511">
        <v>4</v>
      </c>
      <c r="E511">
        <v>285</v>
      </c>
      <c r="F511">
        <v>78.67</v>
      </c>
    </row>
    <row r="512" spans="1:6">
      <c r="A512" t="s">
        <v>169</v>
      </c>
      <c r="B512" s="11">
        <v>46266</v>
      </c>
      <c r="C512">
        <v>2</v>
      </c>
      <c r="D512">
        <v>4</v>
      </c>
      <c r="E512">
        <v>356</v>
      </c>
      <c r="F512">
        <v>84</v>
      </c>
    </row>
    <row r="513" spans="1:6">
      <c r="A513" t="s">
        <v>175</v>
      </c>
      <c r="B513" s="11">
        <v>46266</v>
      </c>
      <c r="C513">
        <v>2</v>
      </c>
      <c r="D513">
        <v>9</v>
      </c>
      <c r="E513">
        <v>255</v>
      </c>
      <c r="F513">
        <v>35.619999999999997</v>
      </c>
    </row>
    <row r="514" spans="1:6">
      <c r="A514" t="s">
        <v>186</v>
      </c>
      <c r="B514" s="11">
        <v>46266</v>
      </c>
      <c r="C514">
        <v>2</v>
      </c>
      <c r="D514">
        <v>3</v>
      </c>
      <c r="E514">
        <v>218</v>
      </c>
      <c r="F514">
        <v>56</v>
      </c>
    </row>
    <row r="515" spans="1:6">
      <c r="A515" t="s">
        <v>287</v>
      </c>
      <c r="B515" s="11">
        <v>46268</v>
      </c>
      <c r="C515">
        <v>2</v>
      </c>
      <c r="D515">
        <v>10</v>
      </c>
      <c r="E515">
        <v>278</v>
      </c>
      <c r="F515">
        <v>39.24</v>
      </c>
    </row>
    <row r="516" spans="1:6">
      <c r="A516" t="s">
        <v>335</v>
      </c>
      <c r="B516" s="11">
        <v>46268</v>
      </c>
      <c r="C516">
        <v>2</v>
      </c>
      <c r="D516">
        <v>8</v>
      </c>
      <c r="E516">
        <v>80</v>
      </c>
      <c r="F516">
        <v>20</v>
      </c>
    </row>
    <row r="517" spans="1:6">
      <c r="A517" t="s">
        <v>339</v>
      </c>
      <c r="B517" s="11">
        <v>46268</v>
      </c>
      <c r="C517">
        <v>2</v>
      </c>
      <c r="D517">
        <v>2.5</v>
      </c>
      <c r="E517">
        <v>100</v>
      </c>
      <c r="F517">
        <v>13.37</v>
      </c>
    </row>
    <row r="518" spans="1:6">
      <c r="A518" t="s">
        <v>373</v>
      </c>
      <c r="B518" s="11">
        <v>46269</v>
      </c>
      <c r="C518">
        <v>2</v>
      </c>
      <c r="D518">
        <v>7</v>
      </c>
      <c r="E518">
        <v>850</v>
      </c>
      <c r="F518">
        <v>231.36</v>
      </c>
    </row>
    <row r="519" spans="1:6">
      <c r="A519" t="s">
        <v>389</v>
      </c>
      <c r="B519" s="11">
        <v>46269</v>
      </c>
      <c r="C519">
        <v>2</v>
      </c>
      <c r="D519">
        <v>4.5</v>
      </c>
      <c r="E519">
        <v>201</v>
      </c>
      <c r="F519">
        <v>26.25</v>
      </c>
    </row>
    <row r="520" spans="1:6">
      <c r="A520" t="s">
        <v>431</v>
      </c>
      <c r="B520" s="11">
        <v>46269</v>
      </c>
      <c r="C520">
        <v>2</v>
      </c>
      <c r="D520">
        <v>3</v>
      </c>
      <c r="E520">
        <v>490</v>
      </c>
      <c r="F520">
        <v>71</v>
      </c>
    </row>
    <row r="521" spans="1:6">
      <c r="A521" t="s">
        <v>444</v>
      </c>
      <c r="B521" s="11">
        <v>46270</v>
      </c>
      <c r="C521">
        <v>2</v>
      </c>
      <c r="D521">
        <v>15</v>
      </c>
      <c r="E521">
        <v>620</v>
      </c>
      <c r="F521">
        <v>74.7</v>
      </c>
    </row>
    <row r="522" spans="1:6">
      <c r="A522" t="s">
        <v>449</v>
      </c>
      <c r="B522" s="11">
        <v>46270</v>
      </c>
      <c r="C522">
        <v>2</v>
      </c>
      <c r="D522">
        <v>1.5</v>
      </c>
      <c r="E522">
        <v>63</v>
      </c>
      <c r="F522">
        <v>9.34</v>
      </c>
    </row>
    <row r="523" spans="1:6">
      <c r="A523" t="s">
        <v>455</v>
      </c>
      <c r="B523" s="11">
        <v>46270</v>
      </c>
      <c r="C523">
        <v>2</v>
      </c>
      <c r="D523">
        <v>27</v>
      </c>
      <c r="E523">
        <v>1099</v>
      </c>
      <c r="F523">
        <v>153.52000000000001</v>
      </c>
    </row>
    <row r="524" spans="1:6">
      <c r="A524" t="s">
        <v>490</v>
      </c>
      <c r="B524" s="11">
        <v>46270</v>
      </c>
      <c r="C524">
        <v>2</v>
      </c>
      <c r="D524">
        <v>2.5</v>
      </c>
      <c r="E524">
        <v>227.5</v>
      </c>
      <c r="F524">
        <v>79.75</v>
      </c>
    </row>
    <row r="525" spans="1:6">
      <c r="A525" t="s">
        <v>520</v>
      </c>
      <c r="B525" s="11">
        <v>46270</v>
      </c>
      <c r="C525">
        <v>2</v>
      </c>
      <c r="D525">
        <v>2.23</v>
      </c>
      <c r="E525">
        <v>304.41999999999996</v>
      </c>
      <c r="F525">
        <v>38.53</v>
      </c>
    </row>
    <row r="526" spans="1:6">
      <c r="A526" t="s">
        <v>526</v>
      </c>
      <c r="B526" s="11">
        <v>46270</v>
      </c>
      <c r="C526">
        <v>2</v>
      </c>
      <c r="D526">
        <v>3</v>
      </c>
      <c r="E526">
        <v>62</v>
      </c>
      <c r="F526">
        <v>9.2100000000000009</v>
      </c>
    </row>
    <row r="527" spans="1:6">
      <c r="A527" t="s">
        <v>539</v>
      </c>
      <c r="B527" s="11">
        <v>46270</v>
      </c>
      <c r="C527">
        <v>2</v>
      </c>
      <c r="D527">
        <v>3</v>
      </c>
      <c r="E527">
        <v>690</v>
      </c>
      <c r="F527">
        <v>153.57</v>
      </c>
    </row>
    <row r="528" spans="1:6">
      <c r="A528" t="s">
        <v>597</v>
      </c>
      <c r="B528" s="11">
        <v>46271</v>
      </c>
      <c r="C528">
        <v>2</v>
      </c>
      <c r="D528">
        <v>7</v>
      </c>
      <c r="E528">
        <v>304</v>
      </c>
      <c r="F528">
        <v>30.799999999999997</v>
      </c>
    </row>
    <row r="529" spans="1:6">
      <c r="A529" t="s">
        <v>618</v>
      </c>
      <c r="B529" s="11">
        <v>46272</v>
      </c>
      <c r="C529">
        <v>2</v>
      </c>
      <c r="D529">
        <v>3.5</v>
      </c>
      <c r="E529">
        <v>161</v>
      </c>
      <c r="F529">
        <v>14.879999999999999</v>
      </c>
    </row>
    <row r="530" spans="1:6">
      <c r="A530" t="s">
        <v>622</v>
      </c>
      <c r="B530" s="11">
        <v>46272</v>
      </c>
      <c r="C530">
        <v>2</v>
      </c>
      <c r="D530">
        <v>3</v>
      </c>
      <c r="E530">
        <v>125</v>
      </c>
      <c r="F530">
        <v>14.04</v>
      </c>
    </row>
    <row r="531" spans="1:6">
      <c r="A531" t="s">
        <v>643</v>
      </c>
      <c r="B531" s="11">
        <v>46272</v>
      </c>
      <c r="C531">
        <v>2</v>
      </c>
      <c r="D531">
        <v>3</v>
      </c>
      <c r="E531">
        <v>112</v>
      </c>
      <c r="F531">
        <v>13</v>
      </c>
    </row>
    <row r="532" spans="1:6">
      <c r="A532" t="s">
        <v>659</v>
      </c>
      <c r="B532" s="11">
        <v>46272</v>
      </c>
      <c r="C532">
        <v>2</v>
      </c>
      <c r="D532">
        <v>3.5</v>
      </c>
      <c r="E532">
        <v>142.5</v>
      </c>
      <c r="F532">
        <v>22.79</v>
      </c>
    </row>
    <row r="533" spans="1:6">
      <c r="A533" t="s">
        <v>691</v>
      </c>
      <c r="B533" s="11">
        <v>46273</v>
      </c>
      <c r="C533">
        <v>2</v>
      </c>
      <c r="D533">
        <v>1.5</v>
      </c>
      <c r="E533">
        <v>66.5</v>
      </c>
      <c r="F533">
        <v>7.33</v>
      </c>
    </row>
    <row r="534" spans="1:6">
      <c r="A534" t="s">
        <v>705</v>
      </c>
      <c r="B534" s="11">
        <v>46273</v>
      </c>
      <c r="C534">
        <v>2</v>
      </c>
      <c r="D534">
        <v>3</v>
      </c>
      <c r="E534">
        <v>1750</v>
      </c>
      <c r="F534">
        <v>235</v>
      </c>
    </row>
    <row r="535" spans="1:6">
      <c r="A535" t="s">
        <v>732</v>
      </c>
      <c r="B535" s="11">
        <v>46273</v>
      </c>
      <c r="C535">
        <v>2</v>
      </c>
      <c r="D535">
        <v>3</v>
      </c>
      <c r="E535">
        <v>86</v>
      </c>
      <c r="F535">
        <v>20</v>
      </c>
    </row>
    <row r="536" spans="1:6">
      <c r="A536" t="s">
        <v>753</v>
      </c>
      <c r="B536" s="11">
        <v>46273</v>
      </c>
      <c r="C536">
        <v>2</v>
      </c>
      <c r="D536">
        <v>3</v>
      </c>
      <c r="E536">
        <v>131</v>
      </c>
      <c r="F536">
        <v>16.420000000000002</v>
      </c>
    </row>
    <row r="537" spans="1:6">
      <c r="A537" t="s">
        <v>767</v>
      </c>
      <c r="B537" s="11">
        <v>46273</v>
      </c>
      <c r="C537">
        <v>2</v>
      </c>
      <c r="D537">
        <v>14</v>
      </c>
      <c r="E537">
        <v>150</v>
      </c>
      <c r="F537">
        <v>36.799999999999997</v>
      </c>
    </row>
    <row r="538" spans="1:6">
      <c r="A538" t="s">
        <v>799</v>
      </c>
      <c r="B538" s="11">
        <v>46274</v>
      </c>
      <c r="C538">
        <v>2</v>
      </c>
      <c r="D538">
        <v>8</v>
      </c>
      <c r="E538">
        <v>60</v>
      </c>
      <c r="F538">
        <v>14</v>
      </c>
    </row>
    <row r="539" spans="1:6">
      <c r="A539" t="s">
        <v>814</v>
      </c>
      <c r="B539" s="11">
        <v>46274</v>
      </c>
      <c r="C539">
        <v>2</v>
      </c>
      <c r="D539">
        <v>10</v>
      </c>
      <c r="E539">
        <v>405</v>
      </c>
      <c r="F539">
        <v>66.7</v>
      </c>
    </row>
    <row r="540" spans="1:6">
      <c r="A540" t="s">
        <v>866</v>
      </c>
      <c r="B540" s="11">
        <v>46274</v>
      </c>
      <c r="C540">
        <v>2</v>
      </c>
      <c r="D540">
        <v>4</v>
      </c>
      <c r="E540">
        <v>154</v>
      </c>
      <c r="F540">
        <v>28.16</v>
      </c>
    </row>
    <row r="541" spans="1:6">
      <c r="A541" t="s">
        <v>869</v>
      </c>
      <c r="B541" s="11">
        <v>46274</v>
      </c>
      <c r="C541">
        <v>2</v>
      </c>
      <c r="D541">
        <v>4.5</v>
      </c>
      <c r="E541">
        <v>103.5</v>
      </c>
      <c r="F541">
        <v>19.8</v>
      </c>
    </row>
    <row r="542" spans="1:6">
      <c r="A542" t="s">
        <v>887</v>
      </c>
      <c r="B542" s="11">
        <v>46274</v>
      </c>
      <c r="C542">
        <v>2</v>
      </c>
      <c r="D542">
        <v>3</v>
      </c>
      <c r="E542">
        <v>106</v>
      </c>
      <c r="F542">
        <v>18.28</v>
      </c>
    </row>
    <row r="543" spans="1:6">
      <c r="A543" t="s">
        <v>980</v>
      </c>
      <c r="B543" s="11">
        <v>46276</v>
      </c>
      <c r="C543">
        <v>2</v>
      </c>
      <c r="D543">
        <v>3.5</v>
      </c>
      <c r="E543">
        <v>149</v>
      </c>
      <c r="F543">
        <v>21.400000000000002</v>
      </c>
    </row>
    <row r="544" spans="1:6">
      <c r="A544" t="s">
        <v>992</v>
      </c>
      <c r="B544" s="11">
        <v>46276</v>
      </c>
      <c r="C544">
        <v>2</v>
      </c>
      <c r="D544">
        <v>5.5</v>
      </c>
      <c r="E544">
        <v>215</v>
      </c>
      <c r="F544">
        <v>29.3</v>
      </c>
    </row>
    <row r="545" spans="1:6">
      <c r="A545" t="s">
        <v>1012</v>
      </c>
      <c r="B545" s="11">
        <v>46276</v>
      </c>
      <c r="C545">
        <v>2</v>
      </c>
      <c r="D545">
        <v>4</v>
      </c>
      <c r="E545">
        <v>160</v>
      </c>
      <c r="F545">
        <v>50</v>
      </c>
    </row>
    <row r="546" spans="1:6">
      <c r="A546" t="s">
        <v>1064</v>
      </c>
      <c r="B546" s="11">
        <v>46277</v>
      </c>
      <c r="C546">
        <v>2</v>
      </c>
      <c r="D546">
        <v>3</v>
      </c>
      <c r="E546">
        <v>115</v>
      </c>
      <c r="F546">
        <v>23.08</v>
      </c>
    </row>
    <row r="547" spans="1:6">
      <c r="A547" t="s">
        <v>1079</v>
      </c>
      <c r="B547" s="11">
        <v>46277</v>
      </c>
      <c r="C547">
        <v>2</v>
      </c>
      <c r="D547">
        <v>4</v>
      </c>
      <c r="E547">
        <v>300</v>
      </c>
      <c r="F547">
        <v>57</v>
      </c>
    </row>
    <row r="548" spans="1:6">
      <c r="A548" t="s">
        <v>1090</v>
      </c>
      <c r="B548" s="11">
        <v>46277</v>
      </c>
      <c r="C548">
        <v>2</v>
      </c>
      <c r="D548">
        <v>1.67</v>
      </c>
      <c r="E548">
        <v>65.974000000000004</v>
      </c>
      <c r="F548">
        <v>7.8599999999999994</v>
      </c>
    </row>
    <row r="549" spans="1:6">
      <c r="A549" t="s">
        <v>1102</v>
      </c>
      <c r="B549" s="11">
        <v>46277</v>
      </c>
      <c r="C549">
        <v>2</v>
      </c>
      <c r="D549">
        <v>1.5</v>
      </c>
      <c r="E549">
        <v>66</v>
      </c>
      <c r="F549">
        <v>7.6</v>
      </c>
    </row>
    <row r="550" spans="1:6">
      <c r="A550" t="s">
        <v>1144</v>
      </c>
      <c r="B550" s="11">
        <v>46278</v>
      </c>
      <c r="C550">
        <v>2</v>
      </c>
      <c r="D550">
        <v>20</v>
      </c>
      <c r="E550">
        <v>190</v>
      </c>
      <c r="F550">
        <v>61</v>
      </c>
    </row>
    <row r="551" spans="1:6">
      <c r="A551" t="s">
        <v>1151</v>
      </c>
      <c r="B551" s="11">
        <v>46278</v>
      </c>
      <c r="C551">
        <v>2</v>
      </c>
      <c r="D551">
        <v>3</v>
      </c>
      <c r="E551">
        <v>78</v>
      </c>
      <c r="F551">
        <v>12.2</v>
      </c>
    </row>
    <row r="552" spans="1:6">
      <c r="A552" t="s">
        <v>1159</v>
      </c>
      <c r="B552" s="11">
        <v>46278</v>
      </c>
      <c r="C552">
        <v>2</v>
      </c>
      <c r="D552">
        <v>2.5</v>
      </c>
      <c r="E552">
        <v>204</v>
      </c>
      <c r="F552">
        <v>26.82</v>
      </c>
    </row>
    <row r="553" spans="1:6">
      <c r="A553" t="s">
        <v>1167</v>
      </c>
      <c r="B553" s="11">
        <v>46279</v>
      </c>
      <c r="C553">
        <v>2</v>
      </c>
      <c r="D553">
        <v>8</v>
      </c>
      <c r="E553">
        <v>85</v>
      </c>
      <c r="F553">
        <v>24</v>
      </c>
    </row>
    <row r="554" spans="1:6">
      <c r="A554" t="s">
        <v>1171</v>
      </c>
      <c r="B554" s="11">
        <v>46279</v>
      </c>
      <c r="C554">
        <v>2</v>
      </c>
      <c r="D554">
        <v>7</v>
      </c>
      <c r="E554">
        <v>304</v>
      </c>
      <c r="F554">
        <v>30.799999999999997</v>
      </c>
    </row>
    <row r="555" spans="1:6">
      <c r="A555" t="s">
        <v>1196</v>
      </c>
      <c r="B555" s="11">
        <v>46279</v>
      </c>
      <c r="C555">
        <v>2</v>
      </c>
      <c r="D555">
        <v>6.5</v>
      </c>
      <c r="E555">
        <v>241</v>
      </c>
      <c r="F555">
        <v>33.11</v>
      </c>
    </row>
    <row r="556" spans="1:6">
      <c r="A556" t="s">
        <v>1212</v>
      </c>
      <c r="B556" s="11">
        <v>46279</v>
      </c>
      <c r="C556">
        <v>2</v>
      </c>
      <c r="D556">
        <v>5</v>
      </c>
      <c r="E556">
        <v>385</v>
      </c>
      <c r="F556">
        <v>67</v>
      </c>
    </row>
    <row r="557" spans="1:6">
      <c r="A557" t="s">
        <v>1267</v>
      </c>
      <c r="B557" s="11">
        <v>46279</v>
      </c>
      <c r="C557">
        <v>2</v>
      </c>
      <c r="D557">
        <v>4</v>
      </c>
      <c r="E557">
        <v>162</v>
      </c>
      <c r="F557">
        <v>25.08</v>
      </c>
    </row>
    <row r="558" spans="1:6">
      <c r="A558" t="s">
        <v>1309</v>
      </c>
      <c r="B558" s="11">
        <v>46279</v>
      </c>
      <c r="C558">
        <v>2</v>
      </c>
      <c r="D558">
        <v>3</v>
      </c>
      <c r="E558">
        <v>530</v>
      </c>
      <c r="F558">
        <v>142</v>
      </c>
    </row>
    <row r="559" spans="1:6">
      <c r="A559" t="s">
        <v>1324</v>
      </c>
      <c r="B559" s="11">
        <v>46280</v>
      </c>
      <c r="C559">
        <v>2</v>
      </c>
      <c r="D559">
        <v>3.5</v>
      </c>
      <c r="E559">
        <v>163.5</v>
      </c>
      <c r="F559">
        <v>16.97</v>
      </c>
    </row>
    <row r="560" spans="1:6">
      <c r="A560" t="s">
        <v>1330</v>
      </c>
      <c r="B560" s="11">
        <v>46280</v>
      </c>
      <c r="C560">
        <v>2</v>
      </c>
      <c r="D560">
        <v>3</v>
      </c>
      <c r="E560">
        <v>115</v>
      </c>
      <c r="F560">
        <v>14.54</v>
      </c>
    </row>
    <row r="561" spans="1:6">
      <c r="A561" t="s">
        <v>1333</v>
      </c>
      <c r="B561" s="11">
        <v>46280</v>
      </c>
      <c r="C561">
        <v>2</v>
      </c>
      <c r="D561">
        <v>4</v>
      </c>
      <c r="E561">
        <v>184</v>
      </c>
      <c r="F561">
        <v>17.88</v>
      </c>
    </row>
    <row r="562" spans="1:6">
      <c r="A562" t="s">
        <v>1359</v>
      </c>
      <c r="B562" s="11">
        <v>46280</v>
      </c>
      <c r="C562">
        <v>2</v>
      </c>
      <c r="D562">
        <v>6</v>
      </c>
      <c r="E562">
        <v>254</v>
      </c>
      <c r="F562">
        <v>24</v>
      </c>
    </row>
    <row r="563" spans="1:6">
      <c r="A563" t="s">
        <v>1390</v>
      </c>
      <c r="B563" s="11">
        <v>46281</v>
      </c>
      <c r="C563">
        <v>2</v>
      </c>
      <c r="D563">
        <v>1.42</v>
      </c>
      <c r="E563">
        <v>164.995</v>
      </c>
      <c r="F563">
        <v>33.07</v>
      </c>
    </row>
    <row r="564" spans="1:6">
      <c r="A564" t="s">
        <v>1399</v>
      </c>
      <c r="B564" s="11">
        <v>46281</v>
      </c>
      <c r="C564">
        <v>2</v>
      </c>
      <c r="D564">
        <v>5.66</v>
      </c>
      <c r="E564">
        <v>379.95600000000002</v>
      </c>
      <c r="F564">
        <v>69.95</v>
      </c>
    </row>
    <row r="565" spans="1:6">
      <c r="A565" t="s">
        <v>1404</v>
      </c>
      <c r="B565" s="11">
        <v>46281</v>
      </c>
      <c r="C565">
        <v>2</v>
      </c>
      <c r="D565">
        <v>1.5</v>
      </c>
      <c r="E565">
        <v>62.5</v>
      </c>
      <c r="F565">
        <v>9.7100000000000009</v>
      </c>
    </row>
    <row r="566" spans="1:6">
      <c r="A566" t="s">
        <v>1409</v>
      </c>
      <c r="B566" s="11">
        <v>46281</v>
      </c>
      <c r="C566">
        <v>2</v>
      </c>
      <c r="D566">
        <v>4</v>
      </c>
      <c r="E566">
        <v>160</v>
      </c>
      <c r="F566">
        <v>22.68</v>
      </c>
    </row>
    <row r="567" spans="1:6">
      <c r="A567" t="s">
        <v>1433</v>
      </c>
      <c r="B567" s="11">
        <v>46282</v>
      </c>
      <c r="C567">
        <v>2</v>
      </c>
      <c r="D567">
        <v>12</v>
      </c>
      <c r="E567">
        <v>336</v>
      </c>
      <c r="F567">
        <v>47.24</v>
      </c>
    </row>
    <row r="568" spans="1:6">
      <c r="A568" t="s">
        <v>1441</v>
      </c>
      <c r="B568" s="11">
        <v>46282</v>
      </c>
      <c r="C568">
        <v>2</v>
      </c>
      <c r="D568">
        <v>1.25</v>
      </c>
      <c r="E568">
        <v>67</v>
      </c>
      <c r="F568">
        <v>7.48</v>
      </c>
    </row>
    <row r="569" spans="1:6">
      <c r="A569" t="s">
        <v>1468</v>
      </c>
      <c r="B569" s="11">
        <v>46282</v>
      </c>
      <c r="C569">
        <v>2</v>
      </c>
      <c r="D569">
        <v>11</v>
      </c>
      <c r="E569">
        <v>2130</v>
      </c>
      <c r="F569">
        <v>220.32999999999998</v>
      </c>
    </row>
    <row r="570" spans="1:6">
      <c r="A570" t="s">
        <v>1512</v>
      </c>
      <c r="B570" s="11">
        <v>46282</v>
      </c>
      <c r="C570">
        <v>2</v>
      </c>
      <c r="D570">
        <v>3</v>
      </c>
      <c r="E570">
        <v>270</v>
      </c>
      <c r="F570">
        <v>93.18</v>
      </c>
    </row>
    <row r="571" spans="1:6">
      <c r="A571" t="s">
        <v>1554</v>
      </c>
      <c r="B571" s="11">
        <v>46283</v>
      </c>
      <c r="C571">
        <v>2</v>
      </c>
      <c r="D571">
        <v>1.5</v>
      </c>
      <c r="E571">
        <v>81</v>
      </c>
      <c r="F571">
        <v>5.2799999999999994</v>
      </c>
    </row>
    <row r="572" spans="1:6">
      <c r="A572" t="s">
        <v>1561</v>
      </c>
      <c r="B572" s="11">
        <v>46283</v>
      </c>
      <c r="C572">
        <v>2</v>
      </c>
      <c r="D572">
        <v>2.5</v>
      </c>
      <c r="E572">
        <v>145.5</v>
      </c>
      <c r="F572">
        <v>17.75</v>
      </c>
    </row>
    <row r="573" spans="1:6">
      <c r="A573" t="s">
        <v>1563</v>
      </c>
      <c r="B573" s="11">
        <v>46283</v>
      </c>
      <c r="C573">
        <v>2</v>
      </c>
      <c r="D573">
        <v>4</v>
      </c>
      <c r="E573">
        <v>175</v>
      </c>
      <c r="F573">
        <v>29</v>
      </c>
    </row>
    <row r="574" spans="1:6">
      <c r="A574" t="s">
        <v>1570</v>
      </c>
      <c r="B574" s="11">
        <v>46284</v>
      </c>
      <c r="C574">
        <v>2</v>
      </c>
      <c r="D574">
        <v>3.5</v>
      </c>
      <c r="E574">
        <v>462.5</v>
      </c>
      <c r="F574">
        <v>80.25</v>
      </c>
    </row>
    <row r="575" spans="1:6">
      <c r="A575" t="s">
        <v>1582</v>
      </c>
      <c r="B575" s="11">
        <v>46285</v>
      </c>
      <c r="C575">
        <v>2</v>
      </c>
      <c r="D575">
        <v>3</v>
      </c>
      <c r="E575">
        <v>123</v>
      </c>
      <c r="F575">
        <v>21.2</v>
      </c>
    </row>
    <row r="576" spans="1:6">
      <c r="A576" t="s">
        <v>1585</v>
      </c>
      <c r="B576" s="11">
        <v>46285</v>
      </c>
      <c r="C576">
        <v>2</v>
      </c>
      <c r="D576">
        <v>6.5</v>
      </c>
      <c r="E576">
        <v>259</v>
      </c>
      <c r="F576">
        <v>34.25</v>
      </c>
    </row>
    <row r="577" spans="1:6">
      <c r="A577" t="s">
        <v>1598</v>
      </c>
      <c r="B577" s="11">
        <v>46285</v>
      </c>
      <c r="C577">
        <v>2</v>
      </c>
      <c r="D577">
        <v>3</v>
      </c>
      <c r="E577">
        <v>62</v>
      </c>
      <c r="F577">
        <v>7.8</v>
      </c>
    </row>
    <row r="578" spans="1:6">
      <c r="A578" t="s">
        <v>1601</v>
      </c>
      <c r="B578" s="11">
        <v>46285</v>
      </c>
      <c r="C578">
        <v>2</v>
      </c>
      <c r="D578">
        <v>5</v>
      </c>
      <c r="E578">
        <v>142</v>
      </c>
      <c r="F578">
        <v>16</v>
      </c>
    </row>
    <row r="579" spans="1:6">
      <c r="A579" t="s">
        <v>1605</v>
      </c>
      <c r="B579" s="11">
        <v>46286</v>
      </c>
      <c r="C579">
        <v>2</v>
      </c>
      <c r="D579">
        <v>9</v>
      </c>
      <c r="E579">
        <v>252</v>
      </c>
      <c r="F579">
        <v>35.43</v>
      </c>
    </row>
    <row r="580" spans="1:6">
      <c r="A580" t="s">
        <v>1611</v>
      </c>
      <c r="B580" s="11">
        <v>46286</v>
      </c>
      <c r="C580">
        <v>2</v>
      </c>
      <c r="D580">
        <v>1.5</v>
      </c>
      <c r="E580">
        <v>58</v>
      </c>
      <c r="F580">
        <v>8</v>
      </c>
    </row>
    <row r="581" spans="1:6">
      <c r="A581" t="s">
        <v>1614</v>
      </c>
      <c r="B581" s="11">
        <v>46286</v>
      </c>
      <c r="C581">
        <v>2</v>
      </c>
      <c r="D581">
        <v>1.5699999999999998</v>
      </c>
      <c r="E581">
        <v>379.995</v>
      </c>
      <c r="F581">
        <v>106.14</v>
      </c>
    </row>
    <row r="582" spans="1:6">
      <c r="A582" t="s">
        <v>1615</v>
      </c>
      <c r="B582" s="11">
        <v>46286</v>
      </c>
      <c r="C582">
        <v>2</v>
      </c>
      <c r="D582">
        <v>4</v>
      </c>
      <c r="E582">
        <v>375</v>
      </c>
      <c r="F582">
        <v>64</v>
      </c>
    </row>
    <row r="583" spans="1:6">
      <c r="A583" t="s">
        <v>1625</v>
      </c>
      <c r="B583" s="11">
        <v>46286</v>
      </c>
      <c r="C583">
        <v>2</v>
      </c>
      <c r="D583">
        <v>2.5</v>
      </c>
      <c r="E583">
        <v>100.5</v>
      </c>
      <c r="F583">
        <v>17.62</v>
      </c>
    </row>
    <row r="584" spans="1:6">
      <c r="A584" t="s">
        <v>1627</v>
      </c>
      <c r="B584" s="11">
        <v>46286</v>
      </c>
      <c r="C584">
        <v>2</v>
      </c>
      <c r="D584">
        <v>1.5</v>
      </c>
      <c r="E584">
        <v>62.5</v>
      </c>
      <c r="F584">
        <v>9.7100000000000009</v>
      </c>
    </row>
    <row r="585" spans="1:6">
      <c r="A585" t="s">
        <v>1636</v>
      </c>
      <c r="B585" s="11">
        <v>46286</v>
      </c>
      <c r="C585">
        <v>2</v>
      </c>
      <c r="D585">
        <v>1.78</v>
      </c>
      <c r="E585">
        <v>84.92</v>
      </c>
      <c r="F585">
        <v>18.399999999999999</v>
      </c>
    </row>
    <row r="586" spans="1:6">
      <c r="A586" t="s">
        <v>1642</v>
      </c>
      <c r="B586" s="11">
        <v>46286</v>
      </c>
      <c r="C586">
        <v>2</v>
      </c>
      <c r="D586">
        <v>13</v>
      </c>
      <c r="E586">
        <v>511</v>
      </c>
      <c r="F586">
        <v>67.62</v>
      </c>
    </row>
    <row r="587" spans="1:6">
      <c r="A587" t="s">
        <v>1656</v>
      </c>
      <c r="B587" s="11">
        <v>46287</v>
      </c>
      <c r="C587">
        <v>2</v>
      </c>
      <c r="D587">
        <v>4</v>
      </c>
      <c r="E587">
        <v>109</v>
      </c>
      <c r="F587">
        <v>38.019999999999996</v>
      </c>
    </row>
    <row r="588" spans="1:6">
      <c r="A588" t="s">
        <v>1664</v>
      </c>
      <c r="B588" s="11">
        <v>46287</v>
      </c>
      <c r="C588">
        <v>2</v>
      </c>
      <c r="D588">
        <v>2.35</v>
      </c>
      <c r="E588">
        <v>100</v>
      </c>
      <c r="F588">
        <v>12.690000000000001</v>
      </c>
    </row>
    <row r="589" spans="1:6">
      <c r="A589" t="s">
        <v>1668</v>
      </c>
      <c r="B589" s="11">
        <v>46287</v>
      </c>
      <c r="C589">
        <v>2</v>
      </c>
      <c r="D589">
        <v>4</v>
      </c>
      <c r="E589">
        <v>319</v>
      </c>
      <c r="F589">
        <v>73.5</v>
      </c>
    </row>
    <row r="590" spans="1:6">
      <c r="A590" t="s">
        <v>1669</v>
      </c>
      <c r="B590" s="11">
        <v>46287</v>
      </c>
      <c r="C590">
        <v>2</v>
      </c>
      <c r="D590">
        <v>6</v>
      </c>
      <c r="E590">
        <v>95</v>
      </c>
      <c r="F590">
        <v>17.5</v>
      </c>
    </row>
    <row r="591" spans="1:6">
      <c r="A591" t="s">
        <v>1680</v>
      </c>
      <c r="B591" s="11">
        <v>46287</v>
      </c>
      <c r="C591">
        <v>2</v>
      </c>
      <c r="D591">
        <v>3</v>
      </c>
      <c r="E591">
        <v>137</v>
      </c>
      <c r="F591">
        <v>35.519999999999996</v>
      </c>
    </row>
    <row r="592" spans="1:6">
      <c r="A592" t="s">
        <v>1682</v>
      </c>
      <c r="B592" s="11">
        <v>46288</v>
      </c>
      <c r="C592">
        <v>2</v>
      </c>
      <c r="D592">
        <v>3</v>
      </c>
      <c r="E592">
        <v>75</v>
      </c>
      <c r="F592">
        <v>14.6</v>
      </c>
    </row>
    <row r="593" spans="1:6">
      <c r="A593" t="s">
        <v>1685</v>
      </c>
      <c r="B593" s="11">
        <v>46288</v>
      </c>
      <c r="C593">
        <v>2</v>
      </c>
      <c r="D593">
        <v>0.5</v>
      </c>
      <c r="E593">
        <v>21.25</v>
      </c>
      <c r="F593">
        <v>2.65</v>
      </c>
    </row>
    <row r="594" spans="1:6">
      <c r="A594" t="s">
        <v>1689</v>
      </c>
      <c r="B594" s="11">
        <v>46288</v>
      </c>
      <c r="C594">
        <v>2</v>
      </c>
      <c r="D594">
        <v>8</v>
      </c>
      <c r="E594">
        <v>226</v>
      </c>
      <c r="F594">
        <v>31.62</v>
      </c>
    </row>
    <row r="595" spans="1:6">
      <c r="A595" t="s">
        <v>1693</v>
      </c>
      <c r="B595" s="11">
        <v>46288</v>
      </c>
      <c r="C595">
        <v>2</v>
      </c>
      <c r="D595">
        <v>3</v>
      </c>
      <c r="E595">
        <v>125</v>
      </c>
      <c r="F595">
        <v>16.14</v>
      </c>
    </row>
    <row r="596" spans="1:6">
      <c r="A596" t="s">
        <v>1716</v>
      </c>
      <c r="B596" s="11">
        <v>46289</v>
      </c>
      <c r="C596">
        <v>2</v>
      </c>
      <c r="D596">
        <v>3</v>
      </c>
      <c r="E596">
        <v>110</v>
      </c>
      <c r="F596">
        <v>16.920000000000002</v>
      </c>
    </row>
    <row r="597" spans="1:6">
      <c r="A597" t="s">
        <v>1722</v>
      </c>
      <c r="B597" s="11">
        <v>46289</v>
      </c>
      <c r="C597">
        <v>2</v>
      </c>
      <c r="D597">
        <v>3</v>
      </c>
      <c r="E597">
        <v>1630</v>
      </c>
      <c r="F597">
        <v>310</v>
      </c>
    </row>
    <row r="598" spans="1:6">
      <c r="A598" t="s">
        <v>1736</v>
      </c>
      <c r="B598" s="11">
        <v>46289</v>
      </c>
      <c r="C598">
        <v>2</v>
      </c>
      <c r="D598">
        <v>3</v>
      </c>
      <c r="E598">
        <v>331</v>
      </c>
      <c r="F598">
        <v>54</v>
      </c>
    </row>
    <row r="599" spans="1:6">
      <c r="A599" t="s">
        <v>1739</v>
      </c>
      <c r="B599" s="11">
        <v>46289</v>
      </c>
      <c r="C599">
        <v>2</v>
      </c>
      <c r="D599">
        <v>4</v>
      </c>
      <c r="E599">
        <v>164</v>
      </c>
      <c r="F599">
        <v>22</v>
      </c>
    </row>
    <row r="600" spans="1:6">
      <c r="A600" t="s">
        <v>1747</v>
      </c>
      <c r="B600" s="11">
        <v>46290</v>
      </c>
      <c r="C600">
        <v>2</v>
      </c>
      <c r="D600">
        <v>3</v>
      </c>
      <c r="E600">
        <v>155</v>
      </c>
      <c r="F600">
        <v>42.230000000000004</v>
      </c>
    </row>
    <row r="601" spans="1:6">
      <c r="A601" t="s">
        <v>1748</v>
      </c>
      <c r="B601" s="11">
        <v>46290</v>
      </c>
      <c r="C601">
        <v>2</v>
      </c>
      <c r="D601">
        <v>5.5</v>
      </c>
      <c r="E601">
        <v>232.5</v>
      </c>
      <c r="F601">
        <v>29.75</v>
      </c>
    </row>
    <row r="602" spans="1:6">
      <c r="A602" t="s">
        <v>1749</v>
      </c>
      <c r="B602" s="11">
        <v>46290</v>
      </c>
      <c r="C602">
        <v>2</v>
      </c>
      <c r="D602">
        <v>3</v>
      </c>
      <c r="E602">
        <v>136</v>
      </c>
      <c r="F602">
        <v>18.149999999999999</v>
      </c>
    </row>
    <row r="603" spans="1:6">
      <c r="A603" t="s">
        <v>1767</v>
      </c>
      <c r="B603" s="11">
        <v>46290</v>
      </c>
      <c r="C603">
        <v>2</v>
      </c>
      <c r="D603">
        <v>7</v>
      </c>
      <c r="E603">
        <v>280</v>
      </c>
      <c r="F603">
        <v>83.5</v>
      </c>
    </row>
    <row r="604" spans="1:6">
      <c r="A604" t="s">
        <v>1777</v>
      </c>
      <c r="B604" s="11">
        <v>46290</v>
      </c>
      <c r="C604">
        <v>2</v>
      </c>
      <c r="D604">
        <v>5</v>
      </c>
      <c r="E604">
        <v>243</v>
      </c>
      <c r="F604">
        <v>30.15</v>
      </c>
    </row>
    <row r="605" spans="1:6">
      <c r="A605" t="s">
        <v>1784</v>
      </c>
      <c r="B605" s="11">
        <v>46290</v>
      </c>
      <c r="C605">
        <v>2</v>
      </c>
      <c r="D605">
        <v>8</v>
      </c>
      <c r="E605">
        <v>88</v>
      </c>
      <c r="F605">
        <v>20</v>
      </c>
    </row>
    <row r="606" spans="1:6">
      <c r="A606" t="s">
        <v>1792</v>
      </c>
      <c r="B606" s="11">
        <v>46291</v>
      </c>
      <c r="C606">
        <v>2</v>
      </c>
      <c r="D606">
        <v>3</v>
      </c>
      <c r="E606">
        <v>118</v>
      </c>
      <c r="F606">
        <v>15.739999999999998</v>
      </c>
    </row>
    <row r="607" spans="1:6">
      <c r="A607" t="s">
        <v>1800</v>
      </c>
      <c r="B607" s="11">
        <v>46291</v>
      </c>
      <c r="C607">
        <v>2</v>
      </c>
      <c r="D607">
        <v>1.5</v>
      </c>
      <c r="E607">
        <v>190</v>
      </c>
      <c r="F607">
        <v>72.75</v>
      </c>
    </row>
    <row r="608" spans="1:6">
      <c r="A608" t="s">
        <v>1809</v>
      </c>
      <c r="B608" s="11">
        <v>46291</v>
      </c>
      <c r="C608">
        <v>2</v>
      </c>
      <c r="D608">
        <v>3</v>
      </c>
      <c r="E608">
        <v>122</v>
      </c>
      <c r="F608">
        <v>16.88</v>
      </c>
    </row>
    <row r="609" spans="1:6">
      <c r="A609" t="s">
        <v>1815</v>
      </c>
      <c r="B609" s="11">
        <v>46291</v>
      </c>
      <c r="C609">
        <v>2</v>
      </c>
      <c r="D609">
        <v>3</v>
      </c>
      <c r="E609">
        <v>470</v>
      </c>
      <c r="F609">
        <v>81.11</v>
      </c>
    </row>
    <row r="610" spans="1:6">
      <c r="A610" t="s">
        <v>1816</v>
      </c>
      <c r="B610" s="11">
        <v>46291</v>
      </c>
      <c r="C610">
        <v>2</v>
      </c>
      <c r="D610">
        <v>8</v>
      </c>
      <c r="E610">
        <v>770</v>
      </c>
      <c r="F610">
        <v>350</v>
      </c>
    </row>
    <row r="611" spans="1:6">
      <c r="A611" t="s">
        <v>1824</v>
      </c>
      <c r="B611" s="11">
        <v>46292</v>
      </c>
      <c r="C611">
        <v>2</v>
      </c>
      <c r="D611">
        <v>3</v>
      </c>
      <c r="E611">
        <v>158</v>
      </c>
      <c r="F611">
        <v>17.579999999999998</v>
      </c>
    </row>
    <row r="612" spans="1:6">
      <c r="A612" t="s">
        <v>1830</v>
      </c>
      <c r="B612" s="11">
        <v>46292</v>
      </c>
      <c r="C612">
        <v>2</v>
      </c>
      <c r="D612">
        <v>3</v>
      </c>
      <c r="E612">
        <v>20</v>
      </c>
      <c r="F612">
        <v>5.5</v>
      </c>
    </row>
    <row r="613" spans="1:6">
      <c r="A613" t="s">
        <v>1840</v>
      </c>
      <c r="B613" s="11">
        <v>46293</v>
      </c>
      <c r="C613">
        <v>2</v>
      </c>
      <c r="D613">
        <v>4</v>
      </c>
      <c r="E613">
        <v>356</v>
      </c>
      <c r="F613">
        <v>74.5</v>
      </c>
    </row>
    <row r="614" spans="1:6">
      <c r="A614" t="s">
        <v>1859</v>
      </c>
      <c r="B614" s="11">
        <v>46293</v>
      </c>
      <c r="C614">
        <v>2</v>
      </c>
      <c r="D614">
        <v>5</v>
      </c>
      <c r="E614">
        <v>213</v>
      </c>
      <c r="F614">
        <v>32.200000000000003</v>
      </c>
    </row>
    <row r="615" spans="1:6">
      <c r="A615" t="s">
        <v>1870</v>
      </c>
      <c r="B615" s="11">
        <v>46293</v>
      </c>
      <c r="C615">
        <v>2</v>
      </c>
      <c r="D615">
        <v>5</v>
      </c>
      <c r="E615">
        <v>890</v>
      </c>
      <c r="F615">
        <v>220</v>
      </c>
    </row>
    <row r="616" spans="1:6">
      <c r="A616" t="s">
        <v>1877</v>
      </c>
      <c r="B616" s="11">
        <v>46294</v>
      </c>
      <c r="C616">
        <v>2</v>
      </c>
      <c r="D616">
        <v>5.5</v>
      </c>
      <c r="E616">
        <v>196</v>
      </c>
      <c r="F616">
        <v>92</v>
      </c>
    </row>
    <row r="617" spans="1:6">
      <c r="A617" t="s">
        <v>1885</v>
      </c>
      <c r="B617" s="11">
        <v>46294</v>
      </c>
      <c r="C617">
        <v>2</v>
      </c>
      <c r="D617">
        <v>10</v>
      </c>
      <c r="E617">
        <v>374</v>
      </c>
      <c r="F617">
        <v>64.900000000000006</v>
      </c>
    </row>
    <row r="618" spans="1:6">
      <c r="A618" t="s">
        <v>1887</v>
      </c>
      <c r="B618" s="11">
        <v>46294</v>
      </c>
      <c r="C618">
        <v>2</v>
      </c>
      <c r="D618">
        <v>12</v>
      </c>
      <c r="E618">
        <v>166</v>
      </c>
      <c r="F618">
        <v>36.799999999999997</v>
      </c>
    </row>
    <row r="619" spans="1:6">
      <c r="A619" t="s">
        <v>1896</v>
      </c>
      <c r="B619" s="11">
        <v>46294</v>
      </c>
      <c r="C619">
        <v>2</v>
      </c>
      <c r="D619">
        <v>4</v>
      </c>
      <c r="E619">
        <v>156</v>
      </c>
      <c r="F619">
        <v>23.12</v>
      </c>
    </row>
    <row r="620" spans="1:6">
      <c r="A620" t="s">
        <v>1914</v>
      </c>
      <c r="B620" s="11">
        <v>46295</v>
      </c>
      <c r="C620">
        <v>2</v>
      </c>
      <c r="D620">
        <v>2.5</v>
      </c>
      <c r="E620">
        <v>96</v>
      </c>
      <c r="F620">
        <v>17.579999999999998</v>
      </c>
    </row>
    <row r="621" spans="1:6">
      <c r="A621" t="s">
        <v>1916</v>
      </c>
      <c r="B621" s="11">
        <v>46295</v>
      </c>
      <c r="C621">
        <v>2</v>
      </c>
      <c r="D621">
        <v>1.5</v>
      </c>
      <c r="E621">
        <v>118.5</v>
      </c>
      <c r="F621">
        <v>14.75</v>
      </c>
    </row>
    <row r="622" spans="1:6">
      <c r="A622" t="s">
        <v>1917</v>
      </c>
      <c r="B622" s="11">
        <v>46295</v>
      </c>
      <c r="C622">
        <v>2</v>
      </c>
      <c r="D622">
        <v>3</v>
      </c>
      <c r="E622">
        <v>32</v>
      </c>
      <c r="F622">
        <v>17.5</v>
      </c>
    </row>
    <row r="623" spans="1:6">
      <c r="A623" t="s">
        <v>1935</v>
      </c>
      <c r="B623" s="11">
        <v>46295</v>
      </c>
      <c r="C623">
        <v>2</v>
      </c>
      <c r="D623">
        <v>6</v>
      </c>
      <c r="E623">
        <v>229</v>
      </c>
      <c r="F623">
        <v>41.7</v>
      </c>
    </row>
    <row r="624" spans="1:6">
      <c r="A624" t="s">
        <v>1940</v>
      </c>
      <c r="B624" s="11">
        <v>46295</v>
      </c>
      <c r="C624">
        <v>2</v>
      </c>
      <c r="D624">
        <v>5</v>
      </c>
      <c r="E624">
        <v>106</v>
      </c>
      <c r="F624">
        <v>24.85</v>
      </c>
    </row>
    <row r="625" spans="1:6">
      <c r="A625" t="s">
        <v>60</v>
      </c>
      <c r="B625" s="11">
        <v>46266</v>
      </c>
      <c r="C625">
        <v>1</v>
      </c>
      <c r="D625">
        <v>10</v>
      </c>
      <c r="E625">
        <v>370</v>
      </c>
      <c r="F625">
        <v>65.400000000000006</v>
      </c>
    </row>
    <row r="626" spans="1:6">
      <c r="A626" t="s">
        <v>67</v>
      </c>
      <c r="B626" s="11">
        <v>46266</v>
      </c>
      <c r="C626">
        <v>1</v>
      </c>
      <c r="D626">
        <v>1.54</v>
      </c>
      <c r="E626">
        <v>199.94</v>
      </c>
      <c r="F626">
        <v>32.299999999999997</v>
      </c>
    </row>
    <row r="627" spans="1:6">
      <c r="A627" t="s">
        <v>108</v>
      </c>
      <c r="B627" s="11">
        <v>46266</v>
      </c>
      <c r="C627">
        <v>1</v>
      </c>
      <c r="D627">
        <v>0.5</v>
      </c>
      <c r="E627">
        <v>20</v>
      </c>
      <c r="F627">
        <v>3.77</v>
      </c>
    </row>
    <row r="628" spans="1:6">
      <c r="A628" t="s">
        <v>142</v>
      </c>
      <c r="B628" s="11">
        <v>46266</v>
      </c>
      <c r="C628">
        <v>1</v>
      </c>
      <c r="D628">
        <v>3</v>
      </c>
      <c r="E628">
        <v>54</v>
      </c>
      <c r="F628">
        <v>15</v>
      </c>
    </row>
    <row r="629" spans="1:6">
      <c r="A629" t="s">
        <v>150</v>
      </c>
      <c r="B629" s="11">
        <v>46266</v>
      </c>
      <c r="C629">
        <v>1</v>
      </c>
      <c r="D629">
        <v>3</v>
      </c>
      <c r="E629">
        <v>81</v>
      </c>
      <c r="F629">
        <v>21</v>
      </c>
    </row>
    <row r="630" spans="1:6">
      <c r="A630" t="s">
        <v>182</v>
      </c>
      <c r="B630" s="11">
        <v>46266</v>
      </c>
      <c r="C630">
        <v>1</v>
      </c>
      <c r="D630">
        <v>3.3</v>
      </c>
      <c r="E630">
        <v>132</v>
      </c>
      <c r="F630">
        <v>21.58</v>
      </c>
    </row>
    <row r="631" spans="1:6">
      <c r="A631" t="s">
        <v>184</v>
      </c>
      <c r="B631" s="11">
        <v>46266</v>
      </c>
      <c r="C631">
        <v>1</v>
      </c>
      <c r="D631">
        <v>1.6</v>
      </c>
      <c r="E631">
        <v>200</v>
      </c>
      <c r="F631">
        <v>37.6</v>
      </c>
    </row>
    <row r="632" spans="1:6">
      <c r="A632" t="s">
        <v>191</v>
      </c>
      <c r="B632" s="11">
        <v>46267</v>
      </c>
      <c r="C632">
        <v>1</v>
      </c>
      <c r="D632">
        <v>0.5</v>
      </c>
      <c r="E632">
        <v>87.5</v>
      </c>
      <c r="F632">
        <v>9.75</v>
      </c>
    </row>
    <row r="633" spans="1:6">
      <c r="A633" t="s">
        <v>196</v>
      </c>
      <c r="B633" s="11">
        <v>46267</v>
      </c>
      <c r="C633">
        <v>1</v>
      </c>
      <c r="D633">
        <v>0.5</v>
      </c>
      <c r="E633">
        <v>37.5</v>
      </c>
      <c r="F633">
        <v>3.33</v>
      </c>
    </row>
    <row r="634" spans="1:6">
      <c r="A634" t="s">
        <v>219</v>
      </c>
      <c r="B634" s="11">
        <v>46267</v>
      </c>
      <c r="C634">
        <v>1</v>
      </c>
      <c r="D634">
        <v>4</v>
      </c>
      <c r="E634">
        <v>98</v>
      </c>
      <c r="F634">
        <v>37.049999999999997</v>
      </c>
    </row>
    <row r="635" spans="1:6">
      <c r="A635" t="s">
        <v>236</v>
      </c>
      <c r="B635" s="11">
        <v>46267</v>
      </c>
      <c r="C635">
        <v>1</v>
      </c>
      <c r="D635">
        <v>1.25</v>
      </c>
      <c r="E635">
        <v>50</v>
      </c>
      <c r="F635">
        <v>9.1199999999999992</v>
      </c>
    </row>
    <row r="636" spans="1:6">
      <c r="A636" t="s">
        <v>241</v>
      </c>
      <c r="B636" s="11">
        <v>46267</v>
      </c>
      <c r="C636">
        <v>1</v>
      </c>
      <c r="D636">
        <v>0.53</v>
      </c>
      <c r="E636">
        <v>49.999999999999979</v>
      </c>
      <c r="F636">
        <v>11.96</v>
      </c>
    </row>
    <row r="637" spans="1:6">
      <c r="A637" t="s">
        <v>244</v>
      </c>
      <c r="B637" s="11">
        <v>46267</v>
      </c>
      <c r="C637">
        <v>1</v>
      </c>
      <c r="D637">
        <v>1.22</v>
      </c>
      <c r="E637">
        <v>99.958000000000013</v>
      </c>
      <c r="F637">
        <v>18.28</v>
      </c>
    </row>
    <row r="638" spans="1:6">
      <c r="A638" t="s">
        <v>255</v>
      </c>
      <c r="B638" s="11">
        <v>46267</v>
      </c>
      <c r="C638">
        <v>1</v>
      </c>
      <c r="D638">
        <v>1.19</v>
      </c>
      <c r="E638">
        <v>49.98</v>
      </c>
      <c r="F638">
        <v>5</v>
      </c>
    </row>
    <row r="639" spans="1:6">
      <c r="A639" t="s">
        <v>259</v>
      </c>
      <c r="B639" s="11">
        <v>46267</v>
      </c>
      <c r="C639">
        <v>1</v>
      </c>
      <c r="D639">
        <v>0.96</v>
      </c>
      <c r="E639">
        <v>40.193999999999996</v>
      </c>
      <c r="F639">
        <v>4.0199999999999996</v>
      </c>
    </row>
    <row r="640" spans="1:6">
      <c r="A640" t="s">
        <v>267</v>
      </c>
      <c r="B640" s="11">
        <v>46267</v>
      </c>
      <c r="C640">
        <v>1</v>
      </c>
      <c r="D640">
        <v>4</v>
      </c>
      <c r="E640">
        <v>56</v>
      </c>
      <c r="F640">
        <v>14</v>
      </c>
    </row>
    <row r="641" spans="1:6">
      <c r="A641" t="s">
        <v>284</v>
      </c>
      <c r="B641" s="11">
        <v>46268</v>
      </c>
      <c r="C641">
        <v>1</v>
      </c>
      <c r="D641">
        <v>10</v>
      </c>
      <c r="E641">
        <v>290</v>
      </c>
      <c r="F641">
        <v>40</v>
      </c>
    </row>
    <row r="642" spans="1:6">
      <c r="A642" t="s">
        <v>300</v>
      </c>
      <c r="B642" s="11">
        <v>46268</v>
      </c>
      <c r="C642">
        <v>1</v>
      </c>
      <c r="D642">
        <v>4</v>
      </c>
      <c r="E642">
        <v>188</v>
      </c>
      <c r="F642">
        <v>21.33</v>
      </c>
    </row>
    <row r="643" spans="1:6">
      <c r="A643" t="s">
        <v>304</v>
      </c>
      <c r="B643" s="11">
        <v>46268</v>
      </c>
      <c r="C643">
        <v>1</v>
      </c>
      <c r="D643">
        <v>4</v>
      </c>
      <c r="E643">
        <v>480</v>
      </c>
      <c r="F643">
        <v>200</v>
      </c>
    </row>
    <row r="644" spans="1:6">
      <c r="A644" t="s">
        <v>318</v>
      </c>
      <c r="B644" s="11">
        <v>46268</v>
      </c>
      <c r="C644">
        <v>1</v>
      </c>
      <c r="D644">
        <v>0.5</v>
      </c>
      <c r="E644">
        <v>98.5</v>
      </c>
      <c r="F644">
        <v>11</v>
      </c>
    </row>
    <row r="645" spans="1:6">
      <c r="A645" t="s">
        <v>319</v>
      </c>
      <c r="B645" s="11">
        <v>46268</v>
      </c>
      <c r="C645">
        <v>1</v>
      </c>
      <c r="D645">
        <v>4</v>
      </c>
      <c r="E645">
        <v>20</v>
      </c>
      <c r="F645">
        <v>8</v>
      </c>
    </row>
    <row r="646" spans="1:6">
      <c r="A646" t="s">
        <v>322</v>
      </c>
      <c r="B646" s="11">
        <v>46268</v>
      </c>
      <c r="C646">
        <v>1</v>
      </c>
      <c r="D646">
        <v>0.5</v>
      </c>
      <c r="E646">
        <v>65</v>
      </c>
      <c r="F646">
        <v>11.59</v>
      </c>
    </row>
    <row r="647" spans="1:6">
      <c r="A647" t="s">
        <v>324</v>
      </c>
      <c r="B647" s="11">
        <v>46268</v>
      </c>
      <c r="C647">
        <v>1</v>
      </c>
      <c r="D647">
        <v>10</v>
      </c>
      <c r="E647">
        <v>180</v>
      </c>
      <c r="F647">
        <v>45</v>
      </c>
    </row>
    <row r="648" spans="1:6">
      <c r="A648" t="s">
        <v>344</v>
      </c>
      <c r="B648" s="11">
        <v>46269</v>
      </c>
      <c r="C648">
        <v>1</v>
      </c>
      <c r="D648">
        <v>0.54</v>
      </c>
      <c r="E648">
        <v>19.98</v>
      </c>
      <c r="F648">
        <v>3.53</v>
      </c>
    </row>
    <row r="649" spans="1:6">
      <c r="A649" t="s">
        <v>349</v>
      </c>
      <c r="B649" s="11">
        <v>46269</v>
      </c>
      <c r="C649">
        <v>1</v>
      </c>
      <c r="D649">
        <v>5</v>
      </c>
      <c r="E649">
        <v>700</v>
      </c>
      <c r="F649">
        <v>77.5</v>
      </c>
    </row>
    <row r="650" spans="1:6">
      <c r="A650" t="s">
        <v>369</v>
      </c>
      <c r="B650" s="11">
        <v>46269</v>
      </c>
      <c r="C650">
        <v>1</v>
      </c>
      <c r="D650">
        <v>5</v>
      </c>
      <c r="E650">
        <v>220</v>
      </c>
      <c r="F650">
        <v>24</v>
      </c>
    </row>
    <row r="651" spans="1:6">
      <c r="A651" t="s">
        <v>382</v>
      </c>
      <c r="B651" s="11">
        <v>46269</v>
      </c>
      <c r="C651">
        <v>1</v>
      </c>
      <c r="D651">
        <v>1.54</v>
      </c>
      <c r="E651">
        <v>199.94</v>
      </c>
      <c r="F651">
        <v>35.65</v>
      </c>
    </row>
    <row r="652" spans="1:6">
      <c r="A652" t="s">
        <v>387</v>
      </c>
      <c r="B652" s="11">
        <v>46269</v>
      </c>
      <c r="C652">
        <v>1</v>
      </c>
      <c r="D652">
        <v>5</v>
      </c>
      <c r="E652">
        <v>200</v>
      </c>
      <c r="F652">
        <v>32.700000000000003</v>
      </c>
    </row>
    <row r="653" spans="1:6">
      <c r="A653" t="s">
        <v>392</v>
      </c>
      <c r="B653" s="11">
        <v>46269</v>
      </c>
      <c r="C653">
        <v>1</v>
      </c>
      <c r="D653">
        <v>1.08</v>
      </c>
      <c r="E653">
        <v>43</v>
      </c>
      <c r="F653">
        <v>5.16</v>
      </c>
    </row>
    <row r="654" spans="1:6">
      <c r="A654" t="s">
        <v>396</v>
      </c>
      <c r="B654" s="11">
        <v>46269</v>
      </c>
      <c r="C654">
        <v>1</v>
      </c>
      <c r="D654">
        <v>0.95</v>
      </c>
      <c r="E654">
        <v>39.983999999999995</v>
      </c>
      <c r="F654">
        <v>3.81</v>
      </c>
    </row>
    <row r="655" spans="1:6">
      <c r="A655" t="s">
        <v>418</v>
      </c>
      <c r="B655" s="11">
        <v>46269</v>
      </c>
      <c r="C655">
        <v>1</v>
      </c>
      <c r="D655">
        <v>1.5</v>
      </c>
      <c r="E655">
        <v>78</v>
      </c>
      <c r="F655">
        <v>8.4</v>
      </c>
    </row>
    <row r="656" spans="1:6">
      <c r="A656" t="s">
        <v>426</v>
      </c>
      <c r="B656" s="11">
        <v>46269</v>
      </c>
      <c r="C656">
        <v>1</v>
      </c>
      <c r="D656">
        <v>3</v>
      </c>
      <c r="E656">
        <v>246</v>
      </c>
      <c r="F656">
        <v>45</v>
      </c>
    </row>
    <row r="657" spans="1:6">
      <c r="A657" t="s">
        <v>429</v>
      </c>
      <c r="B657" s="11">
        <v>46269</v>
      </c>
      <c r="C657">
        <v>1</v>
      </c>
      <c r="D657">
        <v>4</v>
      </c>
      <c r="E657">
        <v>168</v>
      </c>
      <c r="F657">
        <v>16</v>
      </c>
    </row>
    <row r="658" spans="1:6">
      <c r="A658" t="s">
        <v>437</v>
      </c>
      <c r="B658" s="11">
        <v>46270</v>
      </c>
      <c r="C658">
        <v>1</v>
      </c>
      <c r="D658">
        <v>3</v>
      </c>
      <c r="E658">
        <v>54</v>
      </c>
      <c r="F658">
        <v>15</v>
      </c>
    </row>
    <row r="659" spans="1:6">
      <c r="A659" t="s">
        <v>439</v>
      </c>
      <c r="B659" s="11">
        <v>46270</v>
      </c>
      <c r="C659">
        <v>1</v>
      </c>
      <c r="D659">
        <v>4</v>
      </c>
      <c r="E659">
        <v>32</v>
      </c>
      <c r="F659">
        <v>12</v>
      </c>
    </row>
    <row r="660" spans="1:6">
      <c r="A660" t="s">
        <v>442</v>
      </c>
      <c r="B660" s="11">
        <v>46270</v>
      </c>
      <c r="C660">
        <v>1</v>
      </c>
      <c r="D660">
        <v>0.5</v>
      </c>
      <c r="E660">
        <v>62.5</v>
      </c>
      <c r="F660">
        <v>11.75</v>
      </c>
    </row>
    <row r="661" spans="1:6">
      <c r="A661" t="s">
        <v>447</v>
      </c>
      <c r="B661" s="11">
        <v>46270</v>
      </c>
      <c r="C661">
        <v>1</v>
      </c>
      <c r="D661">
        <v>0.5</v>
      </c>
      <c r="E661">
        <v>47.5</v>
      </c>
      <c r="F661">
        <v>11.36</v>
      </c>
    </row>
    <row r="662" spans="1:6">
      <c r="A662" t="s">
        <v>453</v>
      </c>
      <c r="B662" s="11">
        <v>46270</v>
      </c>
      <c r="C662">
        <v>1</v>
      </c>
      <c r="D662">
        <v>0.4</v>
      </c>
      <c r="E662">
        <v>50</v>
      </c>
      <c r="F662">
        <v>9.4</v>
      </c>
    </row>
    <row r="663" spans="1:6">
      <c r="A663" t="s">
        <v>524</v>
      </c>
      <c r="B663" s="11">
        <v>46270</v>
      </c>
      <c r="C663">
        <v>1</v>
      </c>
      <c r="D663">
        <v>1.28</v>
      </c>
      <c r="E663">
        <v>49.998000000000005</v>
      </c>
      <c r="F663">
        <v>6.41</v>
      </c>
    </row>
    <row r="664" spans="1:6">
      <c r="A664" t="s">
        <v>532</v>
      </c>
      <c r="B664" s="11">
        <v>46270</v>
      </c>
      <c r="C664">
        <v>1</v>
      </c>
      <c r="D664">
        <v>0.5</v>
      </c>
      <c r="E664">
        <v>49</v>
      </c>
      <c r="F664">
        <v>12</v>
      </c>
    </row>
    <row r="665" spans="1:6">
      <c r="A665" t="s">
        <v>535</v>
      </c>
      <c r="B665" s="11">
        <v>46270</v>
      </c>
      <c r="C665">
        <v>1</v>
      </c>
      <c r="D665">
        <v>0.5</v>
      </c>
      <c r="E665">
        <v>21</v>
      </c>
      <c r="F665">
        <v>2</v>
      </c>
    </row>
    <row r="666" spans="1:6">
      <c r="A666" t="s">
        <v>549</v>
      </c>
      <c r="B666" s="11">
        <v>46271</v>
      </c>
      <c r="C666">
        <v>1</v>
      </c>
      <c r="D666">
        <v>3</v>
      </c>
      <c r="E666">
        <v>138</v>
      </c>
      <c r="F666">
        <v>18.62</v>
      </c>
    </row>
    <row r="667" spans="1:6">
      <c r="A667" t="s">
        <v>551</v>
      </c>
      <c r="B667" s="11">
        <v>46271</v>
      </c>
      <c r="C667">
        <v>1</v>
      </c>
      <c r="D667">
        <v>3</v>
      </c>
      <c r="E667">
        <v>120</v>
      </c>
      <c r="F667">
        <v>19.62</v>
      </c>
    </row>
    <row r="668" spans="1:6">
      <c r="A668" t="s">
        <v>556</v>
      </c>
      <c r="B668" s="11">
        <v>46271</v>
      </c>
      <c r="C668">
        <v>1</v>
      </c>
      <c r="D668">
        <v>0.5</v>
      </c>
      <c r="E668">
        <v>21</v>
      </c>
      <c r="F668">
        <v>3.05</v>
      </c>
    </row>
    <row r="669" spans="1:6">
      <c r="A669" t="s">
        <v>562</v>
      </c>
      <c r="B669" s="11">
        <v>46271</v>
      </c>
      <c r="C669">
        <v>1</v>
      </c>
      <c r="D669">
        <v>0.5</v>
      </c>
      <c r="E669">
        <v>87.5</v>
      </c>
      <c r="F669">
        <v>9.75</v>
      </c>
    </row>
    <row r="670" spans="1:6">
      <c r="A670" t="s">
        <v>580</v>
      </c>
      <c r="B670" s="11">
        <v>46271</v>
      </c>
      <c r="C670">
        <v>1</v>
      </c>
      <c r="D670">
        <v>8</v>
      </c>
      <c r="E670">
        <v>232</v>
      </c>
      <c r="F670">
        <v>32</v>
      </c>
    </row>
    <row r="671" spans="1:6">
      <c r="A671" t="s">
        <v>582</v>
      </c>
      <c r="B671" s="11">
        <v>46271</v>
      </c>
      <c r="C671">
        <v>1</v>
      </c>
      <c r="D671">
        <v>0.5</v>
      </c>
      <c r="E671">
        <v>21</v>
      </c>
      <c r="F671">
        <v>2</v>
      </c>
    </row>
    <row r="672" spans="1:6">
      <c r="A672" t="s">
        <v>590</v>
      </c>
      <c r="B672" s="11">
        <v>46271</v>
      </c>
      <c r="C672">
        <v>1</v>
      </c>
      <c r="D672">
        <v>0.5</v>
      </c>
      <c r="E672">
        <v>100</v>
      </c>
      <c r="F672">
        <v>15.62</v>
      </c>
    </row>
    <row r="673" spans="1:6">
      <c r="A673" t="s">
        <v>595</v>
      </c>
      <c r="B673" s="11">
        <v>46271</v>
      </c>
      <c r="C673">
        <v>1</v>
      </c>
      <c r="D673">
        <v>3</v>
      </c>
      <c r="E673">
        <v>120</v>
      </c>
      <c r="F673">
        <v>14.4</v>
      </c>
    </row>
    <row r="674" spans="1:6">
      <c r="A674" t="s">
        <v>606</v>
      </c>
      <c r="B674" s="11">
        <v>46272</v>
      </c>
      <c r="C674">
        <v>1</v>
      </c>
      <c r="D674">
        <v>0.5</v>
      </c>
      <c r="E674">
        <v>65</v>
      </c>
      <c r="F674">
        <v>11.59</v>
      </c>
    </row>
    <row r="675" spans="1:6">
      <c r="A675" t="s">
        <v>616</v>
      </c>
      <c r="B675" s="11">
        <v>46272</v>
      </c>
      <c r="C675">
        <v>1</v>
      </c>
      <c r="D675">
        <v>2.44</v>
      </c>
      <c r="E675">
        <v>199.99799999999999</v>
      </c>
      <c r="F675">
        <v>36.58</v>
      </c>
    </row>
    <row r="676" spans="1:6">
      <c r="A676" t="s">
        <v>638</v>
      </c>
      <c r="B676" s="11">
        <v>46272</v>
      </c>
      <c r="C676">
        <v>1</v>
      </c>
      <c r="D676">
        <v>8</v>
      </c>
      <c r="E676">
        <v>232</v>
      </c>
      <c r="F676">
        <v>32</v>
      </c>
    </row>
    <row r="677" spans="1:6">
      <c r="A677" t="s">
        <v>655</v>
      </c>
      <c r="B677" s="11">
        <v>46272</v>
      </c>
      <c r="C677">
        <v>1</v>
      </c>
      <c r="D677">
        <v>5</v>
      </c>
      <c r="E677">
        <v>230</v>
      </c>
      <c r="F677">
        <v>31.04</v>
      </c>
    </row>
    <row r="678" spans="1:6">
      <c r="A678" t="s">
        <v>678</v>
      </c>
      <c r="B678" s="11">
        <v>46272</v>
      </c>
      <c r="C678">
        <v>1</v>
      </c>
      <c r="D678">
        <v>3</v>
      </c>
      <c r="E678">
        <v>120</v>
      </c>
      <c r="F678">
        <v>19.62</v>
      </c>
    </row>
    <row r="679" spans="1:6">
      <c r="A679" t="s">
        <v>708</v>
      </c>
      <c r="B679" s="11">
        <v>46273</v>
      </c>
      <c r="C679">
        <v>1</v>
      </c>
      <c r="D679">
        <v>50</v>
      </c>
      <c r="E679">
        <v>300</v>
      </c>
      <c r="F679">
        <v>75</v>
      </c>
    </row>
    <row r="680" spans="1:6">
      <c r="A680" t="s">
        <v>715</v>
      </c>
      <c r="B680" s="11">
        <v>46273</v>
      </c>
      <c r="C680">
        <v>1</v>
      </c>
      <c r="D680">
        <v>0.5</v>
      </c>
      <c r="E680">
        <v>35</v>
      </c>
      <c r="F680">
        <v>12</v>
      </c>
    </row>
    <row r="681" spans="1:6">
      <c r="A681" t="s">
        <v>717</v>
      </c>
      <c r="B681" s="11">
        <v>46273</v>
      </c>
      <c r="C681">
        <v>1</v>
      </c>
      <c r="D681">
        <v>0.54</v>
      </c>
      <c r="E681">
        <v>49.941000000000003</v>
      </c>
      <c r="F681">
        <v>6.98</v>
      </c>
    </row>
    <row r="682" spans="1:6">
      <c r="A682" t="s">
        <v>721</v>
      </c>
      <c r="B682" s="11">
        <v>46273</v>
      </c>
      <c r="C682">
        <v>1</v>
      </c>
      <c r="D682">
        <v>10</v>
      </c>
      <c r="E682">
        <v>60</v>
      </c>
      <c r="F682">
        <v>33.33</v>
      </c>
    </row>
    <row r="683" spans="1:6">
      <c r="A683" t="s">
        <v>745</v>
      </c>
      <c r="B683" s="11">
        <v>46273</v>
      </c>
      <c r="C683">
        <v>1</v>
      </c>
      <c r="D683">
        <v>0.5</v>
      </c>
      <c r="E683">
        <v>35</v>
      </c>
      <c r="F683">
        <v>12</v>
      </c>
    </row>
    <row r="684" spans="1:6">
      <c r="A684" t="s">
        <v>747</v>
      </c>
      <c r="B684" s="11">
        <v>46273</v>
      </c>
      <c r="C684">
        <v>1</v>
      </c>
      <c r="D684">
        <v>0.54</v>
      </c>
      <c r="E684">
        <v>105.789</v>
      </c>
      <c r="F684">
        <v>11.81</v>
      </c>
    </row>
    <row r="685" spans="1:6">
      <c r="A685" t="s">
        <v>764</v>
      </c>
      <c r="B685" s="11">
        <v>46273</v>
      </c>
      <c r="C685">
        <v>1</v>
      </c>
      <c r="D685">
        <v>2.56</v>
      </c>
      <c r="E685">
        <v>99.996000000000009</v>
      </c>
      <c r="F685">
        <v>12.82</v>
      </c>
    </row>
    <row r="686" spans="1:6">
      <c r="A686" t="s">
        <v>772</v>
      </c>
      <c r="B686" s="11">
        <v>46273</v>
      </c>
      <c r="C686">
        <v>1</v>
      </c>
      <c r="D686">
        <v>3</v>
      </c>
      <c r="E686">
        <v>33</v>
      </c>
      <c r="F686">
        <v>7.5</v>
      </c>
    </row>
    <row r="687" spans="1:6">
      <c r="A687" t="s">
        <v>784</v>
      </c>
      <c r="B687" s="11">
        <v>46273</v>
      </c>
      <c r="C687">
        <v>1</v>
      </c>
      <c r="D687">
        <v>0.5</v>
      </c>
      <c r="E687">
        <v>51.5</v>
      </c>
      <c r="F687">
        <v>5.25</v>
      </c>
    </row>
    <row r="688" spans="1:6">
      <c r="A688" t="s">
        <v>786</v>
      </c>
      <c r="B688" s="11">
        <v>46273</v>
      </c>
      <c r="C688">
        <v>1</v>
      </c>
      <c r="D688">
        <v>2.5</v>
      </c>
      <c r="E688">
        <v>232.5</v>
      </c>
      <c r="F688">
        <v>32.5</v>
      </c>
    </row>
    <row r="689" spans="1:6">
      <c r="A689" t="s">
        <v>807</v>
      </c>
      <c r="B689" s="11">
        <v>46274</v>
      </c>
      <c r="C689">
        <v>1</v>
      </c>
      <c r="D689">
        <v>0.73</v>
      </c>
      <c r="E689">
        <v>59.942</v>
      </c>
      <c r="F689">
        <v>10.96</v>
      </c>
    </row>
    <row r="690" spans="1:6">
      <c r="A690" t="s">
        <v>829</v>
      </c>
      <c r="B690" s="11">
        <v>46274</v>
      </c>
      <c r="C690">
        <v>1</v>
      </c>
      <c r="D690">
        <v>1.19</v>
      </c>
      <c r="E690">
        <v>49.98</v>
      </c>
      <c r="F690">
        <v>4.76</v>
      </c>
    </row>
    <row r="691" spans="1:6">
      <c r="A691" t="s">
        <v>840</v>
      </c>
      <c r="B691" s="11">
        <v>46274</v>
      </c>
      <c r="C691">
        <v>1</v>
      </c>
      <c r="D691">
        <v>5</v>
      </c>
      <c r="E691">
        <v>200</v>
      </c>
      <c r="F691">
        <v>36.5</v>
      </c>
    </row>
    <row r="692" spans="1:6">
      <c r="A692" t="s">
        <v>856</v>
      </c>
      <c r="B692" s="11">
        <v>46274</v>
      </c>
      <c r="C692">
        <v>1</v>
      </c>
      <c r="D692">
        <v>0.5</v>
      </c>
      <c r="E692">
        <v>85</v>
      </c>
      <c r="F692">
        <v>10.25</v>
      </c>
    </row>
    <row r="693" spans="1:6">
      <c r="A693" t="s">
        <v>858</v>
      </c>
      <c r="B693" s="11">
        <v>46274</v>
      </c>
      <c r="C693">
        <v>1</v>
      </c>
      <c r="D693">
        <v>10</v>
      </c>
      <c r="E693">
        <v>400</v>
      </c>
      <c r="F693">
        <v>73</v>
      </c>
    </row>
    <row r="694" spans="1:6">
      <c r="A694" t="s">
        <v>863</v>
      </c>
      <c r="B694" s="11">
        <v>46274</v>
      </c>
      <c r="C694">
        <v>1</v>
      </c>
      <c r="D694">
        <v>0.71</v>
      </c>
      <c r="E694">
        <v>49.995399999999997</v>
      </c>
      <c r="F694">
        <v>8.57</v>
      </c>
    </row>
    <row r="695" spans="1:6">
      <c r="A695" t="s">
        <v>873</v>
      </c>
      <c r="B695" s="11">
        <v>46274</v>
      </c>
      <c r="C695">
        <v>1</v>
      </c>
      <c r="D695">
        <v>3</v>
      </c>
      <c r="E695">
        <v>132</v>
      </c>
      <c r="F695">
        <v>14.4</v>
      </c>
    </row>
    <row r="696" spans="1:6">
      <c r="A696" t="s">
        <v>875</v>
      </c>
      <c r="B696" s="11">
        <v>46274</v>
      </c>
      <c r="C696">
        <v>1</v>
      </c>
      <c r="D696">
        <v>2.44</v>
      </c>
      <c r="E696">
        <v>199.99799999999999</v>
      </c>
      <c r="F696">
        <v>36.58</v>
      </c>
    </row>
    <row r="697" spans="1:6">
      <c r="A697" t="s">
        <v>878</v>
      </c>
      <c r="B697" s="11">
        <v>46274</v>
      </c>
      <c r="C697">
        <v>1</v>
      </c>
      <c r="D697">
        <v>3.45</v>
      </c>
      <c r="E697">
        <v>499.96</v>
      </c>
      <c r="F697">
        <v>70.88</v>
      </c>
    </row>
    <row r="698" spans="1:6">
      <c r="A698" t="s">
        <v>891</v>
      </c>
      <c r="B698" s="11">
        <v>46274</v>
      </c>
      <c r="C698">
        <v>1</v>
      </c>
      <c r="D698">
        <v>0.5</v>
      </c>
      <c r="E698">
        <v>70</v>
      </c>
      <c r="F698">
        <v>7.75</v>
      </c>
    </row>
    <row r="699" spans="1:6">
      <c r="A699" t="s">
        <v>898</v>
      </c>
      <c r="B699" s="11">
        <v>46275</v>
      </c>
      <c r="C699">
        <v>1</v>
      </c>
      <c r="D699">
        <v>0.5</v>
      </c>
      <c r="E699">
        <v>18.5</v>
      </c>
      <c r="F699">
        <v>3.27</v>
      </c>
    </row>
    <row r="700" spans="1:6">
      <c r="A700" t="s">
        <v>915</v>
      </c>
      <c r="B700" s="11">
        <v>46275</v>
      </c>
      <c r="C700">
        <v>1</v>
      </c>
      <c r="D700">
        <v>4</v>
      </c>
      <c r="E700">
        <v>104</v>
      </c>
      <c r="F700">
        <v>15.24</v>
      </c>
    </row>
    <row r="701" spans="1:6">
      <c r="A701" t="s">
        <v>938</v>
      </c>
      <c r="B701" s="11">
        <v>46275</v>
      </c>
      <c r="C701">
        <v>1</v>
      </c>
      <c r="D701">
        <v>0.5</v>
      </c>
      <c r="E701">
        <v>47.5</v>
      </c>
      <c r="F701">
        <v>11.36</v>
      </c>
    </row>
    <row r="702" spans="1:6">
      <c r="A702" t="s">
        <v>945</v>
      </c>
      <c r="B702" s="11">
        <v>46275</v>
      </c>
      <c r="C702">
        <v>1</v>
      </c>
      <c r="D702">
        <v>4</v>
      </c>
      <c r="E702">
        <v>120</v>
      </c>
      <c r="F702">
        <v>39</v>
      </c>
    </row>
    <row r="703" spans="1:6">
      <c r="A703" t="s">
        <v>947</v>
      </c>
      <c r="B703" s="11">
        <v>46275</v>
      </c>
      <c r="C703">
        <v>1</v>
      </c>
      <c r="D703">
        <v>0.5</v>
      </c>
      <c r="E703">
        <v>65</v>
      </c>
      <c r="F703">
        <v>11.59</v>
      </c>
    </row>
    <row r="704" spans="1:6">
      <c r="A704" t="s">
        <v>952</v>
      </c>
      <c r="B704" s="11">
        <v>46276</v>
      </c>
      <c r="C704">
        <v>1</v>
      </c>
      <c r="D704">
        <v>0.5</v>
      </c>
      <c r="E704">
        <v>18.5</v>
      </c>
      <c r="F704">
        <v>3.27</v>
      </c>
    </row>
    <row r="705" spans="1:6">
      <c r="A705" t="s">
        <v>955</v>
      </c>
      <c r="B705" s="11">
        <v>46276</v>
      </c>
      <c r="C705">
        <v>1</v>
      </c>
      <c r="D705">
        <v>8</v>
      </c>
      <c r="E705">
        <v>240</v>
      </c>
      <c r="F705">
        <v>78</v>
      </c>
    </row>
    <row r="706" spans="1:6">
      <c r="A706" t="s">
        <v>959</v>
      </c>
      <c r="B706" s="11">
        <v>46276</v>
      </c>
      <c r="C706">
        <v>1</v>
      </c>
      <c r="D706">
        <v>0.5</v>
      </c>
      <c r="E706">
        <v>65</v>
      </c>
      <c r="F706">
        <v>11.59</v>
      </c>
    </row>
    <row r="707" spans="1:6">
      <c r="A707" t="s">
        <v>962</v>
      </c>
      <c r="B707" s="11">
        <v>46276</v>
      </c>
      <c r="C707">
        <v>1</v>
      </c>
      <c r="D707">
        <v>0.5</v>
      </c>
      <c r="E707">
        <v>35</v>
      </c>
      <c r="F707">
        <v>12</v>
      </c>
    </row>
    <row r="708" spans="1:6">
      <c r="A708" t="s">
        <v>967</v>
      </c>
      <c r="B708" s="11">
        <v>46276</v>
      </c>
      <c r="C708">
        <v>1</v>
      </c>
      <c r="D708">
        <v>30</v>
      </c>
      <c r="E708">
        <v>270</v>
      </c>
      <c r="F708">
        <v>45</v>
      </c>
    </row>
    <row r="709" spans="1:6">
      <c r="A709" t="s">
        <v>969</v>
      </c>
      <c r="B709" s="11">
        <v>46276</v>
      </c>
      <c r="C709">
        <v>1</v>
      </c>
      <c r="D709">
        <v>3</v>
      </c>
      <c r="E709">
        <v>54</v>
      </c>
      <c r="F709">
        <v>15</v>
      </c>
    </row>
    <row r="710" spans="1:6">
      <c r="A710" t="s">
        <v>987</v>
      </c>
      <c r="B710" s="11">
        <v>46276</v>
      </c>
      <c r="C710">
        <v>1</v>
      </c>
      <c r="D710">
        <v>3</v>
      </c>
      <c r="E710">
        <v>285</v>
      </c>
      <c r="F710">
        <v>68.180000000000007</v>
      </c>
    </row>
    <row r="711" spans="1:6">
      <c r="A711" t="s">
        <v>1030</v>
      </c>
      <c r="B711" s="11">
        <v>46276</v>
      </c>
      <c r="C711">
        <v>1</v>
      </c>
      <c r="D711">
        <v>1.5</v>
      </c>
      <c r="E711">
        <v>123</v>
      </c>
      <c r="F711">
        <v>22.5</v>
      </c>
    </row>
    <row r="712" spans="1:6">
      <c r="A712" t="s">
        <v>1032</v>
      </c>
      <c r="B712" s="11">
        <v>46276</v>
      </c>
      <c r="C712">
        <v>1</v>
      </c>
      <c r="D712">
        <v>3</v>
      </c>
      <c r="E712">
        <v>120</v>
      </c>
      <c r="F712">
        <v>19.62</v>
      </c>
    </row>
    <row r="713" spans="1:6">
      <c r="A713" t="s">
        <v>1042</v>
      </c>
      <c r="B713" s="11">
        <v>46277</v>
      </c>
      <c r="C713">
        <v>1</v>
      </c>
      <c r="D713">
        <v>4</v>
      </c>
      <c r="E713">
        <v>44</v>
      </c>
      <c r="F713">
        <v>18.399999999999999</v>
      </c>
    </row>
    <row r="714" spans="1:6">
      <c r="A714" t="s">
        <v>1086</v>
      </c>
      <c r="B714" s="11">
        <v>46277</v>
      </c>
      <c r="C714">
        <v>1</v>
      </c>
      <c r="D714">
        <v>4</v>
      </c>
      <c r="E714">
        <v>280</v>
      </c>
      <c r="F714">
        <v>96</v>
      </c>
    </row>
    <row r="715" spans="1:6">
      <c r="A715" t="s">
        <v>1088</v>
      </c>
      <c r="B715" s="11">
        <v>46277</v>
      </c>
      <c r="C715">
        <v>1</v>
      </c>
      <c r="D715">
        <v>6</v>
      </c>
      <c r="E715">
        <v>210</v>
      </c>
      <c r="F715">
        <v>108</v>
      </c>
    </row>
    <row r="716" spans="1:6">
      <c r="A716" t="s">
        <v>1110</v>
      </c>
      <c r="B716" s="11">
        <v>46277</v>
      </c>
      <c r="C716">
        <v>1</v>
      </c>
      <c r="D716">
        <v>0.5</v>
      </c>
      <c r="E716">
        <v>18.5</v>
      </c>
      <c r="F716">
        <v>3.27</v>
      </c>
    </row>
    <row r="717" spans="1:6">
      <c r="A717" t="s">
        <v>1142</v>
      </c>
      <c r="B717" s="11">
        <v>46278</v>
      </c>
      <c r="C717">
        <v>1</v>
      </c>
      <c r="D717">
        <v>3.43</v>
      </c>
      <c r="E717">
        <v>353.49599999999998</v>
      </c>
      <c r="F717">
        <v>36.04</v>
      </c>
    </row>
    <row r="718" spans="1:6">
      <c r="A718" t="s">
        <v>1206</v>
      </c>
      <c r="B718" s="11">
        <v>46279</v>
      </c>
      <c r="C718">
        <v>1</v>
      </c>
      <c r="D718">
        <v>0.75</v>
      </c>
      <c r="E718">
        <v>31.5</v>
      </c>
      <c r="F718">
        <v>4.05</v>
      </c>
    </row>
    <row r="719" spans="1:6">
      <c r="A719" t="s">
        <v>1236</v>
      </c>
      <c r="B719" s="11">
        <v>46279</v>
      </c>
      <c r="C719">
        <v>1</v>
      </c>
      <c r="D719">
        <v>3</v>
      </c>
      <c r="E719">
        <v>126</v>
      </c>
      <c r="F719">
        <v>12.6</v>
      </c>
    </row>
    <row r="720" spans="1:6">
      <c r="A720" t="s">
        <v>1238</v>
      </c>
      <c r="B720" s="11">
        <v>46279</v>
      </c>
      <c r="C720">
        <v>1</v>
      </c>
      <c r="D720">
        <v>0.5</v>
      </c>
      <c r="E720">
        <v>21</v>
      </c>
      <c r="F720">
        <v>2</v>
      </c>
    </row>
    <row r="721" spans="1:6">
      <c r="A721" t="s">
        <v>1246</v>
      </c>
      <c r="B721" s="11">
        <v>46279</v>
      </c>
      <c r="C721">
        <v>1</v>
      </c>
      <c r="D721">
        <v>2.5</v>
      </c>
      <c r="E721">
        <v>100</v>
      </c>
      <c r="F721">
        <v>18.25</v>
      </c>
    </row>
    <row r="722" spans="1:6">
      <c r="A722" t="s">
        <v>1271</v>
      </c>
      <c r="B722" s="11">
        <v>46279</v>
      </c>
      <c r="C722">
        <v>1</v>
      </c>
      <c r="D722">
        <v>3</v>
      </c>
      <c r="E722">
        <v>246</v>
      </c>
      <c r="F722">
        <v>45</v>
      </c>
    </row>
    <row r="723" spans="1:6">
      <c r="A723" t="s">
        <v>1283</v>
      </c>
      <c r="B723" s="11">
        <v>46279</v>
      </c>
      <c r="C723">
        <v>1</v>
      </c>
      <c r="D723">
        <v>3</v>
      </c>
      <c r="E723">
        <v>120</v>
      </c>
      <c r="F723">
        <v>22.62</v>
      </c>
    </row>
    <row r="724" spans="1:6">
      <c r="A724" t="s">
        <v>1312</v>
      </c>
      <c r="B724" s="11">
        <v>46280</v>
      </c>
      <c r="C724">
        <v>1</v>
      </c>
      <c r="D724">
        <v>12</v>
      </c>
      <c r="E724">
        <v>348</v>
      </c>
      <c r="F724">
        <v>48</v>
      </c>
    </row>
    <row r="725" spans="1:6">
      <c r="A725" t="s">
        <v>1316</v>
      </c>
      <c r="B725" s="11">
        <v>46280</v>
      </c>
      <c r="C725">
        <v>1</v>
      </c>
      <c r="D725">
        <v>0.5</v>
      </c>
      <c r="E725">
        <v>18.5</v>
      </c>
      <c r="F725">
        <v>3.27</v>
      </c>
    </row>
    <row r="726" spans="1:6">
      <c r="A726" t="s">
        <v>1357</v>
      </c>
      <c r="B726" s="11">
        <v>46280</v>
      </c>
      <c r="C726">
        <v>1</v>
      </c>
      <c r="D726">
        <v>3</v>
      </c>
      <c r="E726">
        <v>54</v>
      </c>
      <c r="F726">
        <v>15</v>
      </c>
    </row>
    <row r="727" spans="1:6">
      <c r="A727" t="s">
        <v>1363</v>
      </c>
      <c r="B727" s="11">
        <v>46280</v>
      </c>
      <c r="C727">
        <v>1</v>
      </c>
      <c r="D727">
        <v>1.19</v>
      </c>
      <c r="E727">
        <v>49.98</v>
      </c>
      <c r="F727">
        <v>5</v>
      </c>
    </row>
    <row r="728" spans="1:6">
      <c r="A728" t="s">
        <v>1365</v>
      </c>
      <c r="B728" s="11">
        <v>46280</v>
      </c>
      <c r="C728">
        <v>1</v>
      </c>
      <c r="D728">
        <v>0.42</v>
      </c>
      <c r="E728">
        <v>19.974999999999998</v>
      </c>
      <c r="F728">
        <v>1.96</v>
      </c>
    </row>
    <row r="729" spans="1:6">
      <c r="A729" t="s">
        <v>1368</v>
      </c>
      <c r="B729" s="11">
        <v>46280</v>
      </c>
      <c r="C729">
        <v>1</v>
      </c>
      <c r="D729">
        <v>0.75</v>
      </c>
      <c r="E729">
        <v>30</v>
      </c>
      <c r="F729">
        <v>4.9000000000000004</v>
      </c>
    </row>
    <row r="730" spans="1:6">
      <c r="A730" t="s">
        <v>1407</v>
      </c>
      <c r="B730" s="11">
        <v>46281</v>
      </c>
      <c r="C730">
        <v>1</v>
      </c>
      <c r="D730">
        <v>0.5</v>
      </c>
      <c r="E730">
        <v>35</v>
      </c>
      <c r="F730">
        <v>12</v>
      </c>
    </row>
    <row r="731" spans="1:6">
      <c r="A731" t="s">
        <v>1413</v>
      </c>
      <c r="B731" s="11">
        <v>46281</v>
      </c>
      <c r="C731">
        <v>1</v>
      </c>
      <c r="D731">
        <v>0.25</v>
      </c>
      <c r="E731">
        <v>42.5</v>
      </c>
      <c r="F731">
        <v>5.12</v>
      </c>
    </row>
    <row r="732" spans="1:6">
      <c r="A732" t="s">
        <v>1437</v>
      </c>
      <c r="B732" s="11">
        <v>46282</v>
      </c>
      <c r="C732">
        <v>1</v>
      </c>
      <c r="D732">
        <v>4</v>
      </c>
      <c r="E732">
        <v>116</v>
      </c>
      <c r="F732">
        <v>16</v>
      </c>
    </row>
    <row r="733" spans="1:6">
      <c r="A733" t="s">
        <v>1439</v>
      </c>
      <c r="B733" s="11">
        <v>46282</v>
      </c>
      <c r="C733">
        <v>1</v>
      </c>
      <c r="D733">
        <v>0.5</v>
      </c>
      <c r="E733">
        <v>18.5</v>
      </c>
      <c r="F733">
        <v>3.27</v>
      </c>
    </row>
    <row r="734" spans="1:6">
      <c r="A734" t="s">
        <v>1472</v>
      </c>
      <c r="B734" s="11">
        <v>46282</v>
      </c>
      <c r="C734">
        <v>1</v>
      </c>
      <c r="D734">
        <v>0.5</v>
      </c>
      <c r="E734">
        <v>21</v>
      </c>
      <c r="F734">
        <v>2</v>
      </c>
    </row>
    <row r="735" spans="1:6">
      <c r="A735" t="s">
        <v>1480</v>
      </c>
      <c r="B735" s="11">
        <v>46282</v>
      </c>
      <c r="C735">
        <v>1</v>
      </c>
      <c r="D735">
        <v>6</v>
      </c>
      <c r="E735">
        <v>570</v>
      </c>
      <c r="F735">
        <v>136.36000000000001</v>
      </c>
    </row>
    <row r="736" spans="1:6">
      <c r="A736" t="s">
        <v>1490</v>
      </c>
      <c r="B736" s="11">
        <v>46282</v>
      </c>
      <c r="C736">
        <v>1</v>
      </c>
      <c r="D736">
        <v>0.21</v>
      </c>
      <c r="E736">
        <v>14.98</v>
      </c>
      <c r="F736">
        <v>5.14</v>
      </c>
    </row>
    <row r="737" spans="1:6">
      <c r="A737" t="s">
        <v>1492</v>
      </c>
      <c r="B737" s="11">
        <v>46282</v>
      </c>
      <c r="C737">
        <v>1</v>
      </c>
      <c r="D737">
        <v>0.25</v>
      </c>
      <c r="E737">
        <v>49.25</v>
      </c>
      <c r="F737">
        <v>5.5</v>
      </c>
    </row>
    <row r="738" spans="1:6">
      <c r="A738" t="s">
        <v>1504</v>
      </c>
      <c r="B738" s="11">
        <v>46282</v>
      </c>
      <c r="C738">
        <v>1</v>
      </c>
      <c r="D738">
        <v>4</v>
      </c>
      <c r="E738">
        <v>212</v>
      </c>
      <c r="F738">
        <v>23.67</v>
      </c>
    </row>
    <row r="739" spans="1:6">
      <c r="A739" t="s">
        <v>1516</v>
      </c>
      <c r="B739" s="11">
        <v>46282</v>
      </c>
      <c r="C739">
        <v>1</v>
      </c>
      <c r="D739">
        <v>4</v>
      </c>
      <c r="E739">
        <v>104</v>
      </c>
      <c r="F739">
        <v>15.24</v>
      </c>
    </row>
    <row r="740" spans="1:6">
      <c r="A740" t="s">
        <v>1562</v>
      </c>
      <c r="B740" s="11">
        <v>46283</v>
      </c>
      <c r="C740">
        <v>1</v>
      </c>
      <c r="D740">
        <v>1.08</v>
      </c>
      <c r="E740">
        <v>99.974999999999994</v>
      </c>
      <c r="F740">
        <v>13.98</v>
      </c>
    </row>
    <row r="741" spans="1:6">
      <c r="A741" t="s">
        <v>1565</v>
      </c>
      <c r="B741" s="11">
        <v>46284</v>
      </c>
      <c r="C741">
        <v>1</v>
      </c>
      <c r="D741">
        <v>3</v>
      </c>
      <c r="E741">
        <v>285</v>
      </c>
      <c r="F741">
        <v>68.180000000000007</v>
      </c>
    </row>
    <row r="742" spans="1:6">
      <c r="A742" t="s">
        <v>1573</v>
      </c>
      <c r="B742" s="11">
        <v>46284</v>
      </c>
      <c r="C742">
        <v>1</v>
      </c>
      <c r="D742">
        <v>5</v>
      </c>
      <c r="E742">
        <v>40</v>
      </c>
      <c r="F742">
        <v>15</v>
      </c>
    </row>
    <row r="743" spans="1:6">
      <c r="A743" t="s">
        <v>1583</v>
      </c>
      <c r="B743" s="11">
        <v>46285</v>
      </c>
      <c r="C743">
        <v>1</v>
      </c>
      <c r="D743">
        <v>10</v>
      </c>
      <c r="E743">
        <v>80</v>
      </c>
      <c r="F743">
        <v>15</v>
      </c>
    </row>
    <row r="744" spans="1:6">
      <c r="A744" t="s">
        <v>1587</v>
      </c>
      <c r="B744" s="11">
        <v>46285</v>
      </c>
      <c r="C744">
        <v>1</v>
      </c>
      <c r="D744">
        <v>3</v>
      </c>
      <c r="E744">
        <v>246</v>
      </c>
      <c r="F744">
        <v>45</v>
      </c>
    </row>
    <row r="745" spans="1:6">
      <c r="A745" t="s">
        <v>1591</v>
      </c>
      <c r="B745" s="11">
        <v>46285</v>
      </c>
      <c r="C745">
        <v>1</v>
      </c>
      <c r="D745">
        <v>3</v>
      </c>
      <c r="E745">
        <v>54</v>
      </c>
      <c r="F745">
        <v>15</v>
      </c>
    </row>
    <row r="746" spans="1:6">
      <c r="A746" t="s">
        <v>1593</v>
      </c>
      <c r="B746" s="11">
        <v>46285</v>
      </c>
      <c r="C746">
        <v>1</v>
      </c>
      <c r="D746">
        <v>0.5</v>
      </c>
      <c r="E746">
        <v>26</v>
      </c>
      <c r="F746">
        <v>2.8</v>
      </c>
    </row>
    <row r="747" spans="1:6">
      <c r="A747" t="s">
        <v>1612</v>
      </c>
      <c r="B747" s="11">
        <v>46286</v>
      </c>
      <c r="C747">
        <v>1</v>
      </c>
      <c r="D747">
        <v>0.5</v>
      </c>
      <c r="E747">
        <v>20</v>
      </c>
      <c r="F747">
        <v>3.27</v>
      </c>
    </row>
    <row r="748" spans="1:6">
      <c r="A748" t="s">
        <v>1613</v>
      </c>
      <c r="B748" s="11">
        <v>46286</v>
      </c>
      <c r="C748">
        <v>1</v>
      </c>
      <c r="D748">
        <v>5</v>
      </c>
      <c r="E748">
        <v>160</v>
      </c>
      <c r="F748">
        <v>26</v>
      </c>
    </row>
    <row r="749" spans="1:6">
      <c r="A749" t="s">
        <v>1617</v>
      </c>
      <c r="B749" s="11">
        <v>46286</v>
      </c>
      <c r="C749">
        <v>1</v>
      </c>
      <c r="D749">
        <v>0.4</v>
      </c>
      <c r="E749">
        <v>50</v>
      </c>
      <c r="F749">
        <v>9.4</v>
      </c>
    </row>
    <row r="750" spans="1:6">
      <c r="A750" t="s">
        <v>1618</v>
      </c>
      <c r="B750" s="11">
        <v>46286</v>
      </c>
      <c r="C750">
        <v>1</v>
      </c>
      <c r="D750">
        <v>10.199999999999999</v>
      </c>
      <c r="E750">
        <v>397.79999999999995</v>
      </c>
      <c r="F750">
        <v>40.799999999999997</v>
      </c>
    </row>
    <row r="751" spans="1:6">
      <c r="A751" t="s">
        <v>1619</v>
      </c>
      <c r="B751" s="11">
        <v>46286</v>
      </c>
      <c r="C751">
        <v>1</v>
      </c>
      <c r="D751">
        <v>3</v>
      </c>
      <c r="E751">
        <v>132</v>
      </c>
      <c r="F751">
        <v>14.4</v>
      </c>
    </row>
    <row r="752" spans="1:6">
      <c r="A752" t="s">
        <v>1633</v>
      </c>
      <c r="B752" s="11">
        <v>46286</v>
      </c>
      <c r="C752">
        <v>1</v>
      </c>
      <c r="D752">
        <v>3</v>
      </c>
      <c r="E752">
        <v>246</v>
      </c>
      <c r="F752">
        <v>45</v>
      </c>
    </row>
    <row r="753" spans="1:6">
      <c r="A753" t="s">
        <v>1635</v>
      </c>
      <c r="B753" s="11">
        <v>46286</v>
      </c>
      <c r="C753">
        <v>1</v>
      </c>
      <c r="D753">
        <v>1.5</v>
      </c>
      <c r="E753">
        <v>112.5</v>
      </c>
      <c r="F753">
        <v>10</v>
      </c>
    </row>
    <row r="754" spans="1:6">
      <c r="A754" t="s">
        <v>1639</v>
      </c>
      <c r="B754" s="11">
        <v>46286</v>
      </c>
      <c r="C754">
        <v>1</v>
      </c>
      <c r="D754">
        <v>0.25</v>
      </c>
      <c r="E754">
        <v>23.75</v>
      </c>
      <c r="F754">
        <v>5.68</v>
      </c>
    </row>
    <row r="755" spans="1:6">
      <c r="A755" t="s">
        <v>1640</v>
      </c>
      <c r="B755" s="11">
        <v>46286</v>
      </c>
      <c r="C755">
        <v>1</v>
      </c>
      <c r="D755">
        <v>0.5</v>
      </c>
      <c r="E755">
        <v>100</v>
      </c>
      <c r="F755">
        <v>15.62</v>
      </c>
    </row>
    <row r="756" spans="1:6">
      <c r="A756" t="s">
        <v>1641</v>
      </c>
      <c r="B756" s="11">
        <v>46286</v>
      </c>
      <c r="C756">
        <v>1</v>
      </c>
      <c r="D756">
        <v>2.38</v>
      </c>
      <c r="E756">
        <v>99.96</v>
      </c>
      <c r="F756">
        <v>14.52</v>
      </c>
    </row>
    <row r="757" spans="1:6">
      <c r="A757" t="s">
        <v>1648</v>
      </c>
      <c r="B757" s="11">
        <v>46287</v>
      </c>
      <c r="C757">
        <v>1</v>
      </c>
      <c r="D757">
        <v>3</v>
      </c>
      <c r="E757">
        <v>123</v>
      </c>
      <c r="F757">
        <v>18.600000000000001</v>
      </c>
    </row>
    <row r="758" spans="1:6">
      <c r="A758" t="s">
        <v>1649</v>
      </c>
      <c r="B758" s="11">
        <v>46287</v>
      </c>
      <c r="C758">
        <v>1</v>
      </c>
      <c r="D758">
        <v>3</v>
      </c>
      <c r="E758">
        <v>126</v>
      </c>
      <c r="F758">
        <v>18.3</v>
      </c>
    </row>
    <row r="759" spans="1:6">
      <c r="A759" t="s">
        <v>1654</v>
      </c>
      <c r="B759" s="11">
        <v>46287</v>
      </c>
      <c r="C759">
        <v>1</v>
      </c>
      <c r="D759">
        <v>3</v>
      </c>
      <c r="E759">
        <v>420</v>
      </c>
      <c r="F759">
        <v>46.5</v>
      </c>
    </row>
    <row r="760" spans="1:6">
      <c r="A760" t="s">
        <v>1655</v>
      </c>
      <c r="B760" s="11">
        <v>46287</v>
      </c>
      <c r="C760">
        <v>1</v>
      </c>
      <c r="D760">
        <v>0.5</v>
      </c>
      <c r="E760">
        <v>62.5</v>
      </c>
      <c r="F760">
        <v>11.75</v>
      </c>
    </row>
    <row r="761" spans="1:6">
      <c r="A761" t="s">
        <v>1659</v>
      </c>
      <c r="B761" s="11">
        <v>46287</v>
      </c>
      <c r="C761">
        <v>1</v>
      </c>
      <c r="D761">
        <v>1.03</v>
      </c>
      <c r="E761">
        <v>149.35</v>
      </c>
      <c r="F761">
        <v>25.75</v>
      </c>
    </row>
    <row r="762" spans="1:6">
      <c r="A762" t="s">
        <v>1667</v>
      </c>
      <c r="B762" s="11">
        <v>46287</v>
      </c>
      <c r="C762">
        <v>1</v>
      </c>
      <c r="D762">
        <v>1.22</v>
      </c>
      <c r="E762">
        <v>99.998999999999995</v>
      </c>
      <c r="F762">
        <v>18.29</v>
      </c>
    </row>
    <row r="763" spans="1:6">
      <c r="A763" t="s">
        <v>1670</v>
      </c>
      <c r="B763" s="11">
        <v>46287</v>
      </c>
      <c r="C763">
        <v>1</v>
      </c>
      <c r="D763">
        <v>0.51</v>
      </c>
      <c r="E763">
        <v>99.84</v>
      </c>
      <c r="F763">
        <v>11.78</v>
      </c>
    </row>
    <row r="764" spans="1:6">
      <c r="A764" t="s">
        <v>1672</v>
      </c>
      <c r="B764" s="11">
        <v>46287</v>
      </c>
      <c r="C764">
        <v>1</v>
      </c>
      <c r="D764">
        <v>0.5</v>
      </c>
      <c r="E764">
        <v>70</v>
      </c>
      <c r="F764">
        <v>7.75</v>
      </c>
    </row>
    <row r="765" spans="1:6">
      <c r="A765" t="s">
        <v>1673</v>
      </c>
      <c r="B765" s="11">
        <v>46287</v>
      </c>
      <c r="C765">
        <v>1</v>
      </c>
      <c r="D765">
        <v>0.5</v>
      </c>
      <c r="E765">
        <v>37.5</v>
      </c>
      <c r="F765">
        <v>3.33</v>
      </c>
    </row>
    <row r="766" spans="1:6">
      <c r="A766" t="s">
        <v>1675</v>
      </c>
      <c r="B766" s="11">
        <v>46287</v>
      </c>
      <c r="C766">
        <v>1</v>
      </c>
      <c r="D766">
        <v>3</v>
      </c>
      <c r="E766">
        <v>123</v>
      </c>
      <c r="F766">
        <v>21.9</v>
      </c>
    </row>
    <row r="767" spans="1:6">
      <c r="A767" t="s">
        <v>1681</v>
      </c>
      <c r="B767" s="11">
        <v>46288</v>
      </c>
      <c r="C767">
        <v>1</v>
      </c>
      <c r="D767">
        <v>0.77</v>
      </c>
      <c r="E767">
        <v>99.97</v>
      </c>
      <c r="F767">
        <v>17.829999999999998</v>
      </c>
    </row>
    <row r="768" spans="1:6">
      <c r="A768" t="s">
        <v>1683</v>
      </c>
      <c r="B768" s="11">
        <v>46288</v>
      </c>
      <c r="C768">
        <v>1</v>
      </c>
      <c r="D768">
        <v>4</v>
      </c>
      <c r="E768">
        <v>116</v>
      </c>
      <c r="F768">
        <v>16</v>
      </c>
    </row>
    <row r="769" spans="1:6">
      <c r="A769" t="s">
        <v>1690</v>
      </c>
      <c r="B769" s="11">
        <v>46288</v>
      </c>
      <c r="C769">
        <v>1</v>
      </c>
      <c r="D769">
        <v>0.5</v>
      </c>
      <c r="E769">
        <v>22</v>
      </c>
      <c r="F769">
        <v>2.4</v>
      </c>
    </row>
    <row r="770" spans="1:6">
      <c r="A770" t="s">
        <v>1691</v>
      </c>
      <c r="B770" s="11">
        <v>46288</v>
      </c>
      <c r="C770">
        <v>1</v>
      </c>
      <c r="D770">
        <v>6</v>
      </c>
      <c r="E770">
        <v>840</v>
      </c>
      <c r="F770">
        <v>93</v>
      </c>
    </row>
    <row r="771" spans="1:6">
      <c r="A771" t="s">
        <v>1696</v>
      </c>
      <c r="B771" s="11">
        <v>46288</v>
      </c>
      <c r="C771">
        <v>1</v>
      </c>
      <c r="D771">
        <v>0.5</v>
      </c>
      <c r="E771">
        <v>49</v>
      </c>
      <c r="F771">
        <v>12</v>
      </c>
    </row>
    <row r="772" spans="1:6">
      <c r="A772" t="s">
        <v>1697</v>
      </c>
      <c r="B772" s="11">
        <v>46288</v>
      </c>
      <c r="C772">
        <v>1</v>
      </c>
      <c r="D772">
        <v>0.25</v>
      </c>
      <c r="E772">
        <v>17.5</v>
      </c>
      <c r="F772">
        <v>6</v>
      </c>
    </row>
    <row r="773" spans="1:6">
      <c r="A773" t="s">
        <v>1699</v>
      </c>
      <c r="B773" s="11">
        <v>46288</v>
      </c>
      <c r="C773">
        <v>1</v>
      </c>
      <c r="D773">
        <v>4</v>
      </c>
      <c r="E773">
        <v>212</v>
      </c>
      <c r="F773">
        <v>23.67</v>
      </c>
    </row>
    <row r="774" spans="1:6">
      <c r="A774" t="s">
        <v>1701</v>
      </c>
      <c r="B774" s="11">
        <v>46288</v>
      </c>
      <c r="C774">
        <v>1</v>
      </c>
      <c r="D774">
        <v>0.5</v>
      </c>
      <c r="E774">
        <v>62.5</v>
      </c>
      <c r="F774">
        <v>11.75</v>
      </c>
    </row>
    <row r="775" spans="1:6">
      <c r="A775" t="s">
        <v>1704</v>
      </c>
      <c r="B775" s="11">
        <v>46288</v>
      </c>
      <c r="C775">
        <v>1</v>
      </c>
      <c r="D775">
        <v>2.2799999999999998</v>
      </c>
      <c r="E775">
        <v>95.759999999999991</v>
      </c>
      <c r="F775">
        <v>9.58</v>
      </c>
    </row>
    <row r="776" spans="1:6">
      <c r="A776" t="s">
        <v>1707</v>
      </c>
      <c r="B776" s="11">
        <v>46288</v>
      </c>
      <c r="C776">
        <v>1</v>
      </c>
      <c r="D776">
        <v>3</v>
      </c>
      <c r="E776">
        <v>123</v>
      </c>
      <c r="F776">
        <v>18.12</v>
      </c>
    </row>
    <row r="777" spans="1:6">
      <c r="A777" t="s">
        <v>1709</v>
      </c>
      <c r="B777" s="11">
        <v>46288</v>
      </c>
      <c r="C777">
        <v>1</v>
      </c>
      <c r="D777">
        <v>10</v>
      </c>
      <c r="E777">
        <v>150</v>
      </c>
      <c r="F777">
        <v>40</v>
      </c>
    </row>
    <row r="778" spans="1:6">
      <c r="A778" t="s">
        <v>1718</v>
      </c>
      <c r="B778" s="11">
        <v>46289</v>
      </c>
      <c r="C778">
        <v>1</v>
      </c>
      <c r="D778">
        <v>3</v>
      </c>
      <c r="E778">
        <v>111</v>
      </c>
      <c r="F778">
        <v>19.62</v>
      </c>
    </row>
    <row r="779" spans="1:6">
      <c r="A779" t="s">
        <v>1724</v>
      </c>
      <c r="B779" s="11">
        <v>46289</v>
      </c>
      <c r="C779">
        <v>1</v>
      </c>
      <c r="D779">
        <v>3</v>
      </c>
      <c r="E779">
        <v>54</v>
      </c>
      <c r="F779">
        <v>15</v>
      </c>
    </row>
    <row r="780" spans="1:6">
      <c r="A780" t="s">
        <v>1726</v>
      </c>
      <c r="B780" s="11">
        <v>46289</v>
      </c>
      <c r="C780">
        <v>1</v>
      </c>
      <c r="D780">
        <v>10</v>
      </c>
      <c r="E780">
        <v>5100</v>
      </c>
      <c r="F780">
        <v>850</v>
      </c>
    </row>
    <row r="781" spans="1:6">
      <c r="A781" t="s">
        <v>1730</v>
      </c>
      <c r="B781" s="11">
        <v>46289</v>
      </c>
      <c r="C781">
        <v>1</v>
      </c>
      <c r="D781">
        <v>1.5</v>
      </c>
      <c r="E781">
        <v>60</v>
      </c>
      <c r="F781">
        <v>7.2</v>
      </c>
    </row>
    <row r="782" spans="1:6">
      <c r="A782" t="s">
        <v>1731</v>
      </c>
      <c r="B782" s="11">
        <v>46289</v>
      </c>
      <c r="C782">
        <v>1</v>
      </c>
      <c r="D782">
        <v>1.21</v>
      </c>
      <c r="E782">
        <v>49.61</v>
      </c>
      <c r="F782">
        <v>8.83</v>
      </c>
    </row>
    <row r="783" spans="1:6">
      <c r="A783" t="s">
        <v>1734</v>
      </c>
      <c r="B783" s="11">
        <v>46289</v>
      </c>
      <c r="C783">
        <v>1</v>
      </c>
      <c r="D783">
        <v>4</v>
      </c>
      <c r="E783">
        <v>184</v>
      </c>
      <c r="F783">
        <v>24.83</v>
      </c>
    </row>
    <row r="784" spans="1:6">
      <c r="A784" t="s">
        <v>1735</v>
      </c>
      <c r="B784" s="11">
        <v>46289</v>
      </c>
      <c r="C784">
        <v>1</v>
      </c>
      <c r="D784">
        <v>1.22</v>
      </c>
      <c r="E784">
        <v>99.998999999999995</v>
      </c>
      <c r="F784">
        <v>18.29</v>
      </c>
    </row>
    <row r="785" spans="1:6">
      <c r="A785" t="s">
        <v>1737</v>
      </c>
      <c r="B785" s="11">
        <v>46289</v>
      </c>
      <c r="C785">
        <v>1</v>
      </c>
      <c r="D785">
        <v>3</v>
      </c>
      <c r="E785">
        <v>120</v>
      </c>
      <c r="F785">
        <v>22.62</v>
      </c>
    </row>
    <row r="786" spans="1:6">
      <c r="A786" t="s">
        <v>1742</v>
      </c>
      <c r="B786" s="11">
        <v>46289</v>
      </c>
      <c r="C786">
        <v>1</v>
      </c>
      <c r="D786">
        <v>3</v>
      </c>
      <c r="E786">
        <v>159</v>
      </c>
      <c r="F786">
        <v>17.75</v>
      </c>
    </row>
    <row r="787" spans="1:6">
      <c r="A787" t="s">
        <v>1745</v>
      </c>
      <c r="B787" s="11">
        <v>46290</v>
      </c>
      <c r="C787">
        <v>1</v>
      </c>
      <c r="D787">
        <v>5</v>
      </c>
      <c r="E787">
        <v>210</v>
      </c>
      <c r="F787">
        <v>21</v>
      </c>
    </row>
    <row r="788" spans="1:6">
      <c r="A788" t="s">
        <v>1758</v>
      </c>
      <c r="B788" s="11">
        <v>46290</v>
      </c>
      <c r="C788">
        <v>1</v>
      </c>
      <c r="D788">
        <v>2.4300000000000002</v>
      </c>
      <c r="E788">
        <v>199.26000000000002</v>
      </c>
      <c r="F788">
        <v>36.450000000000003</v>
      </c>
    </row>
    <row r="789" spans="1:6">
      <c r="A789" t="s">
        <v>1774</v>
      </c>
      <c r="B789" s="11">
        <v>46290</v>
      </c>
      <c r="C789">
        <v>1</v>
      </c>
      <c r="D789">
        <v>0.56999999999999995</v>
      </c>
      <c r="E789">
        <v>99.924999999999997</v>
      </c>
      <c r="F789">
        <v>11.13</v>
      </c>
    </row>
    <row r="790" spans="1:6">
      <c r="A790" t="s">
        <v>1776</v>
      </c>
      <c r="B790" s="11">
        <v>46290</v>
      </c>
      <c r="C790">
        <v>1</v>
      </c>
      <c r="D790">
        <v>0.28999999999999998</v>
      </c>
      <c r="E790">
        <v>49.996999999999993</v>
      </c>
      <c r="F790">
        <v>6.03</v>
      </c>
    </row>
    <row r="791" spans="1:6">
      <c r="A791" t="s">
        <v>1779</v>
      </c>
      <c r="B791" s="11">
        <v>46290</v>
      </c>
      <c r="C791">
        <v>1</v>
      </c>
      <c r="D791">
        <v>0.5</v>
      </c>
      <c r="E791">
        <v>62.5</v>
      </c>
      <c r="F791">
        <v>11.75</v>
      </c>
    </row>
    <row r="792" spans="1:6">
      <c r="A792" t="s">
        <v>1782</v>
      </c>
      <c r="B792" s="11">
        <v>46290</v>
      </c>
      <c r="C792">
        <v>1</v>
      </c>
      <c r="D792">
        <v>2.38</v>
      </c>
      <c r="E792">
        <v>99.96</v>
      </c>
      <c r="F792">
        <v>10</v>
      </c>
    </row>
    <row r="793" spans="1:6">
      <c r="A793" t="s">
        <v>1789</v>
      </c>
      <c r="B793" s="11">
        <v>46291</v>
      </c>
      <c r="C793">
        <v>1</v>
      </c>
      <c r="D793">
        <v>0.5</v>
      </c>
      <c r="E793">
        <v>18.5</v>
      </c>
      <c r="F793">
        <v>3.27</v>
      </c>
    </row>
    <row r="794" spans="1:6">
      <c r="A794" t="s">
        <v>1801</v>
      </c>
      <c r="B794" s="11">
        <v>46291</v>
      </c>
      <c r="C794">
        <v>1</v>
      </c>
      <c r="D794">
        <v>3</v>
      </c>
      <c r="E794">
        <v>210</v>
      </c>
      <c r="F794">
        <v>72</v>
      </c>
    </row>
    <row r="795" spans="1:6">
      <c r="A795" t="s">
        <v>1805</v>
      </c>
      <c r="B795" s="11">
        <v>46291</v>
      </c>
      <c r="C795">
        <v>1</v>
      </c>
      <c r="D795">
        <v>10</v>
      </c>
      <c r="E795">
        <v>80</v>
      </c>
      <c r="F795">
        <v>30</v>
      </c>
    </row>
    <row r="796" spans="1:6">
      <c r="A796" t="s">
        <v>1807</v>
      </c>
      <c r="B796" s="11">
        <v>46291</v>
      </c>
      <c r="C796">
        <v>1</v>
      </c>
      <c r="D796">
        <v>15</v>
      </c>
      <c r="E796">
        <v>120</v>
      </c>
      <c r="F796">
        <v>22.5</v>
      </c>
    </row>
    <row r="797" spans="1:6">
      <c r="A797" t="s">
        <v>1810</v>
      </c>
      <c r="B797" s="11">
        <v>46291</v>
      </c>
      <c r="C797">
        <v>1</v>
      </c>
      <c r="D797">
        <v>1.5</v>
      </c>
      <c r="E797">
        <v>63</v>
      </c>
      <c r="F797">
        <v>6.3</v>
      </c>
    </row>
    <row r="798" spans="1:6">
      <c r="A798" t="s">
        <v>1821</v>
      </c>
      <c r="B798" s="11">
        <v>46292</v>
      </c>
      <c r="C798">
        <v>1</v>
      </c>
      <c r="D798">
        <v>0.4</v>
      </c>
      <c r="E798">
        <v>50</v>
      </c>
      <c r="F798">
        <v>9.4</v>
      </c>
    </row>
    <row r="799" spans="1:6">
      <c r="A799" t="s">
        <v>1828</v>
      </c>
      <c r="B799" s="11">
        <v>46292</v>
      </c>
      <c r="C799">
        <v>1</v>
      </c>
      <c r="D799">
        <v>3</v>
      </c>
      <c r="E799">
        <v>78</v>
      </c>
      <c r="F799">
        <v>11.43</v>
      </c>
    </row>
    <row r="800" spans="1:6">
      <c r="A800" t="s">
        <v>1836</v>
      </c>
      <c r="B800" s="11">
        <v>46293</v>
      </c>
      <c r="C800">
        <v>1</v>
      </c>
      <c r="D800">
        <v>1.5</v>
      </c>
      <c r="E800">
        <v>195</v>
      </c>
      <c r="F800">
        <v>34.770000000000003</v>
      </c>
    </row>
    <row r="801" spans="1:6">
      <c r="A801" t="s">
        <v>1842</v>
      </c>
      <c r="B801" s="11">
        <v>46293</v>
      </c>
      <c r="C801">
        <v>1</v>
      </c>
      <c r="D801">
        <v>1.1599999999999999</v>
      </c>
      <c r="E801">
        <v>49.879999999999995</v>
      </c>
      <c r="F801">
        <v>7.08</v>
      </c>
    </row>
    <row r="802" spans="1:6">
      <c r="A802" t="s">
        <v>1847</v>
      </c>
      <c r="B802" s="11">
        <v>46293</v>
      </c>
      <c r="C802">
        <v>1</v>
      </c>
      <c r="D802">
        <v>0.5</v>
      </c>
      <c r="E802">
        <v>100</v>
      </c>
      <c r="F802">
        <v>15.62</v>
      </c>
    </row>
    <row r="803" spans="1:6">
      <c r="A803" t="s">
        <v>1849</v>
      </c>
      <c r="B803" s="11">
        <v>46293</v>
      </c>
      <c r="C803">
        <v>1</v>
      </c>
      <c r="D803">
        <v>0.56000000000000005</v>
      </c>
      <c r="E803">
        <v>99.827999999999989</v>
      </c>
      <c r="F803">
        <v>10.72</v>
      </c>
    </row>
    <row r="804" spans="1:6">
      <c r="A804" t="s">
        <v>1851</v>
      </c>
      <c r="B804" s="11">
        <v>46293</v>
      </c>
      <c r="C804">
        <v>1</v>
      </c>
      <c r="D804">
        <v>3.12</v>
      </c>
      <c r="E804">
        <v>100</v>
      </c>
      <c r="F804">
        <v>16.25</v>
      </c>
    </row>
    <row r="805" spans="1:6">
      <c r="A805" t="s">
        <v>1852</v>
      </c>
      <c r="B805" s="11">
        <v>46293</v>
      </c>
      <c r="C805">
        <v>1</v>
      </c>
      <c r="D805">
        <v>0.31</v>
      </c>
      <c r="E805">
        <v>29.988</v>
      </c>
      <c r="F805">
        <v>4.9000000000000004</v>
      </c>
    </row>
    <row r="806" spans="1:6">
      <c r="A806" t="s">
        <v>1853</v>
      </c>
      <c r="B806" s="11">
        <v>46293</v>
      </c>
      <c r="C806">
        <v>1</v>
      </c>
      <c r="D806">
        <v>0.49</v>
      </c>
      <c r="E806">
        <v>19.966999999999999</v>
      </c>
      <c r="F806">
        <v>2.94</v>
      </c>
    </row>
    <row r="807" spans="1:6">
      <c r="A807" t="s">
        <v>1855</v>
      </c>
      <c r="B807" s="11">
        <v>46293</v>
      </c>
      <c r="C807">
        <v>1</v>
      </c>
      <c r="D807">
        <v>6</v>
      </c>
      <c r="E807">
        <v>174</v>
      </c>
      <c r="F807">
        <v>24</v>
      </c>
    </row>
    <row r="808" spans="1:6">
      <c r="A808" t="s">
        <v>1856</v>
      </c>
      <c r="B808" s="11">
        <v>46293</v>
      </c>
      <c r="C808">
        <v>1</v>
      </c>
      <c r="D808">
        <v>4</v>
      </c>
      <c r="E808">
        <v>72</v>
      </c>
      <c r="F808">
        <v>18</v>
      </c>
    </row>
    <row r="809" spans="1:6">
      <c r="A809" t="s">
        <v>1858</v>
      </c>
      <c r="B809" s="11">
        <v>46293</v>
      </c>
      <c r="C809">
        <v>1</v>
      </c>
      <c r="D809">
        <v>20</v>
      </c>
      <c r="E809">
        <v>360</v>
      </c>
      <c r="F809">
        <v>100</v>
      </c>
    </row>
    <row r="810" spans="1:6">
      <c r="A810" t="s">
        <v>1861</v>
      </c>
      <c r="B810" s="11">
        <v>46293</v>
      </c>
      <c r="C810">
        <v>1</v>
      </c>
      <c r="D810">
        <v>0.5</v>
      </c>
      <c r="E810">
        <v>46.5</v>
      </c>
      <c r="F810">
        <v>5.5</v>
      </c>
    </row>
    <row r="811" spans="1:6">
      <c r="A811" t="s">
        <v>1867</v>
      </c>
      <c r="B811" s="11">
        <v>46293</v>
      </c>
      <c r="C811">
        <v>1</v>
      </c>
      <c r="D811">
        <v>2.5</v>
      </c>
      <c r="E811">
        <v>430</v>
      </c>
      <c r="F811">
        <v>50</v>
      </c>
    </row>
    <row r="812" spans="1:6">
      <c r="A812" t="s">
        <v>1886</v>
      </c>
      <c r="B812" s="11">
        <v>46294</v>
      </c>
      <c r="C812">
        <v>1</v>
      </c>
      <c r="D812">
        <v>0.5</v>
      </c>
      <c r="E812">
        <v>62.5</v>
      </c>
      <c r="F812">
        <v>11.75</v>
      </c>
    </row>
    <row r="813" spans="1:6">
      <c r="A813" t="s">
        <v>1889</v>
      </c>
      <c r="B813" s="11">
        <v>46294</v>
      </c>
      <c r="C813">
        <v>1</v>
      </c>
      <c r="D813">
        <v>5</v>
      </c>
      <c r="E813">
        <v>260</v>
      </c>
      <c r="F813">
        <v>28.75</v>
      </c>
    </row>
    <row r="814" spans="1:6">
      <c r="A814" t="s">
        <v>1891</v>
      </c>
      <c r="B814" s="11">
        <v>46294</v>
      </c>
      <c r="C814">
        <v>1</v>
      </c>
      <c r="D814">
        <v>4</v>
      </c>
      <c r="E814">
        <v>72</v>
      </c>
      <c r="F814">
        <v>20</v>
      </c>
    </row>
    <row r="815" spans="1:6">
      <c r="A815" t="s">
        <v>1895</v>
      </c>
      <c r="B815" s="11">
        <v>46294</v>
      </c>
      <c r="C815">
        <v>1</v>
      </c>
      <c r="D815">
        <v>0.5</v>
      </c>
      <c r="E815">
        <v>26</v>
      </c>
      <c r="F815">
        <v>2.8</v>
      </c>
    </row>
    <row r="816" spans="1:6">
      <c r="A816" t="s">
        <v>1903</v>
      </c>
      <c r="B816" s="11">
        <v>46294</v>
      </c>
      <c r="C816">
        <v>1</v>
      </c>
      <c r="D816">
        <v>3</v>
      </c>
      <c r="E816">
        <v>123</v>
      </c>
      <c r="F816">
        <v>15</v>
      </c>
    </row>
    <row r="817" spans="1:6">
      <c r="A817" t="s">
        <v>1907</v>
      </c>
      <c r="B817" s="11">
        <v>46294</v>
      </c>
      <c r="C817">
        <v>1</v>
      </c>
      <c r="D817">
        <v>0.5</v>
      </c>
      <c r="E817">
        <v>22.5</v>
      </c>
      <c r="F817">
        <v>3.17</v>
      </c>
    </row>
    <row r="818" spans="1:6">
      <c r="A818" t="s">
        <v>1908</v>
      </c>
      <c r="B818" s="11">
        <v>46294</v>
      </c>
      <c r="C818">
        <v>1</v>
      </c>
      <c r="D818">
        <v>4</v>
      </c>
      <c r="E818">
        <v>60</v>
      </c>
      <c r="F818">
        <v>16</v>
      </c>
    </row>
    <row r="819" spans="1:6">
      <c r="A819" t="s">
        <v>1910</v>
      </c>
      <c r="B819" s="11">
        <v>46294</v>
      </c>
      <c r="C819">
        <v>1</v>
      </c>
      <c r="D819">
        <v>0.5</v>
      </c>
      <c r="E819">
        <v>26</v>
      </c>
      <c r="F819">
        <v>2.8</v>
      </c>
    </row>
    <row r="820" spans="1:6">
      <c r="A820" t="s">
        <v>1911</v>
      </c>
      <c r="B820" s="11">
        <v>46294</v>
      </c>
      <c r="C820">
        <v>1</v>
      </c>
      <c r="D820">
        <v>0.5</v>
      </c>
      <c r="E820">
        <v>21.5</v>
      </c>
      <c r="F820">
        <v>1.7</v>
      </c>
    </row>
    <row r="821" spans="1:6">
      <c r="A821" t="s">
        <v>1913</v>
      </c>
      <c r="B821" s="11">
        <v>46295</v>
      </c>
      <c r="C821">
        <v>1</v>
      </c>
      <c r="D821">
        <v>4</v>
      </c>
      <c r="E821">
        <v>98</v>
      </c>
      <c r="F821">
        <v>37.049999999999997</v>
      </c>
    </row>
    <row r="822" spans="1:6">
      <c r="A822" t="s">
        <v>1920</v>
      </c>
      <c r="B822" s="11">
        <v>46295</v>
      </c>
      <c r="C822">
        <v>1</v>
      </c>
      <c r="D822">
        <v>6</v>
      </c>
      <c r="E822">
        <v>264</v>
      </c>
      <c r="F822">
        <v>30</v>
      </c>
    </row>
    <row r="823" spans="1:6">
      <c r="A823" t="s">
        <v>1923</v>
      </c>
      <c r="B823" s="11">
        <v>46295</v>
      </c>
      <c r="C823">
        <v>1</v>
      </c>
      <c r="D823">
        <v>3</v>
      </c>
      <c r="E823">
        <v>129</v>
      </c>
      <c r="F823">
        <v>10.199999999999999</v>
      </c>
    </row>
    <row r="824" spans="1:6">
      <c r="A824" t="s">
        <v>1926</v>
      </c>
      <c r="B824" s="11">
        <v>46295</v>
      </c>
      <c r="C824">
        <v>1</v>
      </c>
      <c r="D824">
        <v>2.44</v>
      </c>
      <c r="E824">
        <v>199.99799999999999</v>
      </c>
      <c r="F824">
        <v>35.369999999999997</v>
      </c>
    </row>
    <row r="825" spans="1:6">
      <c r="A825" t="s">
        <v>1929</v>
      </c>
      <c r="B825" s="11">
        <v>46295</v>
      </c>
      <c r="C825">
        <v>1</v>
      </c>
      <c r="D825">
        <v>0.51</v>
      </c>
      <c r="E825">
        <v>49.999600000000001</v>
      </c>
      <c r="F825">
        <v>8.16</v>
      </c>
    </row>
    <row r="826" spans="1:6">
      <c r="A826" t="s">
        <v>1934</v>
      </c>
      <c r="B826" s="11">
        <v>46295</v>
      </c>
      <c r="C826">
        <v>1</v>
      </c>
      <c r="D826">
        <v>3</v>
      </c>
      <c r="E826">
        <v>129</v>
      </c>
      <c r="F826">
        <v>18.3</v>
      </c>
    </row>
    <row r="827" spans="1:6">
      <c r="A827" t="s">
        <v>1937</v>
      </c>
      <c r="B827" s="11">
        <v>46295</v>
      </c>
      <c r="C827">
        <v>1</v>
      </c>
      <c r="D827">
        <v>1.25</v>
      </c>
      <c r="E827">
        <v>48.75</v>
      </c>
      <c r="F827">
        <v>6.25</v>
      </c>
    </row>
    <row r="828" spans="1:6">
      <c r="A828" t="s">
        <v>1941</v>
      </c>
      <c r="B828" s="11">
        <v>46295</v>
      </c>
      <c r="C828">
        <v>1</v>
      </c>
      <c r="D828">
        <v>3</v>
      </c>
      <c r="E828">
        <v>123</v>
      </c>
      <c r="F828">
        <v>21.9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7D40-52E3-4F22-8894-6036FDF0E3D4}">
  <sheetPr>
    <tabColor theme="6" tint="-0.249977111117893"/>
  </sheetPr>
  <dimension ref="A1:M1348"/>
  <sheetViews>
    <sheetView workbookViewId="0">
      <selection activeCell="O24" sqref="O24:S25"/>
    </sheetView>
  </sheetViews>
  <sheetFormatPr defaultRowHeight="15"/>
  <cols>
    <col min="1" max="2" width="14.7109375" bestFit="1" customWidth="1"/>
    <col min="3" max="3" width="15.28515625" bestFit="1" customWidth="1"/>
    <col min="4" max="4" width="28.42578125" bestFit="1" customWidth="1"/>
    <col min="5" max="5" width="10.5703125" bestFit="1" customWidth="1"/>
    <col min="6" max="6" width="9.7109375" bestFit="1" customWidth="1"/>
    <col min="7" max="7" width="19.140625" bestFit="1" customWidth="1"/>
    <col min="8" max="8" width="15" bestFit="1" customWidth="1"/>
    <col min="9" max="9" width="13.28515625" bestFit="1" customWidth="1"/>
    <col min="10" max="10" width="14.7109375" style="12" bestFit="1" customWidth="1"/>
    <col min="11" max="11" width="12.85546875" bestFit="1" customWidth="1"/>
    <col min="12" max="12" width="10.7109375" bestFit="1" customWidth="1"/>
    <col min="13" max="13" width="19.5703125" bestFit="1" customWidth="1"/>
  </cols>
  <sheetData>
    <row r="1" spans="1:13">
      <c r="A1" t="s">
        <v>0</v>
      </c>
      <c r="B1" t="s">
        <v>1944</v>
      </c>
      <c r="C1" t="s">
        <v>2</v>
      </c>
      <c r="D1" t="s">
        <v>3</v>
      </c>
      <c r="E1" t="s">
        <v>4</v>
      </c>
      <c r="F1" t="s">
        <v>5</v>
      </c>
      <c r="G1" t="s">
        <v>6</v>
      </c>
      <c r="H1" t="s">
        <v>7</v>
      </c>
      <c r="I1" t="s">
        <v>8</v>
      </c>
      <c r="J1" t="s">
        <v>10</v>
      </c>
      <c r="K1" t="s">
        <v>11</v>
      </c>
      <c r="L1" t="s">
        <v>12</v>
      </c>
      <c r="M1" t="s">
        <v>1945</v>
      </c>
    </row>
    <row r="2" spans="1:13">
      <c r="A2" s="11">
        <v>46266</v>
      </c>
      <c r="B2" s="11">
        <v>46264</v>
      </c>
      <c r="C2" t="s">
        <v>68</v>
      </c>
      <c r="D2" t="s">
        <v>74</v>
      </c>
      <c r="E2">
        <v>1</v>
      </c>
      <c r="F2" t="s">
        <v>1946</v>
      </c>
      <c r="G2" t="s">
        <v>47</v>
      </c>
      <c r="H2">
        <v>39.6</v>
      </c>
      <c r="I2">
        <v>50</v>
      </c>
      <c r="J2">
        <v>50</v>
      </c>
      <c r="K2">
        <v>10.4</v>
      </c>
      <c r="L2" t="s">
        <v>1948</v>
      </c>
      <c r="M2">
        <v>0.21</v>
      </c>
    </row>
    <row r="3" spans="1:13">
      <c r="A3" s="11">
        <v>46266</v>
      </c>
      <c r="B3" s="11">
        <v>46264</v>
      </c>
      <c r="C3" t="s">
        <v>87</v>
      </c>
      <c r="D3" t="s">
        <v>89</v>
      </c>
      <c r="E3">
        <v>1</v>
      </c>
      <c r="F3" t="s">
        <v>1946</v>
      </c>
      <c r="G3" t="s">
        <v>47</v>
      </c>
      <c r="H3">
        <v>68.33</v>
      </c>
      <c r="I3">
        <v>75</v>
      </c>
      <c r="J3">
        <v>75</v>
      </c>
      <c r="K3">
        <v>6.67</v>
      </c>
      <c r="L3" t="s">
        <v>1948</v>
      </c>
      <c r="M3">
        <v>0.09</v>
      </c>
    </row>
    <row r="4" spans="1:13">
      <c r="A4" s="11">
        <v>46266</v>
      </c>
      <c r="B4" s="11">
        <v>46264</v>
      </c>
      <c r="C4" t="s">
        <v>92</v>
      </c>
      <c r="D4" t="s">
        <v>1983</v>
      </c>
      <c r="E4">
        <v>1</v>
      </c>
      <c r="F4" t="s">
        <v>1946</v>
      </c>
      <c r="G4" t="s">
        <v>47</v>
      </c>
      <c r="H4">
        <v>46.4</v>
      </c>
      <c r="I4">
        <v>52</v>
      </c>
      <c r="J4">
        <v>52</v>
      </c>
      <c r="K4">
        <v>5.6</v>
      </c>
      <c r="L4" t="s">
        <v>1948</v>
      </c>
      <c r="M4">
        <v>0.11</v>
      </c>
    </row>
    <row r="5" spans="1:13">
      <c r="A5" s="11">
        <v>46266</v>
      </c>
      <c r="B5" s="11">
        <v>46264</v>
      </c>
      <c r="C5" t="s">
        <v>92</v>
      </c>
      <c r="D5" t="s">
        <v>95</v>
      </c>
      <c r="E5">
        <v>1</v>
      </c>
      <c r="F5" t="s">
        <v>1946</v>
      </c>
      <c r="G5" t="s">
        <v>47</v>
      </c>
      <c r="H5">
        <v>30.46</v>
      </c>
      <c r="I5">
        <v>37</v>
      </c>
      <c r="J5">
        <v>37</v>
      </c>
      <c r="K5">
        <v>6.54</v>
      </c>
      <c r="L5" t="s">
        <v>1948</v>
      </c>
      <c r="M5">
        <v>0.18</v>
      </c>
    </row>
    <row r="6" spans="1:13">
      <c r="A6" s="11">
        <v>46266</v>
      </c>
      <c r="B6" s="11">
        <v>46264</v>
      </c>
      <c r="C6" t="s">
        <v>105</v>
      </c>
      <c r="D6" t="s">
        <v>106</v>
      </c>
      <c r="E6">
        <v>1</v>
      </c>
      <c r="F6" t="s">
        <v>1946</v>
      </c>
      <c r="G6" t="s">
        <v>47</v>
      </c>
      <c r="H6">
        <v>58</v>
      </c>
      <c r="I6">
        <v>70</v>
      </c>
      <c r="J6">
        <v>70</v>
      </c>
      <c r="K6">
        <v>12</v>
      </c>
      <c r="L6" t="s">
        <v>1948</v>
      </c>
      <c r="M6">
        <v>0.17</v>
      </c>
    </row>
    <row r="7" spans="1:13">
      <c r="A7" s="11">
        <v>46266</v>
      </c>
      <c r="B7" s="11">
        <v>46264</v>
      </c>
      <c r="C7" t="s">
        <v>111</v>
      </c>
      <c r="D7" t="s">
        <v>117</v>
      </c>
      <c r="E7">
        <v>1</v>
      </c>
      <c r="F7" t="s">
        <v>1946</v>
      </c>
      <c r="G7" t="s">
        <v>47</v>
      </c>
      <c r="H7">
        <v>41.67</v>
      </c>
      <c r="I7">
        <v>47</v>
      </c>
      <c r="J7">
        <v>47</v>
      </c>
      <c r="K7">
        <v>5.33</v>
      </c>
      <c r="L7" t="s">
        <v>1948</v>
      </c>
      <c r="M7">
        <v>0.11</v>
      </c>
    </row>
    <row r="8" spans="1:13">
      <c r="A8" s="11">
        <v>46266</v>
      </c>
      <c r="B8" s="11">
        <v>46264</v>
      </c>
      <c r="C8" t="s">
        <v>111</v>
      </c>
      <c r="D8" t="s">
        <v>120</v>
      </c>
      <c r="E8">
        <v>1</v>
      </c>
      <c r="F8" t="s">
        <v>1946</v>
      </c>
      <c r="G8" t="s">
        <v>47</v>
      </c>
      <c r="H8">
        <v>33.46</v>
      </c>
      <c r="I8">
        <v>40</v>
      </c>
      <c r="J8">
        <v>40</v>
      </c>
      <c r="K8">
        <v>6.54</v>
      </c>
      <c r="L8" t="s">
        <v>1948</v>
      </c>
      <c r="M8">
        <v>0.16</v>
      </c>
    </row>
    <row r="9" spans="1:13">
      <c r="A9" s="11">
        <v>46266</v>
      </c>
      <c r="B9" s="11">
        <v>46264</v>
      </c>
      <c r="C9" t="s">
        <v>159</v>
      </c>
      <c r="D9" t="s">
        <v>160</v>
      </c>
      <c r="E9">
        <v>1</v>
      </c>
      <c r="F9" t="s">
        <v>1946</v>
      </c>
      <c r="G9" t="s">
        <v>47</v>
      </c>
      <c r="H9">
        <v>42</v>
      </c>
      <c r="I9">
        <v>65</v>
      </c>
      <c r="J9">
        <v>65</v>
      </c>
      <c r="K9">
        <v>23</v>
      </c>
      <c r="L9" t="s">
        <v>1948</v>
      </c>
      <c r="M9">
        <v>0.35</v>
      </c>
    </row>
    <row r="10" spans="1:13">
      <c r="A10" s="11">
        <v>46266</v>
      </c>
      <c r="B10" s="11">
        <v>46264</v>
      </c>
      <c r="C10" t="s">
        <v>168</v>
      </c>
      <c r="D10" t="s">
        <v>117</v>
      </c>
      <c r="E10">
        <v>1</v>
      </c>
      <c r="F10" t="s">
        <v>1946</v>
      </c>
      <c r="G10" t="s">
        <v>47</v>
      </c>
      <c r="H10">
        <v>41.67</v>
      </c>
      <c r="I10">
        <v>47</v>
      </c>
      <c r="J10">
        <v>47</v>
      </c>
      <c r="K10">
        <v>5.33</v>
      </c>
      <c r="L10" t="s">
        <v>1948</v>
      </c>
      <c r="M10">
        <v>0.11</v>
      </c>
    </row>
    <row r="11" spans="1:13">
      <c r="A11" s="11">
        <v>46266</v>
      </c>
      <c r="B11" s="11">
        <v>46264</v>
      </c>
      <c r="C11" t="s">
        <v>180</v>
      </c>
      <c r="D11" t="s">
        <v>181</v>
      </c>
      <c r="E11">
        <v>1</v>
      </c>
      <c r="F11" t="s">
        <v>1946</v>
      </c>
      <c r="G11" t="s">
        <v>47</v>
      </c>
      <c r="H11">
        <v>34.799999999999997</v>
      </c>
      <c r="I11">
        <v>41</v>
      </c>
      <c r="J11">
        <v>41</v>
      </c>
      <c r="K11">
        <v>6.2</v>
      </c>
      <c r="L11" t="s">
        <v>1948</v>
      </c>
      <c r="M11">
        <v>0.15</v>
      </c>
    </row>
    <row r="12" spans="1:13">
      <c r="A12" s="11">
        <v>46266</v>
      </c>
      <c r="B12" s="11">
        <v>46264</v>
      </c>
      <c r="C12" t="s">
        <v>186</v>
      </c>
      <c r="D12" t="s">
        <v>189</v>
      </c>
      <c r="E12">
        <v>1</v>
      </c>
      <c r="F12" t="s">
        <v>1946</v>
      </c>
      <c r="G12" t="s">
        <v>47</v>
      </c>
      <c r="H12">
        <v>70</v>
      </c>
      <c r="I12">
        <v>78</v>
      </c>
      <c r="J12">
        <v>78</v>
      </c>
      <c r="K12">
        <v>8</v>
      </c>
      <c r="L12" t="s">
        <v>1948</v>
      </c>
      <c r="M12">
        <v>0.1</v>
      </c>
    </row>
    <row r="13" spans="1:13">
      <c r="A13" s="11">
        <v>46267</v>
      </c>
      <c r="B13" s="11">
        <v>46264</v>
      </c>
      <c r="C13" t="s">
        <v>213</v>
      </c>
      <c r="D13" t="s">
        <v>214</v>
      </c>
      <c r="E13">
        <v>1</v>
      </c>
      <c r="F13" t="s">
        <v>1946</v>
      </c>
      <c r="G13" t="s">
        <v>47</v>
      </c>
      <c r="H13">
        <v>34.96</v>
      </c>
      <c r="I13">
        <v>41</v>
      </c>
      <c r="J13">
        <v>41</v>
      </c>
      <c r="K13">
        <v>6.04</v>
      </c>
      <c r="L13" t="s">
        <v>1948</v>
      </c>
      <c r="M13">
        <v>0.15</v>
      </c>
    </row>
    <row r="14" spans="1:13">
      <c r="A14" s="11">
        <v>46267</v>
      </c>
      <c r="B14" s="11">
        <v>46264</v>
      </c>
      <c r="C14" t="s">
        <v>222</v>
      </c>
      <c r="D14" t="s">
        <v>223</v>
      </c>
      <c r="E14">
        <v>1</v>
      </c>
      <c r="F14" t="s">
        <v>1946</v>
      </c>
      <c r="G14" t="s">
        <v>47</v>
      </c>
      <c r="H14">
        <v>58.12</v>
      </c>
      <c r="I14">
        <v>61</v>
      </c>
      <c r="J14">
        <v>61</v>
      </c>
      <c r="K14">
        <v>2.88</v>
      </c>
      <c r="L14" t="s">
        <v>1948</v>
      </c>
      <c r="M14">
        <v>0.05</v>
      </c>
    </row>
    <row r="15" spans="1:13">
      <c r="A15" s="11">
        <v>46267</v>
      </c>
      <c r="B15" s="11">
        <v>46264</v>
      </c>
      <c r="C15" t="s">
        <v>222</v>
      </c>
      <c r="D15" t="s">
        <v>230</v>
      </c>
      <c r="E15">
        <v>1</v>
      </c>
      <c r="F15" t="s">
        <v>1946</v>
      </c>
      <c r="G15" t="s">
        <v>47</v>
      </c>
      <c r="H15">
        <v>36.4</v>
      </c>
      <c r="I15">
        <v>43</v>
      </c>
      <c r="J15">
        <v>43</v>
      </c>
      <c r="K15">
        <v>6.6</v>
      </c>
      <c r="L15" t="s">
        <v>1948</v>
      </c>
      <c r="M15">
        <v>0.15</v>
      </c>
    </row>
    <row r="16" spans="1:13">
      <c r="A16" s="11">
        <v>46267</v>
      </c>
      <c r="B16" s="11">
        <v>46264</v>
      </c>
      <c r="C16" t="s">
        <v>232</v>
      </c>
      <c r="D16" t="s">
        <v>71</v>
      </c>
      <c r="E16">
        <v>1</v>
      </c>
      <c r="F16" t="s">
        <v>1946</v>
      </c>
      <c r="G16" t="s">
        <v>47</v>
      </c>
      <c r="H16">
        <v>46</v>
      </c>
      <c r="I16">
        <v>70</v>
      </c>
      <c r="J16">
        <v>70</v>
      </c>
      <c r="K16">
        <v>24</v>
      </c>
      <c r="L16" t="s">
        <v>1948</v>
      </c>
      <c r="M16">
        <v>0.34</v>
      </c>
    </row>
    <row r="17" spans="1:13">
      <c r="A17" s="11">
        <v>46267</v>
      </c>
      <c r="B17" s="11">
        <v>46264</v>
      </c>
      <c r="C17" t="s">
        <v>247</v>
      </c>
      <c r="D17" t="s">
        <v>99</v>
      </c>
      <c r="E17">
        <v>1</v>
      </c>
      <c r="F17" t="s">
        <v>1946</v>
      </c>
      <c r="G17" t="s">
        <v>47</v>
      </c>
      <c r="H17">
        <v>26.8</v>
      </c>
      <c r="I17">
        <v>32</v>
      </c>
      <c r="J17">
        <v>32</v>
      </c>
      <c r="K17">
        <v>5.2</v>
      </c>
      <c r="L17" t="s">
        <v>1948</v>
      </c>
      <c r="M17">
        <v>0.16</v>
      </c>
    </row>
    <row r="18" spans="1:13">
      <c r="A18" s="11">
        <v>46268</v>
      </c>
      <c r="B18" s="11">
        <v>46264</v>
      </c>
      <c r="C18" t="s">
        <v>275</v>
      </c>
      <c r="D18" t="s">
        <v>276</v>
      </c>
      <c r="E18">
        <v>1</v>
      </c>
      <c r="F18" t="s">
        <v>1946</v>
      </c>
      <c r="G18" t="s">
        <v>47</v>
      </c>
      <c r="H18">
        <v>46.25</v>
      </c>
      <c r="I18">
        <v>52</v>
      </c>
      <c r="J18">
        <v>52</v>
      </c>
      <c r="K18">
        <v>5.75</v>
      </c>
      <c r="L18" t="s">
        <v>1948</v>
      </c>
      <c r="M18">
        <v>0.11</v>
      </c>
    </row>
    <row r="19" spans="1:13">
      <c r="A19" s="11">
        <v>46268</v>
      </c>
      <c r="B19" s="11">
        <v>46264</v>
      </c>
      <c r="C19" t="s">
        <v>292</v>
      </c>
      <c r="D19" t="s">
        <v>71</v>
      </c>
      <c r="E19">
        <v>1</v>
      </c>
      <c r="F19" t="s">
        <v>1946</v>
      </c>
      <c r="G19" t="s">
        <v>47</v>
      </c>
      <c r="H19">
        <v>46</v>
      </c>
      <c r="I19">
        <v>70</v>
      </c>
      <c r="J19">
        <v>70</v>
      </c>
      <c r="K19">
        <v>24</v>
      </c>
      <c r="L19" t="s">
        <v>1948</v>
      </c>
      <c r="M19">
        <v>0.34</v>
      </c>
    </row>
    <row r="20" spans="1:13">
      <c r="A20" s="11">
        <v>46268</v>
      </c>
      <c r="B20" s="11">
        <v>46264</v>
      </c>
      <c r="C20" t="s">
        <v>308</v>
      </c>
      <c r="D20" t="s">
        <v>237</v>
      </c>
      <c r="E20">
        <v>1</v>
      </c>
      <c r="F20" t="s">
        <v>1946</v>
      </c>
      <c r="G20" t="s">
        <v>47</v>
      </c>
      <c r="H20">
        <v>32.700000000000003</v>
      </c>
      <c r="I20">
        <v>40</v>
      </c>
      <c r="J20">
        <v>40</v>
      </c>
      <c r="K20">
        <v>7.3</v>
      </c>
      <c r="L20" t="s">
        <v>1948</v>
      </c>
      <c r="M20">
        <v>0.18</v>
      </c>
    </row>
    <row r="21" spans="1:13">
      <c r="A21" s="11">
        <v>46268</v>
      </c>
      <c r="B21" s="11">
        <v>46264</v>
      </c>
      <c r="C21" t="s">
        <v>308</v>
      </c>
      <c r="D21" t="s">
        <v>302</v>
      </c>
      <c r="E21">
        <v>1</v>
      </c>
      <c r="F21" t="s">
        <v>1946</v>
      </c>
      <c r="G21" t="s">
        <v>47</v>
      </c>
      <c r="H21">
        <v>39.200000000000003</v>
      </c>
      <c r="I21">
        <v>44</v>
      </c>
      <c r="J21">
        <v>44</v>
      </c>
      <c r="K21">
        <v>4.8</v>
      </c>
      <c r="L21" t="s">
        <v>1948</v>
      </c>
      <c r="M21">
        <v>0.11</v>
      </c>
    </row>
    <row r="22" spans="1:13">
      <c r="A22" s="11">
        <v>46268</v>
      </c>
      <c r="B22" s="11">
        <v>46264</v>
      </c>
      <c r="C22" t="s">
        <v>311</v>
      </c>
      <c r="D22" t="s">
        <v>313</v>
      </c>
      <c r="E22">
        <v>1</v>
      </c>
      <c r="F22" t="s">
        <v>1946</v>
      </c>
      <c r="G22" t="s">
        <v>47</v>
      </c>
      <c r="H22">
        <v>35</v>
      </c>
      <c r="I22">
        <v>39</v>
      </c>
      <c r="J22">
        <v>39</v>
      </c>
      <c r="K22">
        <v>4</v>
      </c>
      <c r="L22" t="s">
        <v>1948</v>
      </c>
      <c r="M22">
        <v>0.1</v>
      </c>
    </row>
    <row r="23" spans="1:13">
      <c r="A23" s="11">
        <v>46268</v>
      </c>
      <c r="B23" s="11">
        <v>46264</v>
      </c>
      <c r="C23" t="s">
        <v>326</v>
      </c>
      <c r="D23" t="s">
        <v>248</v>
      </c>
      <c r="E23">
        <v>1</v>
      </c>
      <c r="F23" t="s">
        <v>1946</v>
      </c>
      <c r="G23" t="s">
        <v>47</v>
      </c>
      <c r="H23">
        <v>47.08</v>
      </c>
      <c r="I23">
        <v>53</v>
      </c>
      <c r="J23">
        <v>53</v>
      </c>
      <c r="K23">
        <v>5.92</v>
      </c>
      <c r="L23" t="s">
        <v>1948</v>
      </c>
      <c r="M23">
        <v>0.11</v>
      </c>
    </row>
    <row r="24" spans="1:13">
      <c r="A24" s="11">
        <v>46268</v>
      </c>
      <c r="B24" s="11">
        <v>46264</v>
      </c>
      <c r="C24" t="s">
        <v>326</v>
      </c>
      <c r="D24" t="s">
        <v>160</v>
      </c>
      <c r="E24">
        <v>1</v>
      </c>
      <c r="F24" t="s">
        <v>1946</v>
      </c>
      <c r="G24" t="s">
        <v>47</v>
      </c>
      <c r="H24">
        <v>42</v>
      </c>
      <c r="I24">
        <v>65</v>
      </c>
      <c r="J24">
        <v>65</v>
      </c>
      <c r="K24">
        <v>23</v>
      </c>
      <c r="L24" t="s">
        <v>1948</v>
      </c>
      <c r="M24">
        <v>0.35</v>
      </c>
    </row>
    <row r="25" spans="1:13">
      <c r="A25" s="11">
        <v>46268</v>
      </c>
      <c r="B25" s="11">
        <v>46264</v>
      </c>
      <c r="C25" t="s">
        <v>333</v>
      </c>
      <c r="D25" t="s">
        <v>95</v>
      </c>
      <c r="E25">
        <v>1</v>
      </c>
      <c r="F25" t="s">
        <v>1946</v>
      </c>
      <c r="G25" t="s">
        <v>47</v>
      </c>
      <c r="H25">
        <v>30.46</v>
      </c>
      <c r="I25">
        <v>37</v>
      </c>
      <c r="J25">
        <v>37</v>
      </c>
      <c r="K25">
        <v>6.54</v>
      </c>
      <c r="L25" t="s">
        <v>1948</v>
      </c>
      <c r="M25">
        <v>0.18</v>
      </c>
    </row>
    <row r="26" spans="1:13">
      <c r="A26" s="11">
        <v>46269</v>
      </c>
      <c r="B26" s="11">
        <v>46264</v>
      </c>
      <c r="C26" t="s">
        <v>347</v>
      </c>
      <c r="D26" t="s">
        <v>276</v>
      </c>
      <c r="E26">
        <v>1</v>
      </c>
      <c r="F26" t="s">
        <v>1946</v>
      </c>
      <c r="G26" t="s">
        <v>47</v>
      </c>
      <c r="H26">
        <v>46.25</v>
      </c>
      <c r="I26">
        <v>52</v>
      </c>
      <c r="J26">
        <v>52</v>
      </c>
      <c r="K26">
        <v>5.75</v>
      </c>
      <c r="L26" t="s">
        <v>1948</v>
      </c>
      <c r="M26">
        <v>0.11</v>
      </c>
    </row>
    <row r="27" spans="1:13">
      <c r="A27" s="11">
        <v>46269</v>
      </c>
      <c r="B27" s="11">
        <v>46264</v>
      </c>
      <c r="C27" t="s">
        <v>356</v>
      </c>
      <c r="D27" t="s">
        <v>248</v>
      </c>
      <c r="E27">
        <v>1</v>
      </c>
      <c r="F27" t="s">
        <v>1946</v>
      </c>
      <c r="G27" t="s">
        <v>47</v>
      </c>
      <c r="H27">
        <v>47.08</v>
      </c>
      <c r="I27">
        <v>53</v>
      </c>
      <c r="J27">
        <v>53</v>
      </c>
      <c r="K27">
        <v>5.92</v>
      </c>
      <c r="L27" t="s">
        <v>1948</v>
      </c>
      <c r="M27">
        <v>0.11</v>
      </c>
    </row>
    <row r="28" spans="1:13">
      <c r="A28" s="11">
        <v>46269</v>
      </c>
      <c r="B28" s="11">
        <v>46264</v>
      </c>
      <c r="C28" t="s">
        <v>363</v>
      </c>
      <c r="D28" t="s">
        <v>256</v>
      </c>
      <c r="E28">
        <v>1</v>
      </c>
      <c r="F28" t="s">
        <v>1946</v>
      </c>
      <c r="G28" t="s">
        <v>47</v>
      </c>
      <c r="H28">
        <v>37.799999999999997</v>
      </c>
      <c r="I28">
        <v>42</v>
      </c>
      <c r="J28">
        <v>42</v>
      </c>
      <c r="K28">
        <v>4.2</v>
      </c>
      <c r="L28" t="s">
        <v>1948</v>
      </c>
      <c r="M28">
        <v>0.1</v>
      </c>
    </row>
    <row r="29" spans="1:13">
      <c r="A29" s="11">
        <v>46269</v>
      </c>
      <c r="B29" s="11">
        <v>46264</v>
      </c>
      <c r="C29" t="s">
        <v>377</v>
      </c>
      <c r="D29" t="s">
        <v>276</v>
      </c>
      <c r="E29">
        <v>1</v>
      </c>
      <c r="F29" t="s">
        <v>1946</v>
      </c>
      <c r="G29" t="s">
        <v>47</v>
      </c>
      <c r="H29">
        <v>46.25</v>
      </c>
      <c r="I29">
        <v>52</v>
      </c>
      <c r="J29">
        <v>52</v>
      </c>
      <c r="K29">
        <v>5.75</v>
      </c>
      <c r="L29" t="s">
        <v>1948</v>
      </c>
      <c r="M29">
        <v>0.11</v>
      </c>
    </row>
    <row r="30" spans="1:13">
      <c r="A30" s="11">
        <v>46269</v>
      </c>
      <c r="B30" s="11">
        <v>46264</v>
      </c>
      <c r="C30" t="s">
        <v>394</v>
      </c>
      <c r="D30" t="s">
        <v>303</v>
      </c>
      <c r="E30">
        <v>1</v>
      </c>
      <c r="F30" t="s">
        <v>1946</v>
      </c>
      <c r="G30" t="s">
        <v>47</v>
      </c>
      <c r="H30">
        <v>42.4</v>
      </c>
      <c r="I30">
        <v>47</v>
      </c>
      <c r="J30">
        <v>47</v>
      </c>
      <c r="K30">
        <v>4.5999999999999996</v>
      </c>
      <c r="L30" t="s">
        <v>1948</v>
      </c>
      <c r="M30">
        <v>0.1</v>
      </c>
    </row>
    <row r="31" spans="1:13">
      <c r="A31" s="11">
        <v>46269</v>
      </c>
      <c r="B31" s="11">
        <v>46264</v>
      </c>
      <c r="C31" t="s">
        <v>408</v>
      </c>
      <c r="D31" t="s">
        <v>312</v>
      </c>
      <c r="E31">
        <v>1</v>
      </c>
      <c r="F31" t="s">
        <v>1946</v>
      </c>
      <c r="G31" t="s">
        <v>47</v>
      </c>
      <c r="H31">
        <v>35.9</v>
      </c>
      <c r="I31">
        <v>42</v>
      </c>
      <c r="J31">
        <v>42</v>
      </c>
      <c r="K31">
        <v>6.1</v>
      </c>
      <c r="L31" t="s">
        <v>1948</v>
      </c>
      <c r="M31">
        <v>0.15</v>
      </c>
    </row>
    <row r="32" spans="1:13">
      <c r="A32" s="11">
        <v>46270</v>
      </c>
      <c r="B32" s="11">
        <v>46264</v>
      </c>
      <c r="C32" t="s">
        <v>449</v>
      </c>
      <c r="D32" t="s">
        <v>95</v>
      </c>
      <c r="E32">
        <v>1</v>
      </c>
      <c r="F32" t="s">
        <v>1946</v>
      </c>
      <c r="G32" t="s">
        <v>47</v>
      </c>
      <c r="H32">
        <v>30.46</v>
      </c>
      <c r="I32">
        <v>37</v>
      </c>
      <c r="J32">
        <v>37</v>
      </c>
      <c r="K32">
        <v>6.54</v>
      </c>
      <c r="L32" t="s">
        <v>1948</v>
      </c>
      <c r="M32">
        <v>0.18</v>
      </c>
    </row>
    <row r="33" spans="1:13">
      <c r="A33" s="11">
        <v>46270</v>
      </c>
      <c r="B33" s="11">
        <v>46264</v>
      </c>
      <c r="C33" t="s">
        <v>467</v>
      </c>
      <c r="D33" t="s">
        <v>95</v>
      </c>
      <c r="E33">
        <v>1</v>
      </c>
      <c r="F33" t="s">
        <v>1946</v>
      </c>
      <c r="G33" t="s">
        <v>47</v>
      </c>
      <c r="H33">
        <v>30.46</v>
      </c>
      <c r="I33">
        <v>37</v>
      </c>
      <c r="J33">
        <v>37</v>
      </c>
      <c r="K33">
        <v>6.54</v>
      </c>
      <c r="L33" t="s">
        <v>1948</v>
      </c>
      <c r="M33">
        <v>0.18</v>
      </c>
    </row>
    <row r="34" spans="1:13">
      <c r="A34" s="11">
        <v>46270</v>
      </c>
      <c r="B34" s="11">
        <v>46264</v>
      </c>
      <c r="C34" t="s">
        <v>469</v>
      </c>
      <c r="D34" t="s">
        <v>341</v>
      </c>
      <c r="E34">
        <v>1</v>
      </c>
      <c r="F34" t="s">
        <v>1946</v>
      </c>
      <c r="G34" t="s">
        <v>47</v>
      </c>
      <c r="H34">
        <v>35.200000000000003</v>
      </c>
      <c r="I34">
        <v>40</v>
      </c>
      <c r="J34">
        <v>40</v>
      </c>
      <c r="K34">
        <v>4.8</v>
      </c>
      <c r="L34" t="s">
        <v>1948</v>
      </c>
      <c r="M34">
        <v>0.12</v>
      </c>
    </row>
    <row r="35" spans="1:13">
      <c r="A35" s="11">
        <v>46270</v>
      </c>
      <c r="B35" s="11">
        <v>46264</v>
      </c>
      <c r="C35" t="s">
        <v>472</v>
      </c>
      <c r="D35" t="s">
        <v>1983</v>
      </c>
      <c r="E35">
        <v>1</v>
      </c>
      <c r="F35" t="s">
        <v>1946</v>
      </c>
      <c r="G35" t="s">
        <v>47</v>
      </c>
      <c r="H35">
        <v>46.4</v>
      </c>
      <c r="I35">
        <v>52</v>
      </c>
      <c r="J35">
        <v>52</v>
      </c>
      <c r="K35">
        <v>5.6</v>
      </c>
      <c r="L35" t="s">
        <v>1948</v>
      </c>
      <c r="M35">
        <v>0.11</v>
      </c>
    </row>
    <row r="36" spans="1:13">
      <c r="A36" s="11">
        <v>46270</v>
      </c>
      <c r="B36" s="11">
        <v>46264</v>
      </c>
      <c r="C36" t="s">
        <v>472</v>
      </c>
      <c r="D36" t="s">
        <v>343</v>
      </c>
      <c r="E36">
        <v>1</v>
      </c>
      <c r="F36" t="s">
        <v>1946</v>
      </c>
      <c r="G36" t="s">
        <v>47</v>
      </c>
      <c r="H36">
        <v>36</v>
      </c>
      <c r="I36">
        <v>41</v>
      </c>
      <c r="J36">
        <v>41</v>
      </c>
      <c r="K36">
        <v>5</v>
      </c>
      <c r="L36" t="s">
        <v>1948</v>
      </c>
      <c r="M36">
        <v>0.12</v>
      </c>
    </row>
    <row r="37" spans="1:13">
      <c r="A37" s="11">
        <v>46270</v>
      </c>
      <c r="B37" s="11">
        <v>46264</v>
      </c>
      <c r="C37" t="s">
        <v>472</v>
      </c>
      <c r="D37" t="s">
        <v>223</v>
      </c>
      <c r="E37">
        <v>1</v>
      </c>
      <c r="F37" t="s">
        <v>1946</v>
      </c>
      <c r="G37" t="s">
        <v>47</v>
      </c>
      <c r="H37">
        <v>58.12</v>
      </c>
      <c r="I37">
        <v>61</v>
      </c>
      <c r="J37">
        <v>61</v>
      </c>
      <c r="K37">
        <v>2.88</v>
      </c>
      <c r="L37" t="s">
        <v>1948</v>
      </c>
      <c r="M37">
        <v>0.05</v>
      </c>
    </row>
    <row r="38" spans="1:13">
      <c r="A38" s="11">
        <v>46270</v>
      </c>
      <c r="B38" s="11">
        <v>46264</v>
      </c>
      <c r="C38" t="s">
        <v>496</v>
      </c>
      <c r="D38" t="s">
        <v>298</v>
      </c>
      <c r="E38">
        <v>1</v>
      </c>
      <c r="F38" t="s">
        <v>1946</v>
      </c>
      <c r="G38" t="s">
        <v>47</v>
      </c>
      <c r="H38">
        <v>39.79</v>
      </c>
      <c r="I38">
        <v>46</v>
      </c>
      <c r="J38">
        <v>46</v>
      </c>
      <c r="K38">
        <v>6.21</v>
      </c>
      <c r="L38" t="s">
        <v>1948</v>
      </c>
      <c r="M38">
        <v>0.13</v>
      </c>
    </row>
    <row r="39" spans="1:13">
      <c r="A39" s="11">
        <v>46270</v>
      </c>
      <c r="B39" s="11">
        <v>46264</v>
      </c>
      <c r="C39" t="s">
        <v>496</v>
      </c>
      <c r="D39" t="s">
        <v>214</v>
      </c>
      <c r="E39">
        <v>1</v>
      </c>
      <c r="F39" t="s">
        <v>1946</v>
      </c>
      <c r="G39" t="s">
        <v>47</v>
      </c>
      <c r="H39">
        <v>34.96</v>
      </c>
      <c r="I39">
        <v>41</v>
      </c>
      <c r="J39">
        <v>41</v>
      </c>
      <c r="K39">
        <v>6.04</v>
      </c>
      <c r="L39" t="s">
        <v>1948</v>
      </c>
      <c r="M39">
        <v>0.15</v>
      </c>
    </row>
    <row r="40" spans="1:13">
      <c r="A40" s="11">
        <v>46270</v>
      </c>
      <c r="B40" s="11">
        <v>46264</v>
      </c>
      <c r="C40" t="s">
        <v>514</v>
      </c>
      <c r="D40" t="s">
        <v>117</v>
      </c>
      <c r="E40">
        <v>1</v>
      </c>
      <c r="F40" t="s">
        <v>1946</v>
      </c>
      <c r="G40" t="s">
        <v>47</v>
      </c>
      <c r="H40">
        <v>41.67</v>
      </c>
      <c r="I40">
        <v>47</v>
      </c>
      <c r="J40">
        <v>47</v>
      </c>
      <c r="K40">
        <v>5.33</v>
      </c>
      <c r="L40" t="s">
        <v>1948</v>
      </c>
      <c r="M40">
        <v>0.11</v>
      </c>
    </row>
    <row r="41" spans="1:13">
      <c r="A41" s="11">
        <v>46270</v>
      </c>
      <c r="B41" s="11">
        <v>46264</v>
      </c>
      <c r="C41" t="s">
        <v>526</v>
      </c>
      <c r="D41" t="s">
        <v>298</v>
      </c>
      <c r="E41">
        <v>1</v>
      </c>
      <c r="F41" t="s">
        <v>1946</v>
      </c>
      <c r="G41" t="s">
        <v>47</v>
      </c>
      <c r="H41">
        <v>39.79</v>
      </c>
      <c r="I41">
        <v>46</v>
      </c>
      <c r="J41">
        <v>46</v>
      </c>
      <c r="K41">
        <v>6.21</v>
      </c>
      <c r="L41" t="s">
        <v>1948</v>
      </c>
      <c r="M41">
        <v>0.13</v>
      </c>
    </row>
    <row r="42" spans="1:13">
      <c r="A42" s="11">
        <v>46270</v>
      </c>
      <c r="B42" s="11">
        <v>46264</v>
      </c>
      <c r="C42" t="s">
        <v>530</v>
      </c>
      <c r="D42" t="s">
        <v>160</v>
      </c>
      <c r="E42">
        <v>1</v>
      </c>
      <c r="F42" t="s">
        <v>1946</v>
      </c>
      <c r="G42" t="s">
        <v>47</v>
      </c>
      <c r="H42">
        <v>42</v>
      </c>
      <c r="I42">
        <v>65</v>
      </c>
      <c r="J42">
        <v>65</v>
      </c>
      <c r="K42">
        <v>23</v>
      </c>
      <c r="L42" t="s">
        <v>1948</v>
      </c>
      <c r="M42">
        <v>0.35</v>
      </c>
    </row>
    <row r="43" spans="1:13">
      <c r="A43" s="11">
        <v>46271</v>
      </c>
      <c r="B43" s="11">
        <v>46271</v>
      </c>
      <c r="C43" t="s">
        <v>553</v>
      </c>
      <c r="D43" t="s">
        <v>71</v>
      </c>
      <c r="E43">
        <v>1</v>
      </c>
      <c r="F43" t="s">
        <v>1946</v>
      </c>
      <c r="G43" t="s">
        <v>47</v>
      </c>
      <c r="H43">
        <v>46</v>
      </c>
      <c r="I43">
        <v>70</v>
      </c>
      <c r="J43">
        <v>70</v>
      </c>
      <c r="K43">
        <v>24</v>
      </c>
      <c r="L43" t="s">
        <v>1948</v>
      </c>
      <c r="M43">
        <v>0.34</v>
      </c>
    </row>
    <row r="44" spans="1:13">
      <c r="A44" s="11">
        <v>46271</v>
      </c>
      <c r="B44" s="11">
        <v>46271</v>
      </c>
      <c r="C44" t="s">
        <v>557</v>
      </c>
      <c r="D44" t="s">
        <v>214</v>
      </c>
      <c r="E44">
        <v>1</v>
      </c>
      <c r="F44" t="s">
        <v>1946</v>
      </c>
      <c r="G44" t="s">
        <v>47</v>
      </c>
      <c r="H44">
        <v>34.96</v>
      </c>
      <c r="I44">
        <v>41</v>
      </c>
      <c r="J44">
        <v>41</v>
      </c>
      <c r="K44">
        <v>6.04</v>
      </c>
      <c r="L44" t="s">
        <v>1948</v>
      </c>
      <c r="M44">
        <v>0.15</v>
      </c>
    </row>
    <row r="45" spans="1:13">
      <c r="A45" s="11">
        <v>46271</v>
      </c>
      <c r="B45" s="11">
        <v>46271</v>
      </c>
      <c r="C45" t="s">
        <v>568</v>
      </c>
      <c r="D45" t="s">
        <v>298</v>
      </c>
      <c r="E45">
        <v>1</v>
      </c>
      <c r="F45" t="s">
        <v>1946</v>
      </c>
      <c r="G45" t="s">
        <v>47</v>
      </c>
      <c r="H45">
        <v>39.79</v>
      </c>
      <c r="I45">
        <v>46</v>
      </c>
      <c r="J45">
        <v>46</v>
      </c>
      <c r="K45">
        <v>6.21</v>
      </c>
      <c r="L45" t="s">
        <v>1948</v>
      </c>
      <c r="M45">
        <v>0.13</v>
      </c>
    </row>
    <row r="46" spans="1:13">
      <c r="A46" s="11">
        <v>46271</v>
      </c>
      <c r="B46" s="11">
        <v>46271</v>
      </c>
      <c r="C46" t="s">
        <v>568</v>
      </c>
      <c r="D46" t="s">
        <v>117</v>
      </c>
      <c r="E46">
        <v>1</v>
      </c>
      <c r="F46" t="s">
        <v>1946</v>
      </c>
      <c r="G46" t="s">
        <v>47</v>
      </c>
      <c r="H46">
        <v>41.67</v>
      </c>
      <c r="I46">
        <v>47</v>
      </c>
      <c r="J46">
        <v>47</v>
      </c>
      <c r="K46">
        <v>5.33</v>
      </c>
      <c r="L46" t="s">
        <v>1948</v>
      </c>
      <c r="M46">
        <v>0.11</v>
      </c>
    </row>
    <row r="47" spans="1:13">
      <c r="A47" s="11">
        <v>46271</v>
      </c>
      <c r="B47" s="11">
        <v>46271</v>
      </c>
      <c r="C47" t="s">
        <v>571</v>
      </c>
      <c r="D47" t="s">
        <v>256</v>
      </c>
      <c r="E47">
        <v>1</v>
      </c>
      <c r="F47" t="s">
        <v>1946</v>
      </c>
      <c r="G47" t="s">
        <v>47</v>
      </c>
      <c r="H47">
        <v>37.799999999999997</v>
      </c>
      <c r="I47">
        <v>42</v>
      </c>
      <c r="J47">
        <v>42</v>
      </c>
      <c r="K47">
        <v>4.2</v>
      </c>
      <c r="L47" t="s">
        <v>1948</v>
      </c>
      <c r="M47">
        <v>0.1</v>
      </c>
    </row>
    <row r="48" spans="1:13">
      <c r="A48" s="11">
        <v>46271</v>
      </c>
      <c r="B48" s="11">
        <v>46271</v>
      </c>
      <c r="C48" t="s">
        <v>593</v>
      </c>
      <c r="D48" t="s">
        <v>95</v>
      </c>
      <c r="E48">
        <v>1</v>
      </c>
      <c r="F48" t="s">
        <v>1949</v>
      </c>
      <c r="G48" t="s">
        <v>47</v>
      </c>
      <c r="H48">
        <v>1523</v>
      </c>
      <c r="I48">
        <v>1680</v>
      </c>
      <c r="J48">
        <v>1680</v>
      </c>
      <c r="K48">
        <v>157</v>
      </c>
      <c r="L48" t="s">
        <v>1948</v>
      </c>
      <c r="M48">
        <v>0.09</v>
      </c>
    </row>
    <row r="49" spans="1:13">
      <c r="A49" s="11">
        <v>46271</v>
      </c>
      <c r="B49" s="11">
        <v>46271</v>
      </c>
      <c r="C49" t="s">
        <v>597</v>
      </c>
      <c r="D49" t="s">
        <v>1983</v>
      </c>
      <c r="E49">
        <v>1</v>
      </c>
      <c r="F49" t="s">
        <v>1946</v>
      </c>
      <c r="G49" t="s">
        <v>47</v>
      </c>
      <c r="H49">
        <v>46.4</v>
      </c>
      <c r="I49">
        <v>52</v>
      </c>
      <c r="J49">
        <v>52</v>
      </c>
      <c r="K49">
        <v>5.6</v>
      </c>
      <c r="L49" t="s">
        <v>1948</v>
      </c>
      <c r="M49">
        <v>0.11</v>
      </c>
    </row>
    <row r="50" spans="1:13">
      <c r="A50" s="11">
        <v>46272</v>
      </c>
      <c r="B50" s="11">
        <v>46271</v>
      </c>
      <c r="C50" t="s">
        <v>608</v>
      </c>
      <c r="D50" t="s">
        <v>302</v>
      </c>
      <c r="E50">
        <v>1</v>
      </c>
      <c r="F50" t="s">
        <v>1946</v>
      </c>
      <c r="G50" t="s">
        <v>47</v>
      </c>
      <c r="H50">
        <v>39.200000000000003</v>
      </c>
      <c r="I50">
        <v>44</v>
      </c>
      <c r="J50">
        <v>44</v>
      </c>
      <c r="K50">
        <v>4.8</v>
      </c>
      <c r="L50" t="s">
        <v>1948</v>
      </c>
      <c r="M50">
        <v>0.11</v>
      </c>
    </row>
    <row r="51" spans="1:13">
      <c r="A51" s="11">
        <v>46272</v>
      </c>
      <c r="B51" s="11">
        <v>46271</v>
      </c>
      <c r="C51" t="s">
        <v>611</v>
      </c>
      <c r="D51" t="s">
        <v>313</v>
      </c>
      <c r="E51">
        <v>1</v>
      </c>
      <c r="F51" t="s">
        <v>1946</v>
      </c>
      <c r="G51" t="s">
        <v>47</v>
      </c>
      <c r="H51">
        <v>35</v>
      </c>
      <c r="I51">
        <v>39</v>
      </c>
      <c r="J51">
        <v>39</v>
      </c>
      <c r="K51">
        <v>4</v>
      </c>
      <c r="L51" t="s">
        <v>1948</v>
      </c>
      <c r="M51">
        <v>0.1</v>
      </c>
    </row>
    <row r="52" spans="1:13">
      <c r="A52" s="11">
        <v>46272</v>
      </c>
      <c r="B52" s="11">
        <v>46271</v>
      </c>
      <c r="C52" t="s">
        <v>611</v>
      </c>
      <c r="D52" t="s">
        <v>223</v>
      </c>
      <c r="E52">
        <v>1</v>
      </c>
      <c r="F52" t="s">
        <v>1946</v>
      </c>
      <c r="G52" t="s">
        <v>47</v>
      </c>
      <c r="H52">
        <v>58.12</v>
      </c>
      <c r="I52">
        <v>61</v>
      </c>
      <c r="J52">
        <v>61</v>
      </c>
      <c r="K52">
        <v>2.88</v>
      </c>
      <c r="L52" t="s">
        <v>1948</v>
      </c>
      <c r="M52">
        <v>0.05</v>
      </c>
    </row>
    <row r="53" spans="1:13">
      <c r="A53" s="11">
        <v>46272</v>
      </c>
      <c r="B53" s="11">
        <v>46271</v>
      </c>
      <c r="C53" t="s">
        <v>618</v>
      </c>
      <c r="D53" t="s">
        <v>223</v>
      </c>
      <c r="E53">
        <v>1</v>
      </c>
      <c r="F53" t="s">
        <v>1946</v>
      </c>
      <c r="G53" t="s">
        <v>47</v>
      </c>
      <c r="H53">
        <v>58.12</v>
      </c>
      <c r="I53">
        <v>61</v>
      </c>
      <c r="J53">
        <v>61</v>
      </c>
      <c r="K53">
        <v>2.88</v>
      </c>
      <c r="L53" t="s">
        <v>1948</v>
      </c>
      <c r="M53">
        <v>0.05</v>
      </c>
    </row>
    <row r="54" spans="1:13">
      <c r="A54" s="11">
        <v>46272</v>
      </c>
      <c r="B54" s="11">
        <v>46271</v>
      </c>
      <c r="C54" t="s">
        <v>622</v>
      </c>
      <c r="D54" t="s">
        <v>214</v>
      </c>
      <c r="E54">
        <v>1</v>
      </c>
      <c r="F54" t="s">
        <v>1946</v>
      </c>
      <c r="G54" t="s">
        <v>47</v>
      </c>
      <c r="H54">
        <v>34.96</v>
      </c>
      <c r="I54">
        <v>41</v>
      </c>
      <c r="J54">
        <v>41</v>
      </c>
      <c r="K54">
        <v>6.04</v>
      </c>
      <c r="L54" t="s">
        <v>1948</v>
      </c>
      <c r="M54">
        <v>0.15</v>
      </c>
    </row>
    <row r="55" spans="1:13">
      <c r="A55" s="11">
        <v>46272</v>
      </c>
      <c r="B55" s="11">
        <v>46271</v>
      </c>
      <c r="C55" t="s">
        <v>628</v>
      </c>
      <c r="D55" t="s">
        <v>95</v>
      </c>
      <c r="E55">
        <v>1</v>
      </c>
      <c r="F55" t="s">
        <v>1946</v>
      </c>
      <c r="G55" t="s">
        <v>47</v>
      </c>
      <c r="H55">
        <v>30.46</v>
      </c>
      <c r="I55">
        <v>37</v>
      </c>
      <c r="J55">
        <v>37</v>
      </c>
      <c r="K55">
        <v>6.54</v>
      </c>
      <c r="L55" t="s">
        <v>1948</v>
      </c>
      <c r="M55">
        <v>0.18</v>
      </c>
    </row>
    <row r="56" spans="1:13">
      <c r="A56" s="11">
        <v>46272</v>
      </c>
      <c r="B56" s="11">
        <v>46271</v>
      </c>
      <c r="C56" t="s">
        <v>628</v>
      </c>
      <c r="D56" t="s">
        <v>341</v>
      </c>
      <c r="E56">
        <v>1</v>
      </c>
      <c r="F56" t="s">
        <v>1946</v>
      </c>
      <c r="G56" t="s">
        <v>47</v>
      </c>
      <c r="H56">
        <v>35.200000000000003</v>
      </c>
      <c r="I56">
        <v>40</v>
      </c>
      <c r="J56">
        <v>40</v>
      </c>
      <c r="K56">
        <v>4.8</v>
      </c>
      <c r="L56" t="s">
        <v>1948</v>
      </c>
      <c r="M56">
        <v>0.12</v>
      </c>
    </row>
    <row r="57" spans="1:13">
      <c r="A57" s="11">
        <v>46272</v>
      </c>
      <c r="B57" s="11">
        <v>46271</v>
      </c>
      <c r="C57" t="s">
        <v>647</v>
      </c>
      <c r="D57" t="s">
        <v>248</v>
      </c>
      <c r="E57">
        <v>1</v>
      </c>
      <c r="F57" t="s">
        <v>1946</v>
      </c>
      <c r="G57" t="s">
        <v>47</v>
      </c>
      <c r="H57">
        <v>47.08</v>
      </c>
      <c r="I57">
        <v>53</v>
      </c>
      <c r="J57">
        <v>53</v>
      </c>
      <c r="K57">
        <v>5.92</v>
      </c>
      <c r="L57" t="s">
        <v>1948</v>
      </c>
      <c r="M57">
        <v>0.11</v>
      </c>
    </row>
    <row r="58" spans="1:13">
      <c r="A58" s="11">
        <v>46272</v>
      </c>
      <c r="B58" s="11">
        <v>46271</v>
      </c>
      <c r="C58" t="s">
        <v>663</v>
      </c>
      <c r="D58" t="s">
        <v>298</v>
      </c>
      <c r="E58">
        <v>1</v>
      </c>
      <c r="F58" t="s">
        <v>1946</v>
      </c>
      <c r="G58" t="s">
        <v>47</v>
      </c>
      <c r="H58">
        <v>39.79</v>
      </c>
      <c r="I58">
        <v>46</v>
      </c>
      <c r="J58">
        <v>46</v>
      </c>
      <c r="K58">
        <v>6.21</v>
      </c>
      <c r="L58" t="s">
        <v>1948</v>
      </c>
      <c r="M58">
        <v>0.13</v>
      </c>
    </row>
    <row r="59" spans="1:13">
      <c r="A59" s="11">
        <v>46272</v>
      </c>
      <c r="B59" s="11">
        <v>46271</v>
      </c>
      <c r="C59" t="s">
        <v>663</v>
      </c>
      <c r="D59" t="s">
        <v>109</v>
      </c>
      <c r="E59">
        <v>1</v>
      </c>
      <c r="F59" t="s">
        <v>1946</v>
      </c>
      <c r="G59" t="s">
        <v>47</v>
      </c>
      <c r="H59">
        <v>32.46</v>
      </c>
      <c r="I59">
        <v>40</v>
      </c>
      <c r="J59">
        <v>40</v>
      </c>
      <c r="K59">
        <v>7.54</v>
      </c>
      <c r="L59" t="s">
        <v>1948</v>
      </c>
      <c r="M59">
        <v>0.19</v>
      </c>
    </row>
    <row r="60" spans="1:13">
      <c r="A60" s="11">
        <v>46272</v>
      </c>
      <c r="B60" s="11">
        <v>46271</v>
      </c>
      <c r="C60" t="s">
        <v>670</v>
      </c>
      <c r="D60" t="s">
        <v>298</v>
      </c>
      <c r="E60">
        <v>1</v>
      </c>
      <c r="F60" t="s">
        <v>1946</v>
      </c>
      <c r="G60" t="s">
        <v>47</v>
      </c>
      <c r="H60">
        <v>39.79</v>
      </c>
      <c r="I60">
        <v>46</v>
      </c>
      <c r="J60">
        <v>46</v>
      </c>
      <c r="K60">
        <v>6.21</v>
      </c>
      <c r="L60" t="s">
        <v>1948</v>
      </c>
      <c r="M60">
        <v>0.13</v>
      </c>
    </row>
    <row r="61" spans="1:13">
      <c r="A61" s="11">
        <v>46272</v>
      </c>
      <c r="B61" s="11">
        <v>46271</v>
      </c>
      <c r="C61" t="s">
        <v>670</v>
      </c>
      <c r="D61" t="s">
        <v>117</v>
      </c>
      <c r="E61">
        <v>1</v>
      </c>
      <c r="F61" t="s">
        <v>1946</v>
      </c>
      <c r="G61" t="s">
        <v>47</v>
      </c>
      <c r="H61">
        <v>41.67</v>
      </c>
      <c r="I61">
        <v>47</v>
      </c>
      <c r="J61">
        <v>47</v>
      </c>
      <c r="K61">
        <v>5.33</v>
      </c>
      <c r="L61" t="s">
        <v>1948</v>
      </c>
      <c r="M61">
        <v>0.11</v>
      </c>
    </row>
    <row r="62" spans="1:13">
      <c r="A62" s="11">
        <v>46272</v>
      </c>
      <c r="B62" s="11">
        <v>46271</v>
      </c>
      <c r="C62" t="s">
        <v>680</v>
      </c>
      <c r="D62" t="s">
        <v>248</v>
      </c>
      <c r="E62">
        <v>1</v>
      </c>
      <c r="F62" t="s">
        <v>1946</v>
      </c>
      <c r="G62" t="s">
        <v>47</v>
      </c>
      <c r="H62">
        <v>47.08</v>
      </c>
      <c r="I62">
        <v>53</v>
      </c>
      <c r="J62">
        <v>53</v>
      </c>
      <c r="K62">
        <v>5.92</v>
      </c>
      <c r="L62" t="s">
        <v>1948</v>
      </c>
      <c r="M62">
        <v>0.11</v>
      </c>
    </row>
    <row r="63" spans="1:13">
      <c r="A63" s="11">
        <v>46273</v>
      </c>
      <c r="B63" s="11">
        <v>46271</v>
      </c>
      <c r="C63" t="s">
        <v>691</v>
      </c>
      <c r="D63" t="s">
        <v>117</v>
      </c>
      <c r="E63">
        <v>1</v>
      </c>
      <c r="F63" t="s">
        <v>1946</v>
      </c>
      <c r="G63" t="s">
        <v>47</v>
      </c>
      <c r="H63">
        <v>41.67</v>
      </c>
      <c r="I63">
        <v>47</v>
      </c>
      <c r="J63">
        <v>47</v>
      </c>
      <c r="K63">
        <v>5.33</v>
      </c>
      <c r="L63" t="s">
        <v>1948</v>
      </c>
      <c r="M63">
        <v>0.11</v>
      </c>
    </row>
    <row r="64" spans="1:13">
      <c r="A64" s="11">
        <v>46273</v>
      </c>
      <c r="B64" s="11">
        <v>46271</v>
      </c>
      <c r="C64" t="s">
        <v>710</v>
      </c>
      <c r="D64" t="s">
        <v>210</v>
      </c>
      <c r="E64">
        <v>1</v>
      </c>
      <c r="F64" t="s">
        <v>1946</v>
      </c>
      <c r="G64" t="s">
        <v>47</v>
      </c>
      <c r="H64">
        <v>34.4</v>
      </c>
      <c r="I64">
        <v>39</v>
      </c>
      <c r="J64">
        <v>39</v>
      </c>
      <c r="K64">
        <v>4.5999999999999996</v>
      </c>
      <c r="L64" t="s">
        <v>1948</v>
      </c>
      <c r="M64">
        <v>0.12</v>
      </c>
    </row>
    <row r="65" spans="1:13">
      <c r="A65" s="11">
        <v>46273</v>
      </c>
      <c r="B65" s="11">
        <v>46271</v>
      </c>
      <c r="C65" t="s">
        <v>737</v>
      </c>
      <c r="D65" t="s">
        <v>248</v>
      </c>
      <c r="E65">
        <v>1</v>
      </c>
      <c r="F65" t="s">
        <v>1946</v>
      </c>
      <c r="G65" t="s">
        <v>47</v>
      </c>
      <c r="H65">
        <v>47.08</v>
      </c>
      <c r="I65">
        <v>53</v>
      </c>
      <c r="J65">
        <v>53</v>
      </c>
      <c r="K65">
        <v>5.92</v>
      </c>
      <c r="L65" t="s">
        <v>1948</v>
      </c>
      <c r="M65">
        <v>0.11</v>
      </c>
    </row>
    <row r="66" spans="1:13">
      <c r="A66" s="11">
        <v>46273</v>
      </c>
      <c r="B66" s="11">
        <v>46271</v>
      </c>
      <c r="C66" t="s">
        <v>737</v>
      </c>
      <c r="D66" t="s">
        <v>341</v>
      </c>
      <c r="E66">
        <v>1</v>
      </c>
      <c r="F66" t="s">
        <v>1946</v>
      </c>
      <c r="G66" t="s">
        <v>47</v>
      </c>
      <c r="H66">
        <v>35.200000000000003</v>
      </c>
      <c r="I66">
        <v>40</v>
      </c>
      <c r="J66">
        <v>40</v>
      </c>
      <c r="K66">
        <v>4.8</v>
      </c>
      <c r="L66" t="s">
        <v>1948</v>
      </c>
      <c r="M66">
        <v>0.12</v>
      </c>
    </row>
    <row r="67" spans="1:13">
      <c r="A67" s="11">
        <v>46273</v>
      </c>
      <c r="B67" s="11">
        <v>46271</v>
      </c>
      <c r="C67" t="s">
        <v>737</v>
      </c>
      <c r="D67" t="s">
        <v>298</v>
      </c>
      <c r="E67">
        <v>1</v>
      </c>
      <c r="F67" t="s">
        <v>1946</v>
      </c>
      <c r="G67" t="s">
        <v>47</v>
      </c>
      <c r="H67">
        <v>39.79</v>
      </c>
      <c r="I67">
        <v>46</v>
      </c>
      <c r="J67">
        <v>46</v>
      </c>
      <c r="K67">
        <v>6.21</v>
      </c>
      <c r="L67" t="s">
        <v>1948</v>
      </c>
      <c r="M67">
        <v>0.13</v>
      </c>
    </row>
    <row r="68" spans="1:13">
      <c r="A68" s="11">
        <v>46273</v>
      </c>
      <c r="B68" s="11">
        <v>46271</v>
      </c>
      <c r="C68" t="s">
        <v>737</v>
      </c>
      <c r="D68" t="s">
        <v>120</v>
      </c>
      <c r="E68">
        <v>1</v>
      </c>
      <c r="F68" t="s">
        <v>1946</v>
      </c>
      <c r="G68" t="s">
        <v>47</v>
      </c>
      <c r="H68">
        <v>33.46</v>
      </c>
      <c r="I68">
        <v>40</v>
      </c>
      <c r="J68">
        <v>40</v>
      </c>
      <c r="K68">
        <v>6.54</v>
      </c>
      <c r="L68" t="s">
        <v>1948</v>
      </c>
      <c r="M68">
        <v>0.16</v>
      </c>
    </row>
    <row r="69" spans="1:13">
      <c r="A69" s="11">
        <v>46273</v>
      </c>
      <c r="B69" s="11">
        <v>46271</v>
      </c>
      <c r="C69" t="s">
        <v>748</v>
      </c>
      <c r="D69" t="s">
        <v>276</v>
      </c>
      <c r="E69">
        <v>1</v>
      </c>
      <c r="F69" t="s">
        <v>1946</v>
      </c>
      <c r="G69" t="s">
        <v>47</v>
      </c>
      <c r="H69">
        <v>46.25</v>
      </c>
      <c r="I69">
        <v>52</v>
      </c>
      <c r="J69">
        <v>52</v>
      </c>
      <c r="K69">
        <v>5.75</v>
      </c>
      <c r="L69" t="s">
        <v>1948</v>
      </c>
      <c r="M69">
        <v>0.11</v>
      </c>
    </row>
    <row r="70" spans="1:13">
      <c r="A70" s="11">
        <v>46273</v>
      </c>
      <c r="B70" s="11">
        <v>46271</v>
      </c>
      <c r="C70" t="s">
        <v>753</v>
      </c>
      <c r="D70" t="s">
        <v>313</v>
      </c>
      <c r="E70">
        <v>1</v>
      </c>
      <c r="F70" t="s">
        <v>1946</v>
      </c>
      <c r="G70" t="s">
        <v>47</v>
      </c>
      <c r="H70">
        <v>35</v>
      </c>
      <c r="I70">
        <v>39</v>
      </c>
      <c r="J70">
        <v>39</v>
      </c>
      <c r="K70">
        <v>4</v>
      </c>
      <c r="L70" t="s">
        <v>1948</v>
      </c>
      <c r="M70">
        <v>0.1</v>
      </c>
    </row>
    <row r="71" spans="1:13">
      <c r="A71" s="11">
        <v>46273</v>
      </c>
      <c r="B71" s="11">
        <v>46271</v>
      </c>
      <c r="C71" t="s">
        <v>762</v>
      </c>
      <c r="D71" t="s">
        <v>71</v>
      </c>
      <c r="E71">
        <v>1</v>
      </c>
      <c r="F71" t="s">
        <v>1946</v>
      </c>
      <c r="G71" t="s">
        <v>47</v>
      </c>
      <c r="H71">
        <v>46</v>
      </c>
      <c r="I71">
        <v>70</v>
      </c>
      <c r="J71">
        <v>70</v>
      </c>
      <c r="K71">
        <v>24</v>
      </c>
      <c r="L71" t="s">
        <v>1948</v>
      </c>
      <c r="M71">
        <v>0.34</v>
      </c>
    </row>
    <row r="72" spans="1:13">
      <c r="A72" s="11">
        <v>46273</v>
      </c>
      <c r="B72" s="11">
        <v>46271</v>
      </c>
      <c r="C72" t="s">
        <v>781</v>
      </c>
      <c r="D72" t="s">
        <v>214</v>
      </c>
      <c r="E72">
        <v>1</v>
      </c>
      <c r="F72" t="s">
        <v>1946</v>
      </c>
      <c r="G72" t="s">
        <v>47</v>
      </c>
      <c r="H72">
        <v>34.96</v>
      </c>
      <c r="I72">
        <v>41</v>
      </c>
      <c r="J72">
        <v>41</v>
      </c>
      <c r="K72">
        <v>6.04</v>
      </c>
      <c r="L72" t="s">
        <v>1948</v>
      </c>
      <c r="M72">
        <v>0.15</v>
      </c>
    </row>
    <row r="73" spans="1:13">
      <c r="A73" s="11">
        <v>46274</v>
      </c>
      <c r="B73" s="11">
        <v>46271</v>
      </c>
      <c r="C73" t="s">
        <v>818</v>
      </c>
      <c r="D73" t="s">
        <v>109</v>
      </c>
      <c r="E73">
        <v>1</v>
      </c>
      <c r="F73" t="s">
        <v>1946</v>
      </c>
      <c r="G73" t="s">
        <v>47</v>
      </c>
      <c r="H73">
        <v>32.46</v>
      </c>
      <c r="I73">
        <v>40</v>
      </c>
      <c r="J73">
        <v>40</v>
      </c>
      <c r="K73">
        <v>7.54</v>
      </c>
      <c r="L73" t="s">
        <v>1948</v>
      </c>
      <c r="M73">
        <v>0.19</v>
      </c>
    </row>
    <row r="74" spans="1:13">
      <c r="A74" s="11">
        <v>46274</v>
      </c>
      <c r="B74" s="11">
        <v>46271</v>
      </c>
      <c r="C74" t="s">
        <v>831</v>
      </c>
      <c r="D74" t="s">
        <v>71</v>
      </c>
      <c r="E74">
        <v>1</v>
      </c>
      <c r="F74" t="s">
        <v>1946</v>
      </c>
      <c r="G74" t="s">
        <v>47</v>
      </c>
      <c r="H74">
        <v>46</v>
      </c>
      <c r="I74">
        <v>70</v>
      </c>
      <c r="J74">
        <v>70</v>
      </c>
      <c r="K74">
        <v>24</v>
      </c>
      <c r="L74" t="s">
        <v>1948</v>
      </c>
      <c r="M74">
        <v>0.34</v>
      </c>
    </row>
    <row r="75" spans="1:13">
      <c r="A75" s="11">
        <v>46274</v>
      </c>
      <c r="B75" s="11">
        <v>46271</v>
      </c>
      <c r="C75" t="s">
        <v>845</v>
      </c>
      <c r="D75" t="s">
        <v>223</v>
      </c>
      <c r="E75">
        <v>1</v>
      </c>
      <c r="F75" t="s">
        <v>1946</v>
      </c>
      <c r="G75" t="s">
        <v>47</v>
      </c>
      <c r="H75">
        <v>58.12</v>
      </c>
      <c r="I75">
        <v>61</v>
      </c>
      <c r="J75">
        <v>61</v>
      </c>
      <c r="K75">
        <v>2.88</v>
      </c>
      <c r="L75" t="s">
        <v>1948</v>
      </c>
      <c r="M75">
        <v>0.05</v>
      </c>
    </row>
    <row r="76" spans="1:13">
      <c r="A76" s="11">
        <v>46274</v>
      </c>
      <c r="B76" s="11">
        <v>46271</v>
      </c>
      <c r="C76" t="s">
        <v>850</v>
      </c>
      <c r="D76" t="s">
        <v>276</v>
      </c>
      <c r="E76">
        <v>1</v>
      </c>
      <c r="F76" t="s">
        <v>1946</v>
      </c>
      <c r="G76" t="s">
        <v>47</v>
      </c>
      <c r="H76">
        <v>46.25</v>
      </c>
      <c r="I76">
        <v>52</v>
      </c>
      <c r="J76">
        <v>52</v>
      </c>
      <c r="K76">
        <v>5.75</v>
      </c>
      <c r="L76" t="s">
        <v>1948</v>
      </c>
      <c r="M76">
        <v>0.11</v>
      </c>
    </row>
    <row r="77" spans="1:13">
      <c r="A77" s="11">
        <v>46274</v>
      </c>
      <c r="B77" s="11">
        <v>46271</v>
      </c>
      <c r="C77" t="s">
        <v>880</v>
      </c>
      <c r="D77" t="s">
        <v>95</v>
      </c>
      <c r="E77">
        <v>1</v>
      </c>
      <c r="F77" t="s">
        <v>1946</v>
      </c>
      <c r="G77" t="s">
        <v>47</v>
      </c>
      <c r="H77">
        <v>30.46</v>
      </c>
      <c r="I77">
        <v>37</v>
      </c>
      <c r="J77">
        <v>37</v>
      </c>
      <c r="K77">
        <v>6.54</v>
      </c>
      <c r="L77" t="s">
        <v>1948</v>
      </c>
      <c r="M77">
        <v>0.18</v>
      </c>
    </row>
    <row r="78" spans="1:13">
      <c r="A78" s="11">
        <v>46274</v>
      </c>
      <c r="B78" s="11">
        <v>46271</v>
      </c>
      <c r="C78" t="s">
        <v>880</v>
      </c>
      <c r="D78" t="s">
        <v>109</v>
      </c>
      <c r="E78">
        <v>1</v>
      </c>
      <c r="F78" t="s">
        <v>1946</v>
      </c>
      <c r="G78" t="s">
        <v>47</v>
      </c>
      <c r="H78">
        <v>32.46</v>
      </c>
      <c r="I78">
        <v>40</v>
      </c>
      <c r="J78">
        <v>40</v>
      </c>
      <c r="K78">
        <v>7.54</v>
      </c>
      <c r="L78" t="s">
        <v>1948</v>
      </c>
      <c r="M78">
        <v>0.19</v>
      </c>
    </row>
    <row r="79" spans="1:13">
      <c r="A79" s="11">
        <v>46274</v>
      </c>
      <c r="B79" s="11">
        <v>46271</v>
      </c>
      <c r="C79" t="s">
        <v>887</v>
      </c>
      <c r="D79" t="s">
        <v>99</v>
      </c>
      <c r="E79">
        <v>1</v>
      </c>
      <c r="F79" t="s">
        <v>1946</v>
      </c>
      <c r="G79" t="s">
        <v>47</v>
      </c>
      <c r="H79">
        <v>26.8</v>
      </c>
      <c r="I79">
        <v>32</v>
      </c>
      <c r="J79">
        <v>32</v>
      </c>
      <c r="K79">
        <v>5.2</v>
      </c>
      <c r="L79" t="s">
        <v>1948</v>
      </c>
      <c r="M79">
        <v>0.16</v>
      </c>
    </row>
    <row r="80" spans="1:13">
      <c r="A80" s="11">
        <v>46274</v>
      </c>
      <c r="B80" s="11">
        <v>46271</v>
      </c>
      <c r="C80" t="s">
        <v>893</v>
      </c>
      <c r="D80" t="s">
        <v>340</v>
      </c>
      <c r="E80">
        <v>1</v>
      </c>
      <c r="F80" t="s">
        <v>1949</v>
      </c>
      <c r="G80" t="s">
        <v>47</v>
      </c>
      <c r="H80">
        <v>950</v>
      </c>
      <c r="I80">
        <v>995</v>
      </c>
      <c r="J80">
        <v>995</v>
      </c>
      <c r="K80">
        <v>45</v>
      </c>
      <c r="L80" t="s">
        <v>1948</v>
      </c>
      <c r="M80">
        <v>0.05</v>
      </c>
    </row>
    <row r="81" spans="1:13">
      <c r="A81" s="11">
        <v>46275</v>
      </c>
      <c r="B81" s="11">
        <v>46271</v>
      </c>
      <c r="C81" t="s">
        <v>895</v>
      </c>
      <c r="D81" t="s">
        <v>313</v>
      </c>
      <c r="E81">
        <v>1</v>
      </c>
      <c r="F81" t="s">
        <v>1946</v>
      </c>
      <c r="G81" t="s">
        <v>47</v>
      </c>
      <c r="H81">
        <v>35</v>
      </c>
      <c r="I81">
        <v>39</v>
      </c>
      <c r="J81">
        <v>39</v>
      </c>
      <c r="K81">
        <v>4</v>
      </c>
      <c r="L81" t="s">
        <v>1948</v>
      </c>
      <c r="M81">
        <v>0.1</v>
      </c>
    </row>
    <row r="82" spans="1:13">
      <c r="A82" s="11">
        <v>46275</v>
      </c>
      <c r="B82" s="11">
        <v>46271</v>
      </c>
      <c r="C82" t="s">
        <v>900</v>
      </c>
      <c r="D82" t="s">
        <v>99</v>
      </c>
      <c r="E82">
        <v>1</v>
      </c>
      <c r="F82" t="s">
        <v>1946</v>
      </c>
      <c r="G82" t="s">
        <v>47</v>
      </c>
      <c r="H82">
        <v>26.8</v>
      </c>
      <c r="I82">
        <v>32</v>
      </c>
      <c r="J82">
        <v>32</v>
      </c>
      <c r="K82">
        <v>5.2</v>
      </c>
      <c r="L82" t="s">
        <v>1948</v>
      </c>
      <c r="M82">
        <v>0.16</v>
      </c>
    </row>
    <row r="83" spans="1:13">
      <c r="A83" s="11">
        <v>46275</v>
      </c>
      <c r="B83" s="11">
        <v>46271</v>
      </c>
      <c r="C83" t="s">
        <v>900</v>
      </c>
      <c r="D83" t="s">
        <v>256</v>
      </c>
      <c r="E83">
        <v>1</v>
      </c>
      <c r="F83" t="s">
        <v>1946</v>
      </c>
      <c r="G83" t="s">
        <v>47</v>
      </c>
      <c r="H83">
        <v>37.799999999999997</v>
      </c>
      <c r="I83">
        <v>42</v>
      </c>
      <c r="J83">
        <v>42</v>
      </c>
      <c r="K83">
        <v>4.2</v>
      </c>
      <c r="L83" t="s">
        <v>1948</v>
      </c>
      <c r="M83">
        <v>0.1</v>
      </c>
    </row>
    <row r="84" spans="1:13">
      <c r="A84" s="11">
        <v>46275</v>
      </c>
      <c r="B84" s="11">
        <v>46271</v>
      </c>
      <c r="C84" t="s">
        <v>905</v>
      </c>
      <c r="D84" t="s">
        <v>403</v>
      </c>
      <c r="E84">
        <v>1</v>
      </c>
      <c r="F84" t="s">
        <v>1946</v>
      </c>
      <c r="G84" t="s">
        <v>47</v>
      </c>
      <c r="H84">
        <v>40</v>
      </c>
      <c r="I84">
        <v>44</v>
      </c>
      <c r="J84">
        <v>44</v>
      </c>
      <c r="K84">
        <v>4</v>
      </c>
      <c r="L84" t="s">
        <v>1948</v>
      </c>
      <c r="M84">
        <v>0.09</v>
      </c>
    </row>
    <row r="85" spans="1:13">
      <c r="A85" s="11">
        <v>46275</v>
      </c>
      <c r="B85" s="11">
        <v>46271</v>
      </c>
      <c r="C85" t="s">
        <v>905</v>
      </c>
      <c r="D85" t="s">
        <v>406</v>
      </c>
      <c r="E85">
        <v>1</v>
      </c>
      <c r="F85" t="s">
        <v>1946</v>
      </c>
      <c r="G85" t="s">
        <v>47</v>
      </c>
      <c r="H85">
        <v>47.92</v>
      </c>
      <c r="I85">
        <v>54</v>
      </c>
      <c r="J85">
        <v>54</v>
      </c>
      <c r="K85">
        <v>6.08</v>
      </c>
      <c r="L85" t="s">
        <v>1948</v>
      </c>
      <c r="M85">
        <v>0.11</v>
      </c>
    </row>
    <row r="86" spans="1:13">
      <c r="A86" s="11">
        <v>46275</v>
      </c>
      <c r="B86" s="11">
        <v>46271</v>
      </c>
      <c r="C86" t="s">
        <v>905</v>
      </c>
      <c r="D86" t="s">
        <v>313</v>
      </c>
      <c r="E86">
        <v>1</v>
      </c>
      <c r="F86" t="s">
        <v>1946</v>
      </c>
      <c r="G86" t="s">
        <v>47</v>
      </c>
      <c r="H86">
        <v>35</v>
      </c>
      <c r="I86">
        <v>39</v>
      </c>
      <c r="J86">
        <v>39</v>
      </c>
      <c r="K86">
        <v>4</v>
      </c>
      <c r="L86" t="s">
        <v>1948</v>
      </c>
      <c r="M86">
        <v>0.1</v>
      </c>
    </row>
    <row r="87" spans="1:13">
      <c r="A87" s="11">
        <v>46275</v>
      </c>
      <c r="B87" s="11">
        <v>46271</v>
      </c>
      <c r="C87" t="s">
        <v>910</v>
      </c>
      <c r="D87" t="s">
        <v>256</v>
      </c>
      <c r="E87">
        <v>1</v>
      </c>
      <c r="F87" t="s">
        <v>1946</v>
      </c>
      <c r="G87" t="s">
        <v>47</v>
      </c>
      <c r="H87">
        <v>37.799999999999997</v>
      </c>
      <c r="I87">
        <v>42</v>
      </c>
      <c r="J87">
        <v>42</v>
      </c>
      <c r="K87">
        <v>4.2</v>
      </c>
      <c r="L87" t="s">
        <v>1948</v>
      </c>
      <c r="M87">
        <v>0.1</v>
      </c>
    </row>
    <row r="88" spans="1:13">
      <c r="A88" s="11">
        <v>46275</v>
      </c>
      <c r="B88" s="11">
        <v>46271</v>
      </c>
      <c r="C88" t="s">
        <v>910</v>
      </c>
      <c r="D88" t="s">
        <v>313</v>
      </c>
      <c r="E88">
        <v>1</v>
      </c>
      <c r="F88" t="s">
        <v>1946</v>
      </c>
      <c r="G88" t="s">
        <v>47</v>
      </c>
      <c r="H88">
        <v>35</v>
      </c>
      <c r="I88">
        <v>39</v>
      </c>
      <c r="J88">
        <v>39</v>
      </c>
      <c r="K88">
        <v>4</v>
      </c>
      <c r="L88" t="s">
        <v>1948</v>
      </c>
      <c r="M88">
        <v>0.1</v>
      </c>
    </row>
    <row r="89" spans="1:13">
      <c r="A89" s="11">
        <v>46275</v>
      </c>
      <c r="B89" s="11">
        <v>46271</v>
      </c>
      <c r="C89" t="s">
        <v>920</v>
      </c>
      <c r="D89" t="s">
        <v>298</v>
      </c>
      <c r="E89">
        <v>1</v>
      </c>
      <c r="F89" t="s">
        <v>1946</v>
      </c>
      <c r="G89" t="s">
        <v>47</v>
      </c>
      <c r="H89">
        <v>39.79</v>
      </c>
      <c r="I89">
        <v>46</v>
      </c>
      <c r="J89">
        <v>46</v>
      </c>
      <c r="K89">
        <v>6.21</v>
      </c>
      <c r="L89" t="s">
        <v>1948</v>
      </c>
      <c r="M89">
        <v>0.13</v>
      </c>
    </row>
    <row r="90" spans="1:13">
      <c r="A90" s="11">
        <v>46275</v>
      </c>
      <c r="B90" s="11">
        <v>46271</v>
      </c>
      <c r="C90" t="s">
        <v>920</v>
      </c>
      <c r="D90" t="s">
        <v>117</v>
      </c>
      <c r="E90">
        <v>1</v>
      </c>
      <c r="F90" t="s">
        <v>1946</v>
      </c>
      <c r="G90" t="s">
        <v>47</v>
      </c>
      <c r="H90">
        <v>41.67</v>
      </c>
      <c r="I90">
        <v>47</v>
      </c>
      <c r="J90">
        <v>47</v>
      </c>
      <c r="K90">
        <v>5.33</v>
      </c>
      <c r="L90" t="s">
        <v>1948</v>
      </c>
      <c r="M90">
        <v>0.11</v>
      </c>
    </row>
    <row r="91" spans="1:13">
      <c r="A91" s="11">
        <v>46275</v>
      </c>
      <c r="B91" s="11">
        <v>46271</v>
      </c>
      <c r="C91" t="s">
        <v>923</v>
      </c>
      <c r="D91" t="s">
        <v>71</v>
      </c>
      <c r="E91">
        <v>1</v>
      </c>
      <c r="F91" t="s">
        <v>1946</v>
      </c>
      <c r="G91" t="s">
        <v>47</v>
      </c>
      <c r="H91">
        <v>46</v>
      </c>
      <c r="I91">
        <v>70</v>
      </c>
      <c r="J91">
        <v>70</v>
      </c>
      <c r="K91">
        <v>24</v>
      </c>
      <c r="L91" t="s">
        <v>1948</v>
      </c>
      <c r="M91">
        <v>0.34</v>
      </c>
    </row>
    <row r="92" spans="1:13">
      <c r="A92" s="11">
        <v>46275</v>
      </c>
      <c r="B92" s="11">
        <v>46271</v>
      </c>
      <c r="C92" t="s">
        <v>925</v>
      </c>
      <c r="D92" t="s">
        <v>74</v>
      </c>
      <c r="E92">
        <v>1</v>
      </c>
      <c r="F92" t="s">
        <v>1946</v>
      </c>
      <c r="G92" t="s">
        <v>47</v>
      </c>
      <c r="H92">
        <v>39.6</v>
      </c>
      <c r="I92">
        <v>50</v>
      </c>
      <c r="J92">
        <v>50</v>
      </c>
      <c r="K92">
        <v>10.4</v>
      </c>
      <c r="L92" t="s">
        <v>1948</v>
      </c>
      <c r="M92">
        <v>0.21</v>
      </c>
    </row>
    <row r="93" spans="1:13">
      <c r="A93" s="11">
        <v>46275</v>
      </c>
      <c r="B93" s="11">
        <v>46271</v>
      </c>
      <c r="C93" t="s">
        <v>934</v>
      </c>
      <c r="D93" t="s">
        <v>298</v>
      </c>
      <c r="E93">
        <v>1</v>
      </c>
      <c r="F93" t="s">
        <v>1946</v>
      </c>
      <c r="G93" t="s">
        <v>47</v>
      </c>
      <c r="H93">
        <v>39.79</v>
      </c>
      <c r="I93">
        <v>46</v>
      </c>
      <c r="J93">
        <v>46</v>
      </c>
      <c r="K93">
        <v>6.21</v>
      </c>
      <c r="L93" t="s">
        <v>1948</v>
      </c>
      <c r="M93">
        <v>0.13</v>
      </c>
    </row>
    <row r="94" spans="1:13">
      <c r="A94" s="11">
        <v>46275</v>
      </c>
      <c r="B94" s="11">
        <v>46271</v>
      </c>
      <c r="C94" t="s">
        <v>934</v>
      </c>
      <c r="D94" t="s">
        <v>120</v>
      </c>
      <c r="E94">
        <v>1</v>
      </c>
      <c r="F94" t="s">
        <v>1946</v>
      </c>
      <c r="G94" t="s">
        <v>47</v>
      </c>
      <c r="H94">
        <v>33.46</v>
      </c>
      <c r="I94">
        <v>40</v>
      </c>
      <c r="J94">
        <v>40</v>
      </c>
      <c r="K94">
        <v>6.54</v>
      </c>
      <c r="L94" t="s">
        <v>1948</v>
      </c>
      <c r="M94">
        <v>0.16</v>
      </c>
    </row>
    <row r="95" spans="1:13">
      <c r="A95" s="11">
        <v>46276</v>
      </c>
      <c r="B95" s="11">
        <v>46271</v>
      </c>
      <c r="C95" t="s">
        <v>964</v>
      </c>
      <c r="D95" t="s">
        <v>303</v>
      </c>
      <c r="E95">
        <v>1</v>
      </c>
      <c r="F95" t="s">
        <v>1946</v>
      </c>
      <c r="G95" t="s">
        <v>47</v>
      </c>
      <c r="H95">
        <v>42.4</v>
      </c>
      <c r="I95">
        <v>47</v>
      </c>
      <c r="J95">
        <v>47</v>
      </c>
      <c r="K95">
        <v>4.5999999999999996</v>
      </c>
      <c r="L95" t="s">
        <v>1948</v>
      </c>
      <c r="M95">
        <v>0.1</v>
      </c>
    </row>
    <row r="96" spans="1:13">
      <c r="A96" s="11">
        <v>46276</v>
      </c>
      <c r="B96" s="11">
        <v>46271</v>
      </c>
      <c r="C96" t="s">
        <v>996</v>
      </c>
      <c r="D96" t="s">
        <v>71</v>
      </c>
      <c r="E96">
        <v>1</v>
      </c>
      <c r="F96" t="s">
        <v>1946</v>
      </c>
      <c r="G96" t="s">
        <v>47</v>
      </c>
      <c r="H96">
        <v>46</v>
      </c>
      <c r="I96">
        <v>70</v>
      </c>
      <c r="J96">
        <v>70</v>
      </c>
      <c r="K96">
        <v>24</v>
      </c>
      <c r="L96" t="s">
        <v>1948</v>
      </c>
      <c r="M96">
        <v>0.34</v>
      </c>
    </row>
    <row r="97" spans="1:13">
      <c r="A97" s="11">
        <v>46276</v>
      </c>
      <c r="B97" s="11">
        <v>46271</v>
      </c>
      <c r="C97" t="s">
        <v>996</v>
      </c>
      <c r="D97" t="s">
        <v>341</v>
      </c>
      <c r="E97">
        <v>1</v>
      </c>
      <c r="F97" t="s">
        <v>1946</v>
      </c>
      <c r="G97" t="s">
        <v>47</v>
      </c>
      <c r="H97">
        <v>35.200000000000003</v>
      </c>
      <c r="I97">
        <v>40</v>
      </c>
      <c r="J97">
        <v>40</v>
      </c>
      <c r="K97">
        <v>4.8</v>
      </c>
      <c r="L97" t="s">
        <v>1948</v>
      </c>
      <c r="M97">
        <v>0.12</v>
      </c>
    </row>
    <row r="98" spans="1:13">
      <c r="A98" s="11">
        <v>46276</v>
      </c>
      <c r="B98" s="11">
        <v>46271</v>
      </c>
      <c r="C98" t="s">
        <v>1008</v>
      </c>
      <c r="D98" t="s">
        <v>248</v>
      </c>
      <c r="E98">
        <v>1</v>
      </c>
      <c r="F98" t="s">
        <v>1946</v>
      </c>
      <c r="G98" t="s">
        <v>47</v>
      </c>
      <c r="H98">
        <v>47.08</v>
      </c>
      <c r="I98">
        <v>53</v>
      </c>
      <c r="J98">
        <v>53</v>
      </c>
      <c r="K98">
        <v>5.92</v>
      </c>
      <c r="L98" t="s">
        <v>1948</v>
      </c>
      <c r="M98">
        <v>0.11</v>
      </c>
    </row>
    <row r="99" spans="1:13">
      <c r="A99" s="11">
        <v>46276</v>
      </c>
      <c r="B99" s="11">
        <v>46271</v>
      </c>
      <c r="C99" t="s">
        <v>1008</v>
      </c>
      <c r="D99" t="s">
        <v>276</v>
      </c>
      <c r="E99">
        <v>1</v>
      </c>
      <c r="F99" t="s">
        <v>1946</v>
      </c>
      <c r="G99" t="s">
        <v>47</v>
      </c>
      <c r="H99">
        <v>46.25</v>
      </c>
      <c r="I99">
        <v>52</v>
      </c>
      <c r="J99">
        <v>52</v>
      </c>
      <c r="K99">
        <v>5.75</v>
      </c>
      <c r="L99" t="s">
        <v>1948</v>
      </c>
      <c r="M99">
        <v>0.11</v>
      </c>
    </row>
    <row r="100" spans="1:13">
      <c r="A100" s="11">
        <v>46276</v>
      </c>
      <c r="B100" s="11">
        <v>46271</v>
      </c>
      <c r="C100" t="s">
        <v>1027</v>
      </c>
      <c r="D100" t="s">
        <v>223</v>
      </c>
      <c r="E100">
        <v>1</v>
      </c>
      <c r="F100" t="s">
        <v>1946</v>
      </c>
      <c r="G100" t="s">
        <v>47</v>
      </c>
      <c r="H100">
        <v>58.12</v>
      </c>
      <c r="I100">
        <v>61</v>
      </c>
      <c r="J100">
        <v>61</v>
      </c>
      <c r="K100">
        <v>2.88</v>
      </c>
      <c r="L100" t="s">
        <v>1948</v>
      </c>
      <c r="M100">
        <v>0.05</v>
      </c>
    </row>
    <row r="101" spans="1:13">
      <c r="A101" s="11">
        <v>46277</v>
      </c>
      <c r="B101" s="11">
        <v>46271</v>
      </c>
      <c r="C101" t="s">
        <v>1055</v>
      </c>
      <c r="D101" t="s">
        <v>214</v>
      </c>
      <c r="E101">
        <v>1</v>
      </c>
      <c r="F101" t="s">
        <v>1946</v>
      </c>
      <c r="G101" t="s">
        <v>47</v>
      </c>
      <c r="H101">
        <v>34.96</v>
      </c>
      <c r="I101">
        <v>41</v>
      </c>
      <c r="J101">
        <v>41</v>
      </c>
      <c r="K101">
        <v>6.04</v>
      </c>
      <c r="L101" t="s">
        <v>1948</v>
      </c>
      <c r="M101">
        <v>0.15</v>
      </c>
    </row>
    <row r="102" spans="1:13">
      <c r="A102" s="11">
        <v>46277</v>
      </c>
      <c r="B102" s="11">
        <v>46271</v>
      </c>
      <c r="C102" t="s">
        <v>1055</v>
      </c>
      <c r="D102" t="s">
        <v>230</v>
      </c>
      <c r="E102">
        <v>1</v>
      </c>
      <c r="F102" t="s">
        <v>1946</v>
      </c>
      <c r="G102" t="s">
        <v>47</v>
      </c>
      <c r="H102">
        <v>36.4</v>
      </c>
      <c r="I102">
        <v>43</v>
      </c>
      <c r="J102">
        <v>43</v>
      </c>
      <c r="K102">
        <v>6.6</v>
      </c>
      <c r="L102" t="s">
        <v>1948</v>
      </c>
      <c r="M102">
        <v>0.15</v>
      </c>
    </row>
    <row r="103" spans="1:13">
      <c r="A103" s="11">
        <v>46277</v>
      </c>
      <c r="B103" s="11">
        <v>46271</v>
      </c>
      <c r="C103" t="s">
        <v>1059</v>
      </c>
      <c r="D103" t="s">
        <v>298</v>
      </c>
      <c r="E103">
        <v>1</v>
      </c>
      <c r="F103" t="s">
        <v>1946</v>
      </c>
      <c r="G103" t="s">
        <v>47</v>
      </c>
      <c r="H103">
        <v>39.79</v>
      </c>
      <c r="I103">
        <v>46</v>
      </c>
      <c r="J103">
        <v>46</v>
      </c>
      <c r="K103">
        <v>6.21</v>
      </c>
      <c r="L103" t="s">
        <v>1948</v>
      </c>
      <c r="M103">
        <v>0.13</v>
      </c>
    </row>
    <row r="104" spans="1:13">
      <c r="A104" s="11">
        <v>46277</v>
      </c>
      <c r="B104" s="11">
        <v>46271</v>
      </c>
      <c r="C104" t="s">
        <v>1061</v>
      </c>
      <c r="D104" t="s">
        <v>189</v>
      </c>
      <c r="E104">
        <v>1</v>
      </c>
      <c r="F104" t="s">
        <v>1946</v>
      </c>
      <c r="G104" t="s">
        <v>47</v>
      </c>
      <c r="H104">
        <v>70</v>
      </c>
      <c r="I104">
        <v>78</v>
      </c>
      <c r="J104">
        <v>78</v>
      </c>
      <c r="K104">
        <v>8</v>
      </c>
      <c r="L104" t="s">
        <v>1948</v>
      </c>
      <c r="M104">
        <v>0.1</v>
      </c>
    </row>
    <row r="105" spans="1:13">
      <c r="A105" s="11">
        <v>46277</v>
      </c>
      <c r="B105" s="11">
        <v>46271</v>
      </c>
      <c r="C105" t="s">
        <v>1067</v>
      </c>
      <c r="D105" t="s">
        <v>343</v>
      </c>
      <c r="E105">
        <v>1</v>
      </c>
      <c r="F105" t="s">
        <v>1949</v>
      </c>
      <c r="G105" t="s">
        <v>47</v>
      </c>
      <c r="H105">
        <v>900</v>
      </c>
      <c r="I105">
        <v>970</v>
      </c>
      <c r="J105">
        <v>970</v>
      </c>
      <c r="K105">
        <v>70</v>
      </c>
      <c r="L105" t="s">
        <v>1948</v>
      </c>
      <c r="M105">
        <v>7.0000000000000007E-2</v>
      </c>
    </row>
    <row r="106" spans="1:13">
      <c r="A106" s="11">
        <v>46277</v>
      </c>
      <c r="B106" s="11">
        <v>46271</v>
      </c>
      <c r="C106" t="s">
        <v>1075</v>
      </c>
      <c r="D106" t="s">
        <v>248</v>
      </c>
      <c r="E106">
        <v>1</v>
      </c>
      <c r="F106" t="s">
        <v>1946</v>
      </c>
      <c r="G106" t="s">
        <v>47</v>
      </c>
      <c r="H106">
        <v>47.08</v>
      </c>
      <c r="I106">
        <v>53</v>
      </c>
      <c r="J106">
        <v>53</v>
      </c>
      <c r="K106">
        <v>5.92</v>
      </c>
      <c r="L106" t="s">
        <v>1948</v>
      </c>
      <c r="M106">
        <v>0.11</v>
      </c>
    </row>
    <row r="107" spans="1:13">
      <c r="A107" s="11">
        <v>46277</v>
      </c>
      <c r="B107" s="11">
        <v>46271</v>
      </c>
      <c r="C107" t="s">
        <v>1083</v>
      </c>
      <c r="D107" t="s">
        <v>312</v>
      </c>
      <c r="E107">
        <v>1</v>
      </c>
      <c r="F107" t="s">
        <v>1946</v>
      </c>
      <c r="G107" t="s">
        <v>47</v>
      </c>
      <c r="H107">
        <v>35.9</v>
      </c>
      <c r="I107">
        <v>42</v>
      </c>
      <c r="J107">
        <v>42</v>
      </c>
      <c r="K107">
        <v>6.1</v>
      </c>
      <c r="L107" t="s">
        <v>1948</v>
      </c>
      <c r="M107">
        <v>0.15</v>
      </c>
    </row>
    <row r="108" spans="1:13">
      <c r="A108" s="11">
        <v>46277</v>
      </c>
      <c r="B108" s="11">
        <v>46271</v>
      </c>
      <c r="C108" t="s">
        <v>1090</v>
      </c>
      <c r="D108" t="s">
        <v>341</v>
      </c>
      <c r="E108">
        <v>1</v>
      </c>
      <c r="F108" t="s">
        <v>1946</v>
      </c>
      <c r="G108" t="s">
        <v>47</v>
      </c>
      <c r="H108">
        <v>35.200000000000003</v>
      </c>
      <c r="I108">
        <v>40</v>
      </c>
      <c r="J108">
        <v>40</v>
      </c>
      <c r="K108">
        <v>4.8</v>
      </c>
      <c r="L108" t="s">
        <v>1948</v>
      </c>
      <c r="M108">
        <v>0.12</v>
      </c>
    </row>
    <row r="109" spans="1:13">
      <c r="A109" s="11">
        <v>46277</v>
      </c>
      <c r="B109" s="11">
        <v>46271</v>
      </c>
      <c r="C109" t="s">
        <v>1094</v>
      </c>
      <c r="D109" t="s">
        <v>256</v>
      </c>
      <c r="E109">
        <v>1</v>
      </c>
      <c r="F109" t="s">
        <v>1946</v>
      </c>
      <c r="G109" t="s">
        <v>47</v>
      </c>
      <c r="H109">
        <v>37.799999999999997</v>
      </c>
      <c r="I109">
        <v>42</v>
      </c>
      <c r="J109">
        <v>42</v>
      </c>
      <c r="K109">
        <v>4.2</v>
      </c>
      <c r="L109" t="s">
        <v>1948</v>
      </c>
      <c r="M109">
        <v>0.1</v>
      </c>
    </row>
    <row r="110" spans="1:13">
      <c r="A110" s="11">
        <v>46277</v>
      </c>
      <c r="B110" s="11">
        <v>46271</v>
      </c>
      <c r="C110" t="s">
        <v>1102</v>
      </c>
      <c r="D110" t="s">
        <v>341</v>
      </c>
      <c r="E110">
        <v>1</v>
      </c>
      <c r="F110" t="s">
        <v>1946</v>
      </c>
      <c r="G110" t="s">
        <v>47</v>
      </c>
      <c r="H110">
        <v>35.200000000000003</v>
      </c>
      <c r="I110">
        <v>40</v>
      </c>
      <c r="J110">
        <v>40</v>
      </c>
      <c r="K110">
        <v>4.8</v>
      </c>
      <c r="L110" t="s">
        <v>1948</v>
      </c>
      <c r="M110">
        <v>0.12</v>
      </c>
    </row>
    <row r="111" spans="1:13">
      <c r="A111" s="11">
        <v>46277</v>
      </c>
      <c r="B111" s="11">
        <v>46271</v>
      </c>
      <c r="C111" t="s">
        <v>1112</v>
      </c>
      <c r="D111" t="s">
        <v>45</v>
      </c>
      <c r="E111">
        <v>1</v>
      </c>
      <c r="F111" t="s">
        <v>1946</v>
      </c>
      <c r="G111" t="s">
        <v>47</v>
      </c>
      <c r="H111">
        <v>35.6</v>
      </c>
      <c r="I111">
        <v>42</v>
      </c>
      <c r="J111">
        <v>42</v>
      </c>
      <c r="K111">
        <v>6.4</v>
      </c>
      <c r="L111" t="s">
        <v>1948</v>
      </c>
      <c r="M111">
        <v>0.15</v>
      </c>
    </row>
    <row r="112" spans="1:13">
      <c r="A112" s="11">
        <v>46277</v>
      </c>
      <c r="B112" s="11">
        <v>46271</v>
      </c>
      <c r="C112" t="s">
        <v>1114</v>
      </c>
      <c r="D112" t="s">
        <v>181</v>
      </c>
      <c r="E112">
        <v>1</v>
      </c>
      <c r="F112" t="s">
        <v>1946</v>
      </c>
      <c r="G112" t="s">
        <v>47</v>
      </c>
      <c r="H112">
        <v>34.799999999999997</v>
      </c>
      <c r="I112">
        <v>41</v>
      </c>
      <c r="J112">
        <v>41</v>
      </c>
      <c r="K112">
        <v>6.2</v>
      </c>
      <c r="L112" t="s">
        <v>1948</v>
      </c>
      <c r="M112">
        <v>0.15</v>
      </c>
    </row>
    <row r="113" spans="1:13">
      <c r="A113" s="11">
        <v>46278</v>
      </c>
      <c r="B113" s="11">
        <v>46278</v>
      </c>
      <c r="C113" t="s">
        <v>1137</v>
      </c>
      <c r="D113" t="s">
        <v>120</v>
      </c>
      <c r="E113">
        <v>1</v>
      </c>
      <c r="F113" t="s">
        <v>1946</v>
      </c>
      <c r="G113" t="s">
        <v>47</v>
      </c>
      <c r="H113">
        <v>33.46</v>
      </c>
      <c r="I113">
        <v>40</v>
      </c>
      <c r="J113">
        <v>40</v>
      </c>
      <c r="K113">
        <v>6.54</v>
      </c>
      <c r="L113" t="s">
        <v>1948</v>
      </c>
      <c r="M113">
        <v>0.16</v>
      </c>
    </row>
    <row r="114" spans="1:13">
      <c r="A114" s="11">
        <v>46278</v>
      </c>
      <c r="B114" s="11">
        <v>46278</v>
      </c>
      <c r="C114" t="s">
        <v>1151</v>
      </c>
      <c r="D114" t="s">
        <v>256</v>
      </c>
      <c r="E114">
        <v>1</v>
      </c>
      <c r="F114" t="s">
        <v>1946</v>
      </c>
      <c r="G114" t="s">
        <v>47</v>
      </c>
      <c r="H114">
        <v>37.799999999999997</v>
      </c>
      <c r="I114">
        <v>42</v>
      </c>
      <c r="J114">
        <v>42</v>
      </c>
      <c r="K114">
        <v>4.2</v>
      </c>
      <c r="L114" t="s">
        <v>1948</v>
      </c>
      <c r="M114">
        <v>0.1</v>
      </c>
    </row>
    <row r="115" spans="1:13">
      <c r="A115" s="11">
        <v>46278</v>
      </c>
      <c r="B115" s="11">
        <v>46278</v>
      </c>
      <c r="C115" t="s">
        <v>1155</v>
      </c>
      <c r="D115" t="s">
        <v>214</v>
      </c>
      <c r="E115">
        <v>1</v>
      </c>
      <c r="F115" t="s">
        <v>1946</v>
      </c>
      <c r="G115" t="s">
        <v>47</v>
      </c>
      <c r="H115">
        <v>34.96</v>
      </c>
      <c r="I115">
        <v>41</v>
      </c>
      <c r="J115">
        <v>41</v>
      </c>
      <c r="K115">
        <v>6.04</v>
      </c>
      <c r="L115" t="s">
        <v>1948</v>
      </c>
      <c r="M115">
        <v>0.15</v>
      </c>
    </row>
    <row r="116" spans="1:13">
      <c r="A116" s="11">
        <v>46279</v>
      </c>
      <c r="B116" s="11">
        <v>46278</v>
      </c>
      <c r="C116" t="s">
        <v>1164</v>
      </c>
      <c r="D116" t="s">
        <v>341</v>
      </c>
      <c r="E116">
        <v>1</v>
      </c>
      <c r="F116" t="s">
        <v>1946</v>
      </c>
      <c r="G116" t="s">
        <v>47</v>
      </c>
      <c r="H116">
        <v>35.200000000000003</v>
      </c>
      <c r="I116">
        <v>40</v>
      </c>
      <c r="J116">
        <v>40</v>
      </c>
      <c r="K116">
        <v>4.8</v>
      </c>
      <c r="L116" t="s">
        <v>1948</v>
      </c>
      <c r="M116">
        <v>0.12</v>
      </c>
    </row>
    <row r="117" spans="1:13">
      <c r="A117" s="11">
        <v>46279</v>
      </c>
      <c r="B117" s="11">
        <v>46278</v>
      </c>
      <c r="C117" t="s">
        <v>1171</v>
      </c>
      <c r="D117" t="s">
        <v>1983</v>
      </c>
      <c r="E117">
        <v>1</v>
      </c>
      <c r="F117" t="s">
        <v>1946</v>
      </c>
      <c r="G117" t="s">
        <v>47</v>
      </c>
      <c r="H117">
        <v>46.4</v>
      </c>
      <c r="I117">
        <v>52</v>
      </c>
      <c r="J117">
        <v>52</v>
      </c>
      <c r="K117">
        <v>5.6</v>
      </c>
      <c r="L117" t="s">
        <v>1948</v>
      </c>
      <c r="M117">
        <v>0.11</v>
      </c>
    </row>
    <row r="118" spans="1:13">
      <c r="A118" s="11">
        <v>46279</v>
      </c>
      <c r="B118" s="11">
        <v>46278</v>
      </c>
      <c r="C118" t="s">
        <v>1174</v>
      </c>
      <c r="D118" t="s">
        <v>303</v>
      </c>
      <c r="E118">
        <v>1</v>
      </c>
      <c r="F118" t="s">
        <v>1946</v>
      </c>
      <c r="G118" t="s">
        <v>47</v>
      </c>
      <c r="H118">
        <v>42.4</v>
      </c>
      <c r="I118">
        <v>47</v>
      </c>
      <c r="J118">
        <v>47</v>
      </c>
      <c r="K118">
        <v>4.5999999999999996</v>
      </c>
      <c r="L118" t="s">
        <v>1948</v>
      </c>
      <c r="M118">
        <v>0.1</v>
      </c>
    </row>
    <row r="119" spans="1:13">
      <c r="A119" s="11">
        <v>46279</v>
      </c>
      <c r="B119" s="11">
        <v>46278</v>
      </c>
      <c r="C119" t="s">
        <v>1204</v>
      </c>
      <c r="D119" t="s">
        <v>338</v>
      </c>
      <c r="E119">
        <v>1</v>
      </c>
      <c r="F119" t="s">
        <v>1946</v>
      </c>
      <c r="G119" t="s">
        <v>47</v>
      </c>
      <c r="H119">
        <v>38</v>
      </c>
      <c r="I119">
        <v>42</v>
      </c>
      <c r="J119">
        <v>42</v>
      </c>
      <c r="K119">
        <v>4</v>
      </c>
      <c r="L119" t="s">
        <v>1948</v>
      </c>
      <c r="M119">
        <v>0.1</v>
      </c>
    </row>
    <row r="120" spans="1:13">
      <c r="A120" s="11">
        <v>46279</v>
      </c>
      <c r="B120" s="11">
        <v>46278</v>
      </c>
      <c r="C120" t="s">
        <v>1222</v>
      </c>
      <c r="D120" t="s">
        <v>109</v>
      </c>
      <c r="E120">
        <v>1</v>
      </c>
      <c r="F120" t="s">
        <v>1946</v>
      </c>
      <c r="G120" t="s">
        <v>47</v>
      </c>
      <c r="H120">
        <v>32.46</v>
      </c>
      <c r="I120">
        <v>40</v>
      </c>
      <c r="J120">
        <v>40</v>
      </c>
      <c r="K120">
        <v>7.54</v>
      </c>
      <c r="L120" t="s">
        <v>1948</v>
      </c>
      <c r="M120">
        <v>0.19</v>
      </c>
    </row>
    <row r="121" spans="1:13">
      <c r="A121" s="11">
        <v>46279</v>
      </c>
      <c r="B121" s="11">
        <v>46278</v>
      </c>
      <c r="C121" t="s">
        <v>1260</v>
      </c>
      <c r="D121" t="s">
        <v>312</v>
      </c>
      <c r="E121">
        <v>1</v>
      </c>
      <c r="F121" t="s">
        <v>1946</v>
      </c>
      <c r="G121" t="s">
        <v>47</v>
      </c>
      <c r="H121">
        <v>35.9</v>
      </c>
      <c r="I121">
        <v>42</v>
      </c>
      <c r="J121">
        <v>42</v>
      </c>
      <c r="K121">
        <v>6.1</v>
      </c>
      <c r="L121" t="s">
        <v>1948</v>
      </c>
      <c r="M121">
        <v>0.15</v>
      </c>
    </row>
    <row r="122" spans="1:13">
      <c r="A122" s="11">
        <v>46279</v>
      </c>
      <c r="B122" s="11">
        <v>46278</v>
      </c>
      <c r="C122" t="s">
        <v>1285</v>
      </c>
      <c r="D122" t="s">
        <v>378</v>
      </c>
      <c r="E122">
        <v>1</v>
      </c>
      <c r="F122" t="s">
        <v>1946</v>
      </c>
      <c r="G122" t="s">
        <v>47</v>
      </c>
      <c r="H122">
        <v>100</v>
      </c>
      <c r="I122">
        <v>150</v>
      </c>
      <c r="J122">
        <v>150</v>
      </c>
      <c r="K122">
        <v>50</v>
      </c>
      <c r="L122" t="s">
        <v>1948</v>
      </c>
      <c r="M122">
        <v>0.33</v>
      </c>
    </row>
    <row r="123" spans="1:13">
      <c r="A123" s="11">
        <v>46279</v>
      </c>
      <c r="B123" s="11">
        <v>46278</v>
      </c>
      <c r="C123" t="s">
        <v>1296</v>
      </c>
      <c r="D123" t="s">
        <v>120</v>
      </c>
      <c r="E123">
        <v>1</v>
      </c>
      <c r="F123" t="s">
        <v>1946</v>
      </c>
      <c r="G123" t="s">
        <v>47</v>
      </c>
      <c r="H123">
        <v>33.46</v>
      </c>
      <c r="I123">
        <v>40</v>
      </c>
      <c r="J123">
        <v>40</v>
      </c>
      <c r="K123">
        <v>6.54</v>
      </c>
      <c r="L123" t="s">
        <v>1948</v>
      </c>
      <c r="M123">
        <v>0.16</v>
      </c>
    </row>
    <row r="124" spans="1:13">
      <c r="A124" s="11">
        <v>46279</v>
      </c>
      <c r="B124" s="11">
        <v>46278</v>
      </c>
      <c r="C124" t="s">
        <v>1305</v>
      </c>
      <c r="D124" t="s">
        <v>95</v>
      </c>
      <c r="E124">
        <v>1</v>
      </c>
      <c r="F124" t="s">
        <v>1946</v>
      </c>
      <c r="G124" t="s">
        <v>47</v>
      </c>
      <c r="H124">
        <v>30.46</v>
      </c>
      <c r="I124">
        <v>37</v>
      </c>
      <c r="J124">
        <v>37</v>
      </c>
      <c r="K124">
        <v>6.54</v>
      </c>
      <c r="L124" t="s">
        <v>1948</v>
      </c>
      <c r="M124">
        <v>0.18</v>
      </c>
    </row>
    <row r="125" spans="1:13">
      <c r="A125" s="11">
        <v>46280</v>
      </c>
      <c r="B125" s="11">
        <v>46278</v>
      </c>
      <c r="C125" t="s">
        <v>1330</v>
      </c>
      <c r="D125" t="s">
        <v>61</v>
      </c>
      <c r="E125">
        <v>1</v>
      </c>
      <c r="F125" t="s">
        <v>1946</v>
      </c>
      <c r="G125" t="s">
        <v>47</v>
      </c>
      <c r="H125">
        <v>30.46</v>
      </c>
      <c r="I125">
        <v>37</v>
      </c>
      <c r="J125">
        <v>37</v>
      </c>
      <c r="K125">
        <v>6.54</v>
      </c>
      <c r="L125" t="s">
        <v>1948</v>
      </c>
      <c r="M125">
        <v>0.18</v>
      </c>
    </row>
    <row r="126" spans="1:13">
      <c r="A126" s="11">
        <v>46280</v>
      </c>
      <c r="B126" s="11">
        <v>46278</v>
      </c>
      <c r="C126" t="s">
        <v>1333</v>
      </c>
      <c r="D126" t="s">
        <v>223</v>
      </c>
      <c r="E126">
        <v>1</v>
      </c>
      <c r="F126" t="s">
        <v>1946</v>
      </c>
      <c r="G126" t="s">
        <v>47</v>
      </c>
      <c r="H126">
        <v>58.12</v>
      </c>
      <c r="I126">
        <v>61</v>
      </c>
      <c r="J126">
        <v>61</v>
      </c>
      <c r="K126">
        <v>2.88</v>
      </c>
      <c r="L126" t="s">
        <v>1948</v>
      </c>
      <c r="M126">
        <v>0.05</v>
      </c>
    </row>
    <row r="127" spans="1:13">
      <c r="A127" s="11">
        <v>46280</v>
      </c>
      <c r="B127" s="11">
        <v>46278</v>
      </c>
      <c r="C127" t="s">
        <v>1347</v>
      </c>
      <c r="D127" t="s">
        <v>117</v>
      </c>
      <c r="E127">
        <v>1</v>
      </c>
      <c r="F127" t="s">
        <v>1946</v>
      </c>
      <c r="G127" t="s">
        <v>47</v>
      </c>
      <c r="H127">
        <v>41.67</v>
      </c>
      <c r="I127">
        <v>47</v>
      </c>
      <c r="J127">
        <v>47</v>
      </c>
      <c r="K127">
        <v>5.33</v>
      </c>
      <c r="L127" t="s">
        <v>1948</v>
      </c>
      <c r="M127">
        <v>0.11</v>
      </c>
    </row>
    <row r="128" spans="1:13">
      <c r="A128" s="11">
        <v>46280</v>
      </c>
      <c r="B128" s="11">
        <v>46278</v>
      </c>
      <c r="C128" t="s">
        <v>1349</v>
      </c>
      <c r="D128" t="s">
        <v>163</v>
      </c>
      <c r="E128">
        <v>1</v>
      </c>
      <c r="F128" t="s">
        <v>1946</v>
      </c>
      <c r="G128" t="s">
        <v>47</v>
      </c>
      <c r="H128">
        <v>74</v>
      </c>
      <c r="I128">
        <v>98</v>
      </c>
      <c r="J128">
        <v>98</v>
      </c>
      <c r="K128">
        <v>24</v>
      </c>
      <c r="L128" t="s">
        <v>1948</v>
      </c>
      <c r="M128">
        <v>0.24</v>
      </c>
    </row>
    <row r="129" spans="1:13">
      <c r="A129" s="11">
        <v>46280</v>
      </c>
      <c r="B129" s="11">
        <v>46278</v>
      </c>
      <c r="C129" t="s">
        <v>1359</v>
      </c>
      <c r="D129" t="s">
        <v>403</v>
      </c>
      <c r="E129">
        <v>1</v>
      </c>
      <c r="F129" t="s">
        <v>1946</v>
      </c>
      <c r="G129" t="s">
        <v>47</v>
      </c>
      <c r="H129">
        <v>40</v>
      </c>
      <c r="I129">
        <v>44</v>
      </c>
      <c r="J129">
        <v>44</v>
      </c>
      <c r="K129">
        <v>4</v>
      </c>
      <c r="L129" t="s">
        <v>1948</v>
      </c>
      <c r="M129">
        <v>0.09</v>
      </c>
    </row>
    <row r="130" spans="1:13">
      <c r="A130" s="11">
        <v>46280</v>
      </c>
      <c r="B130" s="11">
        <v>46278</v>
      </c>
      <c r="C130" t="s">
        <v>1375</v>
      </c>
      <c r="D130" t="s">
        <v>95</v>
      </c>
      <c r="E130">
        <v>1</v>
      </c>
      <c r="F130" t="s">
        <v>1946</v>
      </c>
      <c r="G130" t="s">
        <v>47</v>
      </c>
      <c r="H130">
        <v>30.46</v>
      </c>
      <c r="I130">
        <v>37</v>
      </c>
      <c r="J130">
        <v>37</v>
      </c>
      <c r="K130">
        <v>6.54</v>
      </c>
      <c r="L130" t="s">
        <v>1948</v>
      </c>
      <c r="M130">
        <v>0.18</v>
      </c>
    </row>
    <row r="131" spans="1:13">
      <c r="A131" s="11">
        <v>46281</v>
      </c>
      <c r="B131" s="11">
        <v>46278</v>
      </c>
      <c r="C131" t="s">
        <v>1383</v>
      </c>
      <c r="D131" t="s">
        <v>312</v>
      </c>
      <c r="E131">
        <v>1</v>
      </c>
      <c r="F131" t="s">
        <v>1946</v>
      </c>
      <c r="G131" t="s">
        <v>47</v>
      </c>
      <c r="H131">
        <v>35.9</v>
      </c>
      <c r="I131">
        <v>42</v>
      </c>
      <c r="J131">
        <v>42</v>
      </c>
      <c r="K131">
        <v>6.1</v>
      </c>
      <c r="L131" t="s">
        <v>1948</v>
      </c>
      <c r="M131">
        <v>0.15</v>
      </c>
    </row>
    <row r="132" spans="1:13">
      <c r="A132" s="11">
        <v>46281</v>
      </c>
      <c r="B132" s="11">
        <v>46278</v>
      </c>
      <c r="C132" t="s">
        <v>1386</v>
      </c>
      <c r="D132" t="s">
        <v>256</v>
      </c>
      <c r="E132">
        <v>1</v>
      </c>
      <c r="F132" t="s">
        <v>1946</v>
      </c>
      <c r="G132" t="s">
        <v>47</v>
      </c>
      <c r="H132">
        <v>37.799999999999997</v>
      </c>
      <c r="I132">
        <v>42</v>
      </c>
      <c r="J132">
        <v>42</v>
      </c>
      <c r="K132">
        <v>4.2</v>
      </c>
      <c r="L132" t="s">
        <v>1948</v>
      </c>
      <c r="M132">
        <v>0.1</v>
      </c>
    </row>
    <row r="133" spans="1:13">
      <c r="A133" s="11">
        <v>46281</v>
      </c>
      <c r="B133" s="11">
        <v>46278</v>
      </c>
      <c r="C133" t="s">
        <v>1388</v>
      </c>
      <c r="D133" t="s">
        <v>95</v>
      </c>
      <c r="E133">
        <v>1</v>
      </c>
      <c r="F133" t="s">
        <v>1946</v>
      </c>
      <c r="G133" t="s">
        <v>47</v>
      </c>
      <c r="H133">
        <v>30.46</v>
      </c>
      <c r="I133">
        <v>37</v>
      </c>
      <c r="J133">
        <v>37</v>
      </c>
      <c r="K133">
        <v>6.54</v>
      </c>
      <c r="L133" t="s">
        <v>1948</v>
      </c>
      <c r="M133">
        <v>0.18</v>
      </c>
    </row>
    <row r="134" spans="1:13">
      <c r="A134" s="11">
        <v>46281</v>
      </c>
      <c r="B134" s="11">
        <v>46278</v>
      </c>
      <c r="C134" t="s">
        <v>1397</v>
      </c>
      <c r="D134" t="s">
        <v>214</v>
      </c>
      <c r="E134">
        <v>1</v>
      </c>
      <c r="F134" t="s">
        <v>1946</v>
      </c>
      <c r="G134" t="s">
        <v>47</v>
      </c>
      <c r="H134">
        <v>34.96</v>
      </c>
      <c r="I134">
        <v>41</v>
      </c>
      <c r="J134">
        <v>41</v>
      </c>
      <c r="K134">
        <v>6.04</v>
      </c>
      <c r="L134" t="s">
        <v>1948</v>
      </c>
      <c r="M134">
        <v>0.15</v>
      </c>
    </row>
    <row r="135" spans="1:13">
      <c r="A135" s="11">
        <v>46281</v>
      </c>
      <c r="B135" s="11">
        <v>46278</v>
      </c>
      <c r="C135" t="s">
        <v>1402</v>
      </c>
      <c r="D135" t="s">
        <v>256</v>
      </c>
      <c r="E135">
        <v>1</v>
      </c>
      <c r="F135" t="s">
        <v>1946</v>
      </c>
      <c r="G135" t="s">
        <v>47</v>
      </c>
      <c r="H135">
        <v>37.799999999999997</v>
      </c>
      <c r="I135">
        <v>42</v>
      </c>
      <c r="J135">
        <v>42</v>
      </c>
      <c r="K135">
        <v>4.2</v>
      </c>
      <c r="L135" t="s">
        <v>1948</v>
      </c>
      <c r="M135">
        <v>0.1</v>
      </c>
    </row>
    <row r="136" spans="1:13">
      <c r="A136" s="11">
        <v>46281</v>
      </c>
      <c r="B136" s="11">
        <v>46278</v>
      </c>
      <c r="C136" t="s">
        <v>1404</v>
      </c>
      <c r="D136" t="s">
        <v>120</v>
      </c>
      <c r="E136">
        <v>1</v>
      </c>
      <c r="F136" t="s">
        <v>1946</v>
      </c>
      <c r="G136" t="s">
        <v>47</v>
      </c>
      <c r="H136">
        <v>33.46</v>
      </c>
      <c r="I136">
        <v>40</v>
      </c>
      <c r="J136">
        <v>40</v>
      </c>
      <c r="K136">
        <v>6.54</v>
      </c>
      <c r="L136" t="s">
        <v>1948</v>
      </c>
      <c r="M136">
        <v>0.16</v>
      </c>
    </row>
    <row r="137" spans="1:13">
      <c r="A137" s="11">
        <v>46281</v>
      </c>
      <c r="B137" s="11">
        <v>46278</v>
      </c>
      <c r="C137" t="s">
        <v>1417</v>
      </c>
      <c r="D137" t="s">
        <v>341</v>
      </c>
      <c r="E137">
        <v>1</v>
      </c>
      <c r="F137" t="s">
        <v>1946</v>
      </c>
      <c r="G137" t="s">
        <v>47</v>
      </c>
      <c r="H137">
        <v>35.200000000000003</v>
      </c>
      <c r="I137">
        <v>40</v>
      </c>
      <c r="J137">
        <v>40</v>
      </c>
      <c r="K137">
        <v>4.8</v>
      </c>
      <c r="L137" t="s">
        <v>1948</v>
      </c>
      <c r="M137">
        <v>0.12</v>
      </c>
    </row>
    <row r="138" spans="1:13">
      <c r="A138" s="11">
        <v>46282</v>
      </c>
      <c r="B138" s="11">
        <v>46278</v>
      </c>
      <c r="C138" t="s">
        <v>1441</v>
      </c>
      <c r="D138" t="s">
        <v>406</v>
      </c>
      <c r="E138">
        <v>1</v>
      </c>
      <c r="F138" t="s">
        <v>1946</v>
      </c>
      <c r="G138" t="s">
        <v>47</v>
      </c>
      <c r="H138">
        <v>47.92</v>
      </c>
      <c r="I138">
        <v>54</v>
      </c>
      <c r="J138">
        <v>54</v>
      </c>
      <c r="K138">
        <v>6.08</v>
      </c>
      <c r="L138" t="s">
        <v>1948</v>
      </c>
      <c r="M138">
        <v>0.11</v>
      </c>
    </row>
    <row r="139" spans="1:13">
      <c r="A139" s="11">
        <v>46282</v>
      </c>
      <c r="B139" s="11">
        <v>46278</v>
      </c>
      <c r="C139" t="s">
        <v>1447</v>
      </c>
      <c r="D139" t="s">
        <v>341</v>
      </c>
      <c r="E139">
        <v>1</v>
      </c>
      <c r="F139" t="s">
        <v>1946</v>
      </c>
      <c r="G139" t="s">
        <v>47</v>
      </c>
      <c r="H139">
        <v>35.200000000000003</v>
      </c>
      <c r="I139">
        <v>40</v>
      </c>
      <c r="J139">
        <v>40</v>
      </c>
      <c r="K139">
        <v>4.8</v>
      </c>
      <c r="L139" t="s">
        <v>1948</v>
      </c>
      <c r="M139">
        <v>0.12</v>
      </c>
    </row>
    <row r="140" spans="1:13">
      <c r="A140" s="11">
        <v>46282</v>
      </c>
      <c r="B140" s="11">
        <v>46278</v>
      </c>
      <c r="C140" t="s">
        <v>1447</v>
      </c>
      <c r="D140" t="s">
        <v>45</v>
      </c>
      <c r="E140">
        <v>1</v>
      </c>
      <c r="F140" t="s">
        <v>1946</v>
      </c>
      <c r="G140" t="s">
        <v>47</v>
      </c>
      <c r="H140">
        <v>35.6</v>
      </c>
      <c r="I140">
        <v>42</v>
      </c>
      <c r="J140">
        <v>42</v>
      </c>
      <c r="K140">
        <v>6.4</v>
      </c>
      <c r="L140" t="s">
        <v>1948</v>
      </c>
      <c r="M140">
        <v>0.15</v>
      </c>
    </row>
    <row r="141" spans="1:13">
      <c r="A141" s="11">
        <v>46282</v>
      </c>
      <c r="B141" s="11">
        <v>46278</v>
      </c>
      <c r="C141" t="s">
        <v>1447</v>
      </c>
      <c r="D141" t="s">
        <v>1983</v>
      </c>
      <c r="E141">
        <v>1</v>
      </c>
      <c r="F141" t="s">
        <v>1946</v>
      </c>
      <c r="G141" t="s">
        <v>47</v>
      </c>
      <c r="H141">
        <v>46.4</v>
      </c>
      <c r="I141">
        <v>52</v>
      </c>
      <c r="J141">
        <v>52</v>
      </c>
      <c r="K141">
        <v>5.6</v>
      </c>
      <c r="L141" t="s">
        <v>1948</v>
      </c>
      <c r="M141">
        <v>0.11</v>
      </c>
    </row>
    <row r="142" spans="1:13">
      <c r="A142" s="11">
        <v>46282</v>
      </c>
      <c r="B142" s="11">
        <v>46278</v>
      </c>
      <c r="C142" t="s">
        <v>1454</v>
      </c>
      <c r="D142" t="s">
        <v>298</v>
      </c>
      <c r="E142">
        <v>1</v>
      </c>
      <c r="F142" t="s">
        <v>1946</v>
      </c>
      <c r="G142" t="s">
        <v>47</v>
      </c>
      <c r="H142">
        <v>39.79</v>
      </c>
      <c r="I142">
        <v>46</v>
      </c>
      <c r="J142">
        <v>46</v>
      </c>
      <c r="K142">
        <v>6.21</v>
      </c>
      <c r="L142" t="s">
        <v>1948</v>
      </c>
      <c r="M142">
        <v>0.13</v>
      </c>
    </row>
    <row r="143" spans="1:13">
      <c r="A143" s="11">
        <v>46282</v>
      </c>
      <c r="B143" s="11">
        <v>46278</v>
      </c>
      <c r="C143" t="s">
        <v>1456</v>
      </c>
      <c r="D143" t="s">
        <v>1983</v>
      </c>
      <c r="E143">
        <v>1</v>
      </c>
      <c r="F143" t="s">
        <v>1946</v>
      </c>
      <c r="G143" t="s">
        <v>47</v>
      </c>
      <c r="H143">
        <v>46.4</v>
      </c>
      <c r="I143">
        <v>52</v>
      </c>
      <c r="J143">
        <v>52</v>
      </c>
      <c r="K143">
        <v>5.6</v>
      </c>
      <c r="L143" t="s">
        <v>1948</v>
      </c>
      <c r="M143">
        <v>0.11</v>
      </c>
    </row>
    <row r="144" spans="1:13">
      <c r="A144" s="11">
        <v>46282</v>
      </c>
      <c r="B144" s="11">
        <v>46278</v>
      </c>
      <c r="C144" t="s">
        <v>1466</v>
      </c>
      <c r="D144" t="s">
        <v>117</v>
      </c>
      <c r="E144">
        <v>1</v>
      </c>
      <c r="F144" t="s">
        <v>1946</v>
      </c>
      <c r="G144" t="s">
        <v>47</v>
      </c>
      <c r="H144">
        <v>41.67</v>
      </c>
      <c r="I144">
        <v>47</v>
      </c>
      <c r="J144">
        <v>47</v>
      </c>
      <c r="K144">
        <v>5.33</v>
      </c>
      <c r="L144" t="s">
        <v>1948</v>
      </c>
      <c r="M144">
        <v>0.11</v>
      </c>
    </row>
    <row r="145" spans="1:13">
      <c r="A145" s="11">
        <v>46282</v>
      </c>
      <c r="B145" s="11">
        <v>46278</v>
      </c>
      <c r="C145" t="s">
        <v>1468</v>
      </c>
      <c r="D145" t="s">
        <v>61</v>
      </c>
      <c r="E145">
        <v>1</v>
      </c>
      <c r="F145" t="s">
        <v>1949</v>
      </c>
      <c r="G145" t="s">
        <v>47</v>
      </c>
      <c r="H145">
        <v>1523</v>
      </c>
      <c r="I145">
        <v>1680</v>
      </c>
      <c r="J145">
        <v>1680</v>
      </c>
      <c r="K145">
        <v>157</v>
      </c>
      <c r="L145" t="s">
        <v>1948</v>
      </c>
      <c r="M145">
        <v>0.09</v>
      </c>
    </row>
    <row r="146" spans="1:13">
      <c r="A146" s="11">
        <v>46282</v>
      </c>
      <c r="B146" s="11">
        <v>46278</v>
      </c>
      <c r="C146" t="s">
        <v>1485</v>
      </c>
      <c r="D146" t="s">
        <v>160</v>
      </c>
      <c r="E146">
        <v>1</v>
      </c>
      <c r="F146" t="s">
        <v>1946</v>
      </c>
      <c r="G146" t="s">
        <v>47</v>
      </c>
      <c r="H146">
        <v>42</v>
      </c>
      <c r="I146">
        <v>65</v>
      </c>
      <c r="J146">
        <v>65</v>
      </c>
      <c r="K146">
        <v>23</v>
      </c>
      <c r="L146" t="s">
        <v>1948</v>
      </c>
      <c r="M146">
        <v>0.35</v>
      </c>
    </row>
    <row r="147" spans="1:13">
      <c r="A147" s="11">
        <v>46282</v>
      </c>
      <c r="B147" s="11">
        <v>46278</v>
      </c>
      <c r="C147" t="s">
        <v>1495</v>
      </c>
      <c r="D147" t="s">
        <v>298</v>
      </c>
      <c r="E147">
        <v>1</v>
      </c>
      <c r="F147" t="s">
        <v>1946</v>
      </c>
      <c r="G147" t="s">
        <v>47</v>
      </c>
      <c r="H147">
        <v>39.79</v>
      </c>
      <c r="I147">
        <v>46</v>
      </c>
      <c r="J147">
        <v>46</v>
      </c>
      <c r="K147">
        <v>6.21</v>
      </c>
      <c r="L147" t="s">
        <v>1948</v>
      </c>
      <c r="M147">
        <v>0.13</v>
      </c>
    </row>
    <row r="148" spans="1:13">
      <c r="A148" s="11">
        <v>46282</v>
      </c>
      <c r="B148" s="11">
        <v>46278</v>
      </c>
      <c r="C148" t="s">
        <v>1495</v>
      </c>
      <c r="D148" t="s">
        <v>96</v>
      </c>
      <c r="E148">
        <v>1</v>
      </c>
      <c r="F148" t="s">
        <v>1946</v>
      </c>
      <c r="G148" t="s">
        <v>47</v>
      </c>
      <c r="H148">
        <v>39</v>
      </c>
      <c r="I148">
        <v>44</v>
      </c>
      <c r="J148">
        <v>44</v>
      </c>
      <c r="K148">
        <v>5</v>
      </c>
      <c r="L148" t="s">
        <v>1948</v>
      </c>
      <c r="M148">
        <v>0.11</v>
      </c>
    </row>
    <row r="149" spans="1:13">
      <c r="A149" s="11">
        <v>46282</v>
      </c>
      <c r="B149" s="11">
        <v>46278</v>
      </c>
      <c r="C149" t="s">
        <v>1506</v>
      </c>
      <c r="D149" t="s">
        <v>223</v>
      </c>
      <c r="E149">
        <v>1</v>
      </c>
      <c r="F149" t="s">
        <v>1946</v>
      </c>
      <c r="G149" t="s">
        <v>47</v>
      </c>
      <c r="H149">
        <v>58.12</v>
      </c>
      <c r="I149">
        <v>61</v>
      </c>
      <c r="J149">
        <v>61</v>
      </c>
      <c r="K149">
        <v>2.88</v>
      </c>
      <c r="L149" t="s">
        <v>1948</v>
      </c>
      <c r="M149">
        <v>0.05</v>
      </c>
    </row>
    <row r="150" spans="1:13">
      <c r="A150" s="11">
        <v>46283</v>
      </c>
      <c r="B150" s="11">
        <v>46278</v>
      </c>
      <c r="C150" t="s">
        <v>1524</v>
      </c>
      <c r="D150" t="s">
        <v>120</v>
      </c>
      <c r="E150">
        <v>1</v>
      </c>
      <c r="F150" t="s">
        <v>1946</v>
      </c>
      <c r="G150" t="s">
        <v>47</v>
      </c>
      <c r="H150">
        <v>33.46</v>
      </c>
      <c r="I150">
        <v>40</v>
      </c>
      <c r="J150">
        <v>40</v>
      </c>
      <c r="K150">
        <v>6.54</v>
      </c>
      <c r="L150" t="s">
        <v>1948</v>
      </c>
      <c r="M150">
        <v>0.16</v>
      </c>
    </row>
    <row r="151" spans="1:13">
      <c r="A151" s="11">
        <v>46283</v>
      </c>
      <c r="B151" s="11">
        <v>46278</v>
      </c>
      <c r="C151" t="s">
        <v>1529</v>
      </c>
      <c r="D151" t="s">
        <v>343</v>
      </c>
      <c r="E151">
        <v>1</v>
      </c>
      <c r="F151" t="s">
        <v>1946</v>
      </c>
      <c r="G151" t="s">
        <v>47</v>
      </c>
      <c r="H151">
        <v>36</v>
      </c>
      <c r="I151">
        <v>41</v>
      </c>
      <c r="J151">
        <v>41</v>
      </c>
      <c r="K151">
        <v>5</v>
      </c>
      <c r="L151" t="s">
        <v>1948</v>
      </c>
      <c r="M151">
        <v>0.12</v>
      </c>
    </row>
    <row r="152" spans="1:13">
      <c r="A152" s="11">
        <v>46283</v>
      </c>
      <c r="B152" s="11">
        <v>46278</v>
      </c>
      <c r="C152" t="s">
        <v>1534</v>
      </c>
      <c r="D152" t="s">
        <v>340</v>
      </c>
      <c r="E152">
        <v>1</v>
      </c>
      <c r="F152" t="s">
        <v>1946</v>
      </c>
      <c r="G152" t="s">
        <v>47</v>
      </c>
      <c r="H152">
        <v>38</v>
      </c>
      <c r="I152">
        <v>42</v>
      </c>
      <c r="J152">
        <v>42</v>
      </c>
      <c r="K152">
        <v>4</v>
      </c>
      <c r="L152" t="s">
        <v>1948</v>
      </c>
      <c r="M152">
        <v>0.1</v>
      </c>
    </row>
    <row r="153" spans="1:13">
      <c r="A153" s="11">
        <v>46283</v>
      </c>
      <c r="B153" s="11">
        <v>46278</v>
      </c>
      <c r="C153" t="s">
        <v>1534</v>
      </c>
      <c r="D153" t="s">
        <v>313</v>
      </c>
      <c r="E153">
        <v>1</v>
      </c>
      <c r="F153" t="s">
        <v>1946</v>
      </c>
      <c r="G153" t="s">
        <v>47</v>
      </c>
      <c r="H153">
        <v>35</v>
      </c>
      <c r="I153">
        <v>39</v>
      </c>
      <c r="J153">
        <v>39</v>
      </c>
      <c r="K153">
        <v>4</v>
      </c>
      <c r="L153" t="s">
        <v>1948</v>
      </c>
      <c r="M153">
        <v>0.1</v>
      </c>
    </row>
    <row r="154" spans="1:13">
      <c r="A154" s="11">
        <v>46283</v>
      </c>
      <c r="B154" s="11">
        <v>46278</v>
      </c>
      <c r="C154" t="s">
        <v>1546</v>
      </c>
      <c r="D154" t="s">
        <v>341</v>
      </c>
      <c r="E154">
        <v>1</v>
      </c>
      <c r="F154" t="s">
        <v>1946</v>
      </c>
      <c r="G154" t="s">
        <v>47</v>
      </c>
      <c r="H154">
        <v>35.200000000000003</v>
      </c>
      <c r="I154">
        <v>40</v>
      </c>
      <c r="J154">
        <v>40</v>
      </c>
      <c r="K154">
        <v>4.8</v>
      </c>
      <c r="L154" t="s">
        <v>1948</v>
      </c>
      <c r="M154">
        <v>0.12</v>
      </c>
    </row>
    <row r="155" spans="1:13">
      <c r="A155" s="11">
        <v>46283</v>
      </c>
      <c r="B155" s="11">
        <v>46278</v>
      </c>
      <c r="C155" t="s">
        <v>1548</v>
      </c>
      <c r="D155" t="s">
        <v>276</v>
      </c>
      <c r="E155">
        <v>1</v>
      </c>
      <c r="F155" t="s">
        <v>1946</v>
      </c>
      <c r="G155" t="s">
        <v>47</v>
      </c>
      <c r="H155">
        <v>46.25</v>
      </c>
      <c r="I155">
        <v>52</v>
      </c>
      <c r="J155">
        <v>52</v>
      </c>
      <c r="K155">
        <v>5.75</v>
      </c>
      <c r="L155" t="s">
        <v>1948</v>
      </c>
      <c r="M155">
        <v>0.11</v>
      </c>
    </row>
    <row r="156" spans="1:13">
      <c r="A156" s="11">
        <v>46283</v>
      </c>
      <c r="B156" s="11">
        <v>46278</v>
      </c>
      <c r="C156" t="s">
        <v>1554</v>
      </c>
      <c r="D156" t="s">
        <v>223</v>
      </c>
      <c r="E156">
        <v>1</v>
      </c>
      <c r="F156" t="s">
        <v>1946</v>
      </c>
      <c r="G156" t="s">
        <v>47</v>
      </c>
      <c r="H156">
        <v>58.12</v>
      </c>
      <c r="I156">
        <v>61</v>
      </c>
      <c r="J156">
        <v>61</v>
      </c>
      <c r="K156">
        <v>2.88</v>
      </c>
      <c r="L156" t="s">
        <v>1948</v>
      </c>
      <c r="M156">
        <v>0.05</v>
      </c>
    </row>
    <row r="157" spans="1:13">
      <c r="A157" s="11">
        <v>46283</v>
      </c>
      <c r="B157" s="11">
        <v>46278</v>
      </c>
      <c r="C157" t="s">
        <v>1555</v>
      </c>
      <c r="D157" t="s">
        <v>109</v>
      </c>
      <c r="E157">
        <v>1</v>
      </c>
      <c r="F157" t="s">
        <v>1946</v>
      </c>
      <c r="G157" t="s">
        <v>47</v>
      </c>
      <c r="H157">
        <v>32.46</v>
      </c>
      <c r="I157">
        <v>40</v>
      </c>
      <c r="J157">
        <v>40</v>
      </c>
      <c r="K157">
        <v>7.54</v>
      </c>
      <c r="L157" t="s">
        <v>1948</v>
      </c>
      <c r="M157">
        <v>0.19</v>
      </c>
    </row>
    <row r="158" spans="1:13">
      <c r="A158" s="11">
        <v>46283</v>
      </c>
      <c r="B158" s="11">
        <v>46278</v>
      </c>
      <c r="C158" t="s">
        <v>1556</v>
      </c>
      <c r="D158" t="s">
        <v>341</v>
      </c>
      <c r="E158">
        <v>1</v>
      </c>
      <c r="F158" t="s">
        <v>1946</v>
      </c>
      <c r="G158" t="s">
        <v>47</v>
      </c>
      <c r="H158">
        <v>35.200000000000003</v>
      </c>
      <c r="I158">
        <v>40</v>
      </c>
      <c r="J158">
        <v>40</v>
      </c>
      <c r="K158">
        <v>4.8</v>
      </c>
      <c r="L158" t="s">
        <v>1948</v>
      </c>
      <c r="M158">
        <v>0.12</v>
      </c>
    </row>
    <row r="159" spans="1:13">
      <c r="A159" s="11">
        <v>46283</v>
      </c>
      <c r="B159" s="11">
        <v>46278</v>
      </c>
      <c r="C159" t="s">
        <v>1556</v>
      </c>
      <c r="D159" t="s">
        <v>248</v>
      </c>
      <c r="E159">
        <v>1</v>
      </c>
      <c r="F159" t="s">
        <v>1946</v>
      </c>
      <c r="G159" t="s">
        <v>47</v>
      </c>
      <c r="H159">
        <v>47.08</v>
      </c>
      <c r="I159">
        <v>53</v>
      </c>
      <c r="J159">
        <v>53</v>
      </c>
      <c r="K159">
        <v>5.92</v>
      </c>
      <c r="L159" t="s">
        <v>1948</v>
      </c>
      <c r="M159">
        <v>0.11</v>
      </c>
    </row>
    <row r="160" spans="1:13">
      <c r="A160" s="11">
        <v>46284</v>
      </c>
      <c r="B160" s="11">
        <v>46278</v>
      </c>
      <c r="C160" t="s">
        <v>1567</v>
      </c>
      <c r="D160" t="s">
        <v>298</v>
      </c>
      <c r="E160">
        <v>1</v>
      </c>
      <c r="F160" t="s">
        <v>1946</v>
      </c>
      <c r="G160" t="s">
        <v>47</v>
      </c>
      <c r="H160">
        <v>39.79</v>
      </c>
      <c r="I160">
        <v>46</v>
      </c>
      <c r="J160">
        <v>46</v>
      </c>
      <c r="K160">
        <v>6.21</v>
      </c>
      <c r="L160" t="s">
        <v>1948</v>
      </c>
      <c r="M160">
        <v>0.13</v>
      </c>
    </row>
    <row r="161" spans="1:13">
      <c r="A161" s="11">
        <v>46284</v>
      </c>
      <c r="B161" s="11">
        <v>46278</v>
      </c>
      <c r="C161" t="s">
        <v>1572</v>
      </c>
      <c r="D161" t="s">
        <v>71</v>
      </c>
      <c r="E161">
        <v>1</v>
      </c>
      <c r="F161" t="s">
        <v>1946</v>
      </c>
      <c r="G161" t="s">
        <v>47</v>
      </c>
      <c r="H161">
        <v>46</v>
      </c>
      <c r="I161">
        <v>70</v>
      </c>
      <c r="J161">
        <v>70</v>
      </c>
      <c r="K161">
        <v>24</v>
      </c>
      <c r="L161" t="s">
        <v>1948</v>
      </c>
      <c r="M161">
        <v>0.34</v>
      </c>
    </row>
    <row r="162" spans="1:13">
      <c r="A162" s="11">
        <v>46284</v>
      </c>
      <c r="B162" s="11">
        <v>46278</v>
      </c>
      <c r="C162" t="s">
        <v>1572</v>
      </c>
      <c r="D162" t="s">
        <v>163</v>
      </c>
      <c r="E162">
        <v>1</v>
      </c>
      <c r="F162" t="s">
        <v>1946</v>
      </c>
      <c r="G162" t="s">
        <v>47</v>
      </c>
      <c r="H162">
        <v>74</v>
      </c>
      <c r="I162">
        <v>98</v>
      </c>
      <c r="J162">
        <v>98</v>
      </c>
      <c r="K162">
        <v>24</v>
      </c>
      <c r="L162" t="s">
        <v>1948</v>
      </c>
      <c r="M162">
        <v>0.24</v>
      </c>
    </row>
    <row r="163" spans="1:13">
      <c r="A163" s="11">
        <v>46284</v>
      </c>
      <c r="B163" s="11">
        <v>46278</v>
      </c>
      <c r="C163" t="s">
        <v>1572</v>
      </c>
      <c r="D163" t="s">
        <v>89</v>
      </c>
      <c r="E163">
        <v>1</v>
      </c>
      <c r="F163" t="s">
        <v>1946</v>
      </c>
      <c r="G163" t="s">
        <v>47</v>
      </c>
      <c r="H163">
        <v>68.33</v>
      </c>
      <c r="I163">
        <v>75</v>
      </c>
      <c r="J163">
        <v>75</v>
      </c>
      <c r="K163">
        <v>6.67</v>
      </c>
      <c r="L163" t="s">
        <v>1948</v>
      </c>
      <c r="M163">
        <v>0.09</v>
      </c>
    </row>
    <row r="164" spans="1:13">
      <c r="A164" s="11">
        <v>46285</v>
      </c>
      <c r="B164" s="11">
        <v>46285</v>
      </c>
      <c r="C164" t="s">
        <v>1581</v>
      </c>
      <c r="D164" t="s">
        <v>95</v>
      </c>
      <c r="E164">
        <v>1</v>
      </c>
      <c r="F164" t="s">
        <v>1946</v>
      </c>
      <c r="G164" t="s">
        <v>47</v>
      </c>
      <c r="H164">
        <v>30.46</v>
      </c>
      <c r="I164">
        <v>37</v>
      </c>
      <c r="J164">
        <v>37</v>
      </c>
      <c r="K164">
        <v>6.54</v>
      </c>
      <c r="L164" t="s">
        <v>1948</v>
      </c>
      <c r="M164">
        <v>0.18</v>
      </c>
    </row>
    <row r="165" spans="1:13">
      <c r="A165" s="11">
        <v>46285</v>
      </c>
      <c r="B165" s="11">
        <v>46285</v>
      </c>
      <c r="C165" t="s">
        <v>1582</v>
      </c>
      <c r="D165" t="s">
        <v>230</v>
      </c>
      <c r="E165">
        <v>1</v>
      </c>
      <c r="F165" t="s">
        <v>1946</v>
      </c>
      <c r="G165" t="s">
        <v>47</v>
      </c>
      <c r="H165">
        <v>36.4</v>
      </c>
      <c r="I165">
        <v>43</v>
      </c>
      <c r="J165">
        <v>43</v>
      </c>
      <c r="K165">
        <v>6.6</v>
      </c>
      <c r="L165" t="s">
        <v>1948</v>
      </c>
      <c r="M165">
        <v>0.15</v>
      </c>
    </row>
    <row r="166" spans="1:13">
      <c r="A166" s="11">
        <v>46285</v>
      </c>
      <c r="B166" s="11">
        <v>46285</v>
      </c>
      <c r="C166" t="s">
        <v>1590</v>
      </c>
      <c r="D166" t="s">
        <v>120</v>
      </c>
      <c r="E166">
        <v>1</v>
      </c>
      <c r="F166" t="s">
        <v>1946</v>
      </c>
      <c r="G166" t="s">
        <v>47</v>
      </c>
      <c r="H166">
        <v>33.46</v>
      </c>
      <c r="I166">
        <v>40</v>
      </c>
      <c r="J166">
        <v>40</v>
      </c>
      <c r="K166">
        <v>6.54</v>
      </c>
      <c r="L166" t="s">
        <v>1948</v>
      </c>
      <c r="M166">
        <v>0.16</v>
      </c>
    </row>
    <row r="167" spans="1:13">
      <c r="A167" s="11">
        <v>46285</v>
      </c>
      <c r="B167" s="11">
        <v>46285</v>
      </c>
      <c r="C167" t="s">
        <v>1592</v>
      </c>
      <c r="D167" t="s">
        <v>343</v>
      </c>
      <c r="E167">
        <v>1</v>
      </c>
      <c r="F167" t="s">
        <v>1946</v>
      </c>
      <c r="G167" t="s">
        <v>47</v>
      </c>
      <c r="H167">
        <v>36</v>
      </c>
      <c r="I167">
        <v>41</v>
      </c>
      <c r="J167">
        <v>41</v>
      </c>
      <c r="K167">
        <v>5</v>
      </c>
      <c r="L167" t="s">
        <v>1948</v>
      </c>
      <c r="M167">
        <v>0.12</v>
      </c>
    </row>
    <row r="168" spans="1:13">
      <c r="A168" s="11">
        <v>46285</v>
      </c>
      <c r="B168" s="11">
        <v>46285</v>
      </c>
      <c r="C168" t="s">
        <v>1594</v>
      </c>
      <c r="D168" t="s">
        <v>214</v>
      </c>
      <c r="E168">
        <v>1</v>
      </c>
      <c r="F168" t="s">
        <v>1946</v>
      </c>
      <c r="G168" t="s">
        <v>47</v>
      </c>
      <c r="H168">
        <v>34.96</v>
      </c>
      <c r="I168">
        <v>41</v>
      </c>
      <c r="J168">
        <v>41</v>
      </c>
      <c r="K168">
        <v>6.04</v>
      </c>
      <c r="L168" t="s">
        <v>1948</v>
      </c>
      <c r="M168">
        <v>0.15</v>
      </c>
    </row>
    <row r="169" spans="1:13">
      <c r="A169" s="11">
        <v>46285</v>
      </c>
      <c r="B169" s="11">
        <v>46285</v>
      </c>
      <c r="C169" t="s">
        <v>1598</v>
      </c>
      <c r="D169" t="s">
        <v>302</v>
      </c>
      <c r="E169">
        <v>1</v>
      </c>
      <c r="F169" t="s">
        <v>1946</v>
      </c>
      <c r="G169" t="s">
        <v>47</v>
      </c>
      <c r="H169">
        <v>39.200000000000003</v>
      </c>
      <c r="I169">
        <v>44</v>
      </c>
      <c r="J169">
        <v>44</v>
      </c>
      <c r="K169">
        <v>4.8</v>
      </c>
      <c r="L169" t="s">
        <v>1948</v>
      </c>
      <c r="M169">
        <v>0.11</v>
      </c>
    </row>
    <row r="170" spans="1:13">
      <c r="A170" s="11">
        <v>46285</v>
      </c>
      <c r="B170" s="11">
        <v>46285</v>
      </c>
      <c r="C170" t="s">
        <v>1599</v>
      </c>
      <c r="D170" t="s">
        <v>302</v>
      </c>
      <c r="E170">
        <v>1</v>
      </c>
      <c r="F170" t="s">
        <v>1946</v>
      </c>
      <c r="G170" t="s">
        <v>47</v>
      </c>
      <c r="H170">
        <v>39.200000000000003</v>
      </c>
      <c r="I170">
        <v>44</v>
      </c>
      <c r="J170">
        <v>44</v>
      </c>
      <c r="K170">
        <v>4.8</v>
      </c>
      <c r="L170" t="s">
        <v>1948</v>
      </c>
      <c r="M170">
        <v>0.11</v>
      </c>
    </row>
    <row r="171" spans="1:13">
      <c r="A171" s="11">
        <v>46285</v>
      </c>
      <c r="B171" s="11">
        <v>46285</v>
      </c>
      <c r="C171" t="s">
        <v>1599</v>
      </c>
      <c r="D171" t="s">
        <v>237</v>
      </c>
      <c r="E171">
        <v>1</v>
      </c>
      <c r="F171" t="s">
        <v>1946</v>
      </c>
      <c r="G171" t="s">
        <v>47</v>
      </c>
      <c r="H171">
        <v>32.700000000000003</v>
      </c>
      <c r="I171">
        <v>40</v>
      </c>
      <c r="J171">
        <v>40</v>
      </c>
      <c r="K171">
        <v>7.3</v>
      </c>
      <c r="L171" t="s">
        <v>1948</v>
      </c>
      <c r="M171">
        <v>0.18</v>
      </c>
    </row>
    <row r="172" spans="1:13">
      <c r="A172" s="11">
        <v>46285</v>
      </c>
      <c r="B172" s="11">
        <v>46285</v>
      </c>
      <c r="C172" t="s">
        <v>1600</v>
      </c>
      <c r="D172" t="s">
        <v>160</v>
      </c>
      <c r="E172">
        <v>1</v>
      </c>
      <c r="F172" t="s">
        <v>1946</v>
      </c>
      <c r="G172" t="s">
        <v>47</v>
      </c>
      <c r="H172">
        <v>42</v>
      </c>
      <c r="I172">
        <v>65</v>
      </c>
      <c r="J172">
        <v>65</v>
      </c>
      <c r="K172">
        <v>23</v>
      </c>
      <c r="L172" t="s">
        <v>1948</v>
      </c>
      <c r="M172">
        <v>0.35</v>
      </c>
    </row>
    <row r="173" spans="1:13">
      <c r="A173" s="11">
        <v>46285</v>
      </c>
      <c r="B173" s="11">
        <v>46285</v>
      </c>
      <c r="C173" t="s">
        <v>1602</v>
      </c>
      <c r="D173" t="s">
        <v>343</v>
      </c>
      <c r="E173">
        <v>1</v>
      </c>
      <c r="F173" t="s">
        <v>1946</v>
      </c>
      <c r="G173" t="s">
        <v>47</v>
      </c>
      <c r="H173">
        <v>36</v>
      </c>
      <c r="I173">
        <v>41</v>
      </c>
      <c r="J173">
        <v>41</v>
      </c>
      <c r="K173">
        <v>5</v>
      </c>
      <c r="L173" t="s">
        <v>1948</v>
      </c>
      <c r="M173">
        <v>0.12</v>
      </c>
    </row>
    <row r="174" spans="1:13">
      <c r="A174" s="11">
        <v>46285</v>
      </c>
      <c r="B174" s="11">
        <v>46285</v>
      </c>
      <c r="C174" t="s">
        <v>1602</v>
      </c>
      <c r="D174" t="s">
        <v>96</v>
      </c>
      <c r="E174">
        <v>1</v>
      </c>
      <c r="F174" t="s">
        <v>1946</v>
      </c>
      <c r="G174" t="s">
        <v>47</v>
      </c>
      <c r="H174">
        <v>39</v>
      </c>
      <c r="I174">
        <v>44</v>
      </c>
      <c r="J174">
        <v>44</v>
      </c>
      <c r="K174">
        <v>5</v>
      </c>
      <c r="L174" t="s">
        <v>1948</v>
      </c>
      <c r="M174">
        <v>0.11</v>
      </c>
    </row>
    <row r="175" spans="1:13">
      <c r="A175" s="11">
        <v>46285</v>
      </c>
      <c r="B175" s="11">
        <v>46285</v>
      </c>
      <c r="C175" t="s">
        <v>1602</v>
      </c>
      <c r="D175" t="s">
        <v>386</v>
      </c>
      <c r="E175">
        <v>1</v>
      </c>
      <c r="F175" t="s">
        <v>1946</v>
      </c>
      <c r="G175" t="s">
        <v>47</v>
      </c>
      <c r="H175">
        <v>39.5</v>
      </c>
      <c r="I175">
        <v>44</v>
      </c>
      <c r="J175">
        <v>44</v>
      </c>
      <c r="K175">
        <v>4.5</v>
      </c>
      <c r="L175" t="s">
        <v>1948</v>
      </c>
      <c r="M175">
        <v>0.1</v>
      </c>
    </row>
    <row r="176" spans="1:13">
      <c r="A176" s="11">
        <v>46286</v>
      </c>
      <c r="B176" s="11">
        <v>46285</v>
      </c>
      <c r="C176" t="s">
        <v>1606</v>
      </c>
      <c r="D176" t="s">
        <v>95</v>
      </c>
      <c r="E176">
        <v>1</v>
      </c>
      <c r="F176" t="s">
        <v>1946</v>
      </c>
      <c r="G176" t="s">
        <v>47</v>
      </c>
      <c r="H176">
        <v>30.46</v>
      </c>
      <c r="I176">
        <v>37</v>
      </c>
      <c r="J176">
        <v>37</v>
      </c>
      <c r="K176">
        <v>6.54</v>
      </c>
      <c r="L176" t="s">
        <v>1948</v>
      </c>
      <c r="M176">
        <v>0.18</v>
      </c>
    </row>
    <row r="177" spans="1:13">
      <c r="A177" s="11">
        <v>46286</v>
      </c>
      <c r="B177" s="11">
        <v>46285</v>
      </c>
      <c r="C177" t="s">
        <v>1607</v>
      </c>
      <c r="D177" t="s">
        <v>223</v>
      </c>
      <c r="E177">
        <v>1</v>
      </c>
      <c r="F177" t="s">
        <v>1946</v>
      </c>
      <c r="G177" t="s">
        <v>47</v>
      </c>
      <c r="H177">
        <v>58.12</v>
      </c>
      <c r="I177">
        <v>61</v>
      </c>
      <c r="J177">
        <v>61</v>
      </c>
      <c r="K177">
        <v>2.88</v>
      </c>
      <c r="L177" t="s">
        <v>1948</v>
      </c>
      <c r="M177">
        <v>0.05</v>
      </c>
    </row>
    <row r="178" spans="1:13">
      <c r="A178" s="11">
        <v>46286</v>
      </c>
      <c r="B178" s="11">
        <v>46285</v>
      </c>
      <c r="C178" t="s">
        <v>1607</v>
      </c>
      <c r="D178" t="s">
        <v>1983</v>
      </c>
      <c r="E178">
        <v>1</v>
      </c>
      <c r="F178" t="s">
        <v>1946</v>
      </c>
      <c r="G178" t="s">
        <v>47</v>
      </c>
      <c r="H178">
        <v>46.4</v>
      </c>
      <c r="I178">
        <v>52</v>
      </c>
      <c r="J178">
        <v>52</v>
      </c>
      <c r="K178">
        <v>5.6</v>
      </c>
      <c r="L178" t="s">
        <v>1948</v>
      </c>
      <c r="M178">
        <v>0.11</v>
      </c>
    </row>
    <row r="179" spans="1:13">
      <c r="A179" s="11">
        <v>46286</v>
      </c>
      <c r="B179" s="11">
        <v>46285</v>
      </c>
      <c r="C179" t="s">
        <v>1610</v>
      </c>
      <c r="D179" t="s">
        <v>338</v>
      </c>
      <c r="E179">
        <v>1</v>
      </c>
      <c r="F179" t="s">
        <v>1946</v>
      </c>
      <c r="G179" t="s">
        <v>47</v>
      </c>
      <c r="H179">
        <v>38</v>
      </c>
      <c r="I179">
        <v>42</v>
      </c>
      <c r="J179">
        <v>42</v>
      </c>
      <c r="K179">
        <v>4</v>
      </c>
      <c r="L179" t="s">
        <v>1948</v>
      </c>
      <c r="M179">
        <v>0.1</v>
      </c>
    </row>
    <row r="180" spans="1:13">
      <c r="A180" s="11">
        <v>46286</v>
      </c>
      <c r="B180" s="11">
        <v>46285</v>
      </c>
      <c r="C180" t="s">
        <v>1611</v>
      </c>
      <c r="D180" t="s">
        <v>99</v>
      </c>
      <c r="E180">
        <v>1</v>
      </c>
      <c r="F180" t="s">
        <v>1946</v>
      </c>
      <c r="G180" t="s">
        <v>47</v>
      </c>
      <c r="H180">
        <v>26.8</v>
      </c>
      <c r="I180">
        <v>32</v>
      </c>
      <c r="J180">
        <v>32</v>
      </c>
      <c r="K180">
        <v>5.2</v>
      </c>
      <c r="L180" t="s">
        <v>1948</v>
      </c>
      <c r="M180">
        <v>0.16</v>
      </c>
    </row>
    <row r="181" spans="1:13">
      <c r="A181" s="11">
        <v>46286</v>
      </c>
      <c r="B181" s="11">
        <v>46285</v>
      </c>
      <c r="C181" t="s">
        <v>1623</v>
      </c>
      <c r="D181" t="s">
        <v>237</v>
      </c>
      <c r="E181">
        <v>1</v>
      </c>
      <c r="F181" t="s">
        <v>1946</v>
      </c>
      <c r="G181" t="s">
        <v>47</v>
      </c>
      <c r="H181">
        <v>32.700000000000003</v>
      </c>
      <c r="I181">
        <v>40</v>
      </c>
      <c r="J181">
        <v>40</v>
      </c>
      <c r="K181">
        <v>7.3</v>
      </c>
      <c r="L181" t="s">
        <v>1948</v>
      </c>
      <c r="M181">
        <v>0.18</v>
      </c>
    </row>
    <row r="182" spans="1:13">
      <c r="A182" s="11">
        <v>46286</v>
      </c>
      <c r="B182" s="11">
        <v>46285</v>
      </c>
      <c r="C182" t="s">
        <v>1627</v>
      </c>
      <c r="D182" t="s">
        <v>120</v>
      </c>
      <c r="E182">
        <v>1</v>
      </c>
      <c r="F182" t="s">
        <v>1946</v>
      </c>
      <c r="G182" t="s">
        <v>47</v>
      </c>
      <c r="H182">
        <v>33.46</v>
      </c>
      <c r="I182">
        <v>40</v>
      </c>
      <c r="J182">
        <v>40</v>
      </c>
      <c r="K182">
        <v>6.54</v>
      </c>
      <c r="L182" t="s">
        <v>1948</v>
      </c>
      <c r="M182">
        <v>0.16</v>
      </c>
    </row>
    <row r="183" spans="1:13">
      <c r="A183" s="11">
        <v>46286</v>
      </c>
      <c r="B183" s="11">
        <v>46285</v>
      </c>
      <c r="C183" t="s">
        <v>1628</v>
      </c>
      <c r="D183" t="s">
        <v>1983</v>
      </c>
      <c r="E183">
        <v>1</v>
      </c>
      <c r="F183" t="s">
        <v>1946</v>
      </c>
      <c r="G183" t="s">
        <v>47</v>
      </c>
      <c r="H183">
        <v>46.4</v>
      </c>
      <c r="I183">
        <v>52</v>
      </c>
      <c r="J183">
        <v>52</v>
      </c>
      <c r="K183">
        <v>5.6</v>
      </c>
      <c r="L183" t="s">
        <v>1948</v>
      </c>
      <c r="M183">
        <v>0.11</v>
      </c>
    </row>
    <row r="184" spans="1:13">
      <c r="A184" s="11">
        <v>46286</v>
      </c>
      <c r="B184" s="11">
        <v>46285</v>
      </c>
      <c r="C184" t="s">
        <v>1628</v>
      </c>
      <c r="D184" t="s">
        <v>256</v>
      </c>
      <c r="E184">
        <v>1</v>
      </c>
      <c r="F184" t="s">
        <v>1946</v>
      </c>
      <c r="G184" t="s">
        <v>47</v>
      </c>
      <c r="H184">
        <v>37.799999999999997</v>
      </c>
      <c r="I184">
        <v>42</v>
      </c>
      <c r="J184">
        <v>42</v>
      </c>
      <c r="K184">
        <v>4.2</v>
      </c>
      <c r="L184" t="s">
        <v>1948</v>
      </c>
      <c r="M184">
        <v>0.1</v>
      </c>
    </row>
    <row r="185" spans="1:13">
      <c r="A185" s="11">
        <v>46286</v>
      </c>
      <c r="B185" s="11">
        <v>46285</v>
      </c>
      <c r="C185" t="s">
        <v>1628</v>
      </c>
      <c r="D185" t="s">
        <v>343</v>
      </c>
      <c r="E185">
        <v>1</v>
      </c>
      <c r="F185" t="s">
        <v>1946</v>
      </c>
      <c r="G185" t="s">
        <v>47</v>
      </c>
      <c r="H185">
        <v>36</v>
      </c>
      <c r="I185">
        <v>41</v>
      </c>
      <c r="J185">
        <v>41</v>
      </c>
      <c r="K185">
        <v>5</v>
      </c>
      <c r="L185" t="s">
        <v>1948</v>
      </c>
      <c r="M185">
        <v>0.12</v>
      </c>
    </row>
    <row r="186" spans="1:13">
      <c r="A186" s="11">
        <v>46286</v>
      </c>
      <c r="B186" s="11">
        <v>46285</v>
      </c>
      <c r="C186" t="s">
        <v>1628</v>
      </c>
      <c r="D186" t="s">
        <v>312</v>
      </c>
      <c r="E186">
        <v>1</v>
      </c>
      <c r="F186" t="s">
        <v>1946</v>
      </c>
      <c r="G186" t="s">
        <v>47</v>
      </c>
      <c r="H186">
        <v>35.9</v>
      </c>
      <c r="I186">
        <v>42</v>
      </c>
      <c r="J186">
        <v>42</v>
      </c>
      <c r="K186">
        <v>6.1</v>
      </c>
      <c r="L186" t="s">
        <v>1948</v>
      </c>
      <c r="M186">
        <v>0.15</v>
      </c>
    </row>
    <row r="187" spans="1:13">
      <c r="A187" s="11">
        <v>46286</v>
      </c>
      <c r="B187" s="11">
        <v>46285</v>
      </c>
      <c r="C187" t="s">
        <v>1628</v>
      </c>
      <c r="D187" t="s">
        <v>120</v>
      </c>
      <c r="E187">
        <v>1</v>
      </c>
      <c r="F187" t="s">
        <v>1946</v>
      </c>
      <c r="G187" t="s">
        <v>47</v>
      </c>
      <c r="H187">
        <v>33.46</v>
      </c>
      <c r="I187">
        <v>40</v>
      </c>
      <c r="J187">
        <v>40</v>
      </c>
      <c r="K187">
        <v>6.54</v>
      </c>
      <c r="L187" t="s">
        <v>1948</v>
      </c>
      <c r="M187">
        <v>0.16</v>
      </c>
    </row>
    <row r="188" spans="1:13">
      <c r="A188" s="11">
        <v>46286</v>
      </c>
      <c r="B188" s="11">
        <v>46285</v>
      </c>
      <c r="C188" t="s">
        <v>1629</v>
      </c>
      <c r="D188" t="s">
        <v>276</v>
      </c>
      <c r="E188">
        <v>1</v>
      </c>
      <c r="F188" t="s">
        <v>1946</v>
      </c>
      <c r="G188" t="s">
        <v>47</v>
      </c>
      <c r="H188">
        <v>46.25</v>
      </c>
      <c r="I188">
        <v>52</v>
      </c>
      <c r="J188">
        <v>52</v>
      </c>
      <c r="K188">
        <v>5.75</v>
      </c>
      <c r="L188" t="s">
        <v>1948</v>
      </c>
      <c r="M188">
        <v>0.11</v>
      </c>
    </row>
    <row r="189" spans="1:13">
      <c r="A189" s="11">
        <v>46286</v>
      </c>
      <c r="B189" s="11">
        <v>46285</v>
      </c>
      <c r="C189" t="s">
        <v>1630</v>
      </c>
      <c r="D189" t="s">
        <v>256</v>
      </c>
      <c r="E189">
        <v>1</v>
      </c>
      <c r="F189" t="s">
        <v>1946</v>
      </c>
      <c r="G189" t="s">
        <v>47</v>
      </c>
      <c r="H189">
        <v>37.799999999999997</v>
      </c>
      <c r="I189">
        <v>42</v>
      </c>
      <c r="J189">
        <v>42</v>
      </c>
      <c r="K189">
        <v>4.2</v>
      </c>
      <c r="L189" t="s">
        <v>1948</v>
      </c>
      <c r="M189">
        <v>0.1</v>
      </c>
    </row>
    <row r="190" spans="1:13">
      <c r="A190" s="11">
        <v>46287</v>
      </c>
      <c r="B190" s="11">
        <v>46285</v>
      </c>
      <c r="C190" t="s">
        <v>1658</v>
      </c>
      <c r="D190" t="s">
        <v>248</v>
      </c>
      <c r="E190">
        <v>1</v>
      </c>
      <c r="F190" t="s">
        <v>1946</v>
      </c>
      <c r="G190" t="s">
        <v>47</v>
      </c>
      <c r="H190">
        <v>47.08</v>
      </c>
      <c r="I190">
        <v>53</v>
      </c>
      <c r="J190">
        <v>53</v>
      </c>
      <c r="K190">
        <v>5.92</v>
      </c>
      <c r="L190" t="s">
        <v>1948</v>
      </c>
      <c r="M190">
        <v>0.11</v>
      </c>
    </row>
    <row r="191" spans="1:13">
      <c r="A191" s="11">
        <v>46287</v>
      </c>
      <c r="B191" s="11">
        <v>46285</v>
      </c>
      <c r="C191" t="s">
        <v>1664</v>
      </c>
      <c r="D191" t="s">
        <v>298</v>
      </c>
      <c r="E191">
        <v>1</v>
      </c>
      <c r="F191" t="s">
        <v>1946</v>
      </c>
      <c r="G191" t="s">
        <v>47</v>
      </c>
      <c r="H191">
        <v>39.79</v>
      </c>
      <c r="I191">
        <v>46</v>
      </c>
      <c r="J191">
        <v>46</v>
      </c>
      <c r="K191">
        <v>6.21</v>
      </c>
      <c r="L191" t="s">
        <v>1948</v>
      </c>
      <c r="M191">
        <v>0.13</v>
      </c>
    </row>
    <row r="192" spans="1:13">
      <c r="A192" s="11">
        <v>46287</v>
      </c>
      <c r="B192" s="11">
        <v>46285</v>
      </c>
      <c r="C192" t="s">
        <v>1665</v>
      </c>
      <c r="D192" t="s">
        <v>120</v>
      </c>
      <c r="E192">
        <v>1</v>
      </c>
      <c r="F192" t="s">
        <v>1946</v>
      </c>
      <c r="G192" t="s">
        <v>47</v>
      </c>
      <c r="H192">
        <v>33.46</v>
      </c>
      <c r="I192">
        <v>40</v>
      </c>
      <c r="J192">
        <v>40</v>
      </c>
      <c r="K192">
        <v>6.54</v>
      </c>
      <c r="L192" t="s">
        <v>1948</v>
      </c>
      <c r="M192">
        <v>0.16</v>
      </c>
    </row>
    <row r="193" spans="1:13">
      <c r="A193" s="11">
        <v>46287</v>
      </c>
      <c r="B193" s="11">
        <v>46285</v>
      </c>
      <c r="C193" t="s">
        <v>1665</v>
      </c>
      <c r="D193" t="s">
        <v>214</v>
      </c>
      <c r="E193">
        <v>1</v>
      </c>
      <c r="F193" t="s">
        <v>1946</v>
      </c>
      <c r="G193" t="s">
        <v>47</v>
      </c>
      <c r="H193">
        <v>34.96</v>
      </c>
      <c r="I193">
        <v>41</v>
      </c>
      <c r="J193">
        <v>41</v>
      </c>
      <c r="K193">
        <v>6.04</v>
      </c>
      <c r="L193" t="s">
        <v>1948</v>
      </c>
      <c r="M193">
        <v>0.15</v>
      </c>
    </row>
    <row r="194" spans="1:13">
      <c r="A194" s="11">
        <v>46287</v>
      </c>
      <c r="B194" s="11">
        <v>46285</v>
      </c>
      <c r="C194" t="s">
        <v>1665</v>
      </c>
      <c r="D194" t="s">
        <v>341</v>
      </c>
      <c r="E194">
        <v>1</v>
      </c>
      <c r="F194" t="s">
        <v>1946</v>
      </c>
      <c r="G194" t="s">
        <v>47</v>
      </c>
      <c r="H194">
        <v>35.200000000000003</v>
      </c>
      <c r="I194">
        <v>40</v>
      </c>
      <c r="J194">
        <v>40</v>
      </c>
      <c r="K194">
        <v>4.8</v>
      </c>
      <c r="L194" t="s">
        <v>1948</v>
      </c>
      <c r="M194">
        <v>0.12</v>
      </c>
    </row>
    <row r="195" spans="1:13">
      <c r="A195" s="11">
        <v>46288</v>
      </c>
      <c r="B195" s="11">
        <v>46285</v>
      </c>
      <c r="C195" t="s">
        <v>1682</v>
      </c>
      <c r="D195" t="s">
        <v>210</v>
      </c>
      <c r="E195">
        <v>1</v>
      </c>
      <c r="F195" t="s">
        <v>1946</v>
      </c>
      <c r="G195" t="s">
        <v>47</v>
      </c>
      <c r="H195">
        <v>34.4</v>
      </c>
      <c r="I195">
        <v>39</v>
      </c>
      <c r="J195">
        <v>39</v>
      </c>
      <c r="K195">
        <v>4.5999999999999996</v>
      </c>
      <c r="L195" t="s">
        <v>1948</v>
      </c>
      <c r="M195">
        <v>0.12</v>
      </c>
    </row>
    <row r="196" spans="1:13">
      <c r="A196" s="11">
        <v>46288</v>
      </c>
      <c r="B196" s="11">
        <v>46285</v>
      </c>
      <c r="C196" t="s">
        <v>1688</v>
      </c>
      <c r="D196" t="s">
        <v>214</v>
      </c>
      <c r="E196">
        <v>1</v>
      </c>
      <c r="F196" t="s">
        <v>1946</v>
      </c>
      <c r="G196" t="s">
        <v>47</v>
      </c>
      <c r="H196">
        <v>34.96</v>
      </c>
      <c r="I196">
        <v>41</v>
      </c>
      <c r="J196">
        <v>41</v>
      </c>
      <c r="K196">
        <v>6.04</v>
      </c>
      <c r="L196" t="s">
        <v>1948</v>
      </c>
      <c r="M196">
        <v>0.15</v>
      </c>
    </row>
    <row r="197" spans="1:13">
      <c r="A197" s="11">
        <v>46288</v>
      </c>
      <c r="B197" s="11">
        <v>46285</v>
      </c>
      <c r="C197" t="s">
        <v>1693</v>
      </c>
      <c r="D197" t="s">
        <v>95</v>
      </c>
      <c r="E197">
        <v>1</v>
      </c>
      <c r="F197" t="s">
        <v>1946</v>
      </c>
      <c r="G197" t="s">
        <v>47</v>
      </c>
      <c r="H197">
        <v>30.46</v>
      </c>
      <c r="I197">
        <v>37</v>
      </c>
      <c r="J197">
        <v>37</v>
      </c>
      <c r="K197">
        <v>6.54</v>
      </c>
      <c r="L197" t="s">
        <v>1948</v>
      </c>
      <c r="M197">
        <v>0.18</v>
      </c>
    </row>
    <row r="198" spans="1:13">
      <c r="A198" s="11">
        <v>46288</v>
      </c>
      <c r="B198" s="11">
        <v>46285</v>
      </c>
      <c r="C198" t="s">
        <v>1695</v>
      </c>
      <c r="D198" t="s">
        <v>160</v>
      </c>
      <c r="E198">
        <v>1</v>
      </c>
      <c r="F198" t="s">
        <v>1946</v>
      </c>
      <c r="G198" t="s">
        <v>47</v>
      </c>
      <c r="H198">
        <v>42</v>
      </c>
      <c r="I198">
        <v>65</v>
      </c>
      <c r="J198">
        <v>65</v>
      </c>
      <c r="K198">
        <v>23</v>
      </c>
      <c r="L198" t="s">
        <v>1948</v>
      </c>
      <c r="M198">
        <v>0.35</v>
      </c>
    </row>
    <row r="199" spans="1:13">
      <c r="A199" s="11">
        <v>46288</v>
      </c>
      <c r="B199" s="11">
        <v>46285</v>
      </c>
      <c r="C199" t="s">
        <v>1700</v>
      </c>
      <c r="D199" t="s">
        <v>117</v>
      </c>
      <c r="E199">
        <v>1</v>
      </c>
      <c r="F199" t="s">
        <v>1946</v>
      </c>
      <c r="G199" t="s">
        <v>47</v>
      </c>
      <c r="H199">
        <v>41.67</v>
      </c>
      <c r="I199">
        <v>47</v>
      </c>
      <c r="J199">
        <v>47</v>
      </c>
      <c r="K199">
        <v>5.33</v>
      </c>
      <c r="L199" t="s">
        <v>1948</v>
      </c>
      <c r="M199">
        <v>0.11</v>
      </c>
    </row>
    <row r="200" spans="1:13">
      <c r="A200" s="11">
        <v>46288</v>
      </c>
      <c r="B200" s="11">
        <v>46285</v>
      </c>
      <c r="C200" t="s">
        <v>1706</v>
      </c>
      <c r="D200" t="s">
        <v>340</v>
      </c>
      <c r="E200">
        <v>1</v>
      </c>
      <c r="F200" t="s">
        <v>1946</v>
      </c>
      <c r="G200" t="s">
        <v>47</v>
      </c>
      <c r="H200">
        <v>38</v>
      </c>
      <c r="I200">
        <v>42</v>
      </c>
      <c r="J200">
        <v>42</v>
      </c>
      <c r="K200">
        <v>4</v>
      </c>
      <c r="L200" t="s">
        <v>1948</v>
      </c>
      <c r="M200">
        <v>0.1</v>
      </c>
    </row>
    <row r="201" spans="1:13">
      <c r="A201" s="11">
        <v>46288</v>
      </c>
      <c r="B201" s="11">
        <v>46285</v>
      </c>
      <c r="C201" t="s">
        <v>1708</v>
      </c>
      <c r="D201" t="s">
        <v>181</v>
      </c>
      <c r="E201">
        <v>1</v>
      </c>
      <c r="F201" t="s">
        <v>1946</v>
      </c>
      <c r="G201" t="s">
        <v>47</v>
      </c>
      <c r="H201">
        <v>35.799999999999997</v>
      </c>
      <c r="I201">
        <v>42</v>
      </c>
      <c r="J201">
        <v>42</v>
      </c>
      <c r="K201">
        <v>6.2</v>
      </c>
      <c r="L201" t="s">
        <v>1948</v>
      </c>
      <c r="M201">
        <v>0.15</v>
      </c>
    </row>
    <row r="202" spans="1:13">
      <c r="A202" s="11">
        <v>46289</v>
      </c>
      <c r="B202" s="11">
        <v>46285</v>
      </c>
      <c r="C202" t="s">
        <v>1715</v>
      </c>
      <c r="D202" t="s">
        <v>95</v>
      </c>
      <c r="E202">
        <v>1</v>
      </c>
      <c r="F202" t="s">
        <v>1946</v>
      </c>
      <c r="G202" t="s">
        <v>47</v>
      </c>
      <c r="H202">
        <v>30.46</v>
      </c>
      <c r="I202">
        <v>37</v>
      </c>
      <c r="J202">
        <v>37</v>
      </c>
      <c r="K202">
        <v>6.54</v>
      </c>
      <c r="L202" t="s">
        <v>1948</v>
      </c>
      <c r="M202">
        <v>0.18</v>
      </c>
    </row>
    <row r="203" spans="1:13">
      <c r="A203" s="11">
        <v>46289</v>
      </c>
      <c r="B203" s="11">
        <v>46285</v>
      </c>
      <c r="C203" t="s">
        <v>1717</v>
      </c>
      <c r="D203" t="s">
        <v>109</v>
      </c>
      <c r="E203">
        <v>1</v>
      </c>
      <c r="F203" t="s">
        <v>1946</v>
      </c>
      <c r="G203" t="s">
        <v>47</v>
      </c>
      <c r="H203">
        <v>32.46</v>
      </c>
      <c r="I203">
        <v>40</v>
      </c>
      <c r="J203">
        <v>40</v>
      </c>
      <c r="K203">
        <v>7.54</v>
      </c>
      <c r="L203" t="s">
        <v>1948</v>
      </c>
      <c r="M203">
        <v>0.19</v>
      </c>
    </row>
    <row r="204" spans="1:13">
      <c r="A204" s="11">
        <v>46289</v>
      </c>
      <c r="B204" s="11">
        <v>46285</v>
      </c>
      <c r="C204" t="s">
        <v>1719</v>
      </c>
      <c r="D204" t="s">
        <v>340</v>
      </c>
      <c r="E204">
        <v>1</v>
      </c>
      <c r="F204" t="s">
        <v>1946</v>
      </c>
      <c r="G204" t="s">
        <v>47</v>
      </c>
      <c r="H204">
        <v>38</v>
      </c>
      <c r="I204">
        <v>42</v>
      </c>
      <c r="J204">
        <v>42</v>
      </c>
      <c r="K204">
        <v>4</v>
      </c>
      <c r="L204" t="s">
        <v>1948</v>
      </c>
      <c r="M204">
        <v>0.1</v>
      </c>
    </row>
    <row r="205" spans="1:13">
      <c r="A205" s="11">
        <v>46289</v>
      </c>
      <c r="B205" s="11">
        <v>46285</v>
      </c>
      <c r="C205" t="s">
        <v>1719</v>
      </c>
      <c r="D205" t="s">
        <v>338</v>
      </c>
      <c r="E205">
        <v>1</v>
      </c>
      <c r="F205" t="s">
        <v>1946</v>
      </c>
      <c r="G205" t="s">
        <v>47</v>
      </c>
      <c r="H205">
        <v>38</v>
      </c>
      <c r="I205">
        <v>42</v>
      </c>
      <c r="J205">
        <v>42</v>
      </c>
      <c r="K205">
        <v>4</v>
      </c>
      <c r="L205" t="s">
        <v>1948</v>
      </c>
      <c r="M205">
        <v>0.1</v>
      </c>
    </row>
    <row r="206" spans="1:13">
      <c r="A206" s="11">
        <v>46289</v>
      </c>
      <c r="B206" s="11">
        <v>46285</v>
      </c>
      <c r="C206" t="s">
        <v>1720</v>
      </c>
      <c r="D206" t="s">
        <v>237</v>
      </c>
      <c r="E206">
        <v>1</v>
      </c>
      <c r="F206" t="s">
        <v>1946</v>
      </c>
      <c r="G206" t="s">
        <v>47</v>
      </c>
      <c r="H206">
        <v>33.700000000000003</v>
      </c>
      <c r="I206">
        <v>41</v>
      </c>
      <c r="J206">
        <v>41</v>
      </c>
      <c r="K206">
        <v>7.3</v>
      </c>
      <c r="L206" t="s">
        <v>1948</v>
      </c>
      <c r="M206">
        <v>0.18</v>
      </c>
    </row>
    <row r="207" spans="1:13">
      <c r="A207" s="11">
        <v>46289</v>
      </c>
      <c r="B207" s="11">
        <v>46285</v>
      </c>
      <c r="C207" t="s">
        <v>1721</v>
      </c>
      <c r="D207" t="s">
        <v>338</v>
      </c>
      <c r="E207">
        <v>1</v>
      </c>
      <c r="F207" t="s">
        <v>1946</v>
      </c>
      <c r="G207" t="s">
        <v>47</v>
      </c>
      <c r="H207">
        <v>38</v>
      </c>
      <c r="I207">
        <v>42</v>
      </c>
      <c r="J207">
        <v>42</v>
      </c>
      <c r="K207">
        <v>4</v>
      </c>
      <c r="L207" t="s">
        <v>1948</v>
      </c>
      <c r="M207">
        <v>0.1</v>
      </c>
    </row>
    <row r="208" spans="1:13">
      <c r="A208" s="11">
        <v>46289</v>
      </c>
      <c r="B208" s="11">
        <v>46285</v>
      </c>
      <c r="C208" t="s">
        <v>1732</v>
      </c>
      <c r="D208" t="s">
        <v>117</v>
      </c>
      <c r="E208">
        <v>1</v>
      </c>
      <c r="F208" t="s">
        <v>1946</v>
      </c>
      <c r="G208" t="s">
        <v>47</v>
      </c>
      <c r="H208">
        <v>41.67</v>
      </c>
      <c r="I208">
        <v>47</v>
      </c>
      <c r="J208">
        <v>47</v>
      </c>
      <c r="K208">
        <v>5.33</v>
      </c>
      <c r="L208" t="s">
        <v>1948</v>
      </c>
      <c r="M208">
        <v>0.11</v>
      </c>
    </row>
    <row r="209" spans="1:13">
      <c r="A209" s="11">
        <v>46289</v>
      </c>
      <c r="B209" s="11">
        <v>46285</v>
      </c>
      <c r="C209" t="s">
        <v>1740</v>
      </c>
      <c r="D209" t="s">
        <v>95</v>
      </c>
      <c r="E209">
        <v>1</v>
      </c>
      <c r="F209" t="s">
        <v>1946</v>
      </c>
      <c r="G209" t="s">
        <v>47</v>
      </c>
      <c r="H209">
        <v>30.46</v>
      </c>
      <c r="I209">
        <v>37</v>
      </c>
      <c r="J209">
        <v>37</v>
      </c>
      <c r="K209">
        <v>6.54</v>
      </c>
      <c r="L209" t="s">
        <v>1948</v>
      </c>
      <c r="M209">
        <v>0.18</v>
      </c>
    </row>
    <row r="210" spans="1:13">
      <c r="A210" s="11">
        <v>46289</v>
      </c>
      <c r="B210" s="11">
        <v>46285</v>
      </c>
      <c r="C210" t="s">
        <v>1740</v>
      </c>
      <c r="D210" t="s">
        <v>341</v>
      </c>
      <c r="E210">
        <v>1</v>
      </c>
      <c r="F210" t="s">
        <v>1946</v>
      </c>
      <c r="G210" t="s">
        <v>47</v>
      </c>
      <c r="H210">
        <v>35.200000000000003</v>
      </c>
      <c r="I210">
        <v>40</v>
      </c>
      <c r="J210">
        <v>40</v>
      </c>
      <c r="K210">
        <v>4.8</v>
      </c>
      <c r="L210" t="s">
        <v>1948</v>
      </c>
      <c r="M210">
        <v>0.12</v>
      </c>
    </row>
    <row r="211" spans="1:13">
      <c r="A211" s="11">
        <v>46289</v>
      </c>
      <c r="B211" s="11">
        <v>46285</v>
      </c>
      <c r="C211" t="s">
        <v>1743</v>
      </c>
      <c r="D211" t="s">
        <v>341</v>
      </c>
      <c r="E211">
        <v>1</v>
      </c>
      <c r="F211" t="s">
        <v>1946</v>
      </c>
      <c r="G211" t="s">
        <v>47</v>
      </c>
      <c r="H211">
        <v>35.200000000000003</v>
      </c>
      <c r="I211">
        <v>40</v>
      </c>
      <c r="J211">
        <v>40</v>
      </c>
      <c r="K211">
        <v>4.8</v>
      </c>
      <c r="L211" t="s">
        <v>1948</v>
      </c>
      <c r="M211">
        <v>0.12</v>
      </c>
    </row>
    <row r="212" spans="1:13">
      <c r="A212" s="11">
        <v>46289</v>
      </c>
      <c r="B212" s="11">
        <v>46285</v>
      </c>
      <c r="C212" t="s">
        <v>1743</v>
      </c>
      <c r="D212" t="s">
        <v>95</v>
      </c>
      <c r="E212">
        <v>1</v>
      </c>
      <c r="F212" t="s">
        <v>1946</v>
      </c>
      <c r="G212" t="s">
        <v>47</v>
      </c>
      <c r="H212">
        <v>30.46</v>
      </c>
      <c r="I212">
        <v>37</v>
      </c>
      <c r="J212">
        <v>37</v>
      </c>
      <c r="K212">
        <v>6.54</v>
      </c>
      <c r="L212" t="s">
        <v>1948</v>
      </c>
      <c r="M212">
        <v>0.18</v>
      </c>
    </row>
    <row r="213" spans="1:13">
      <c r="A213" s="11">
        <v>46290</v>
      </c>
      <c r="B213" s="11">
        <v>46285</v>
      </c>
      <c r="C213" t="s">
        <v>1746</v>
      </c>
      <c r="D213" t="s">
        <v>313</v>
      </c>
      <c r="E213">
        <v>1</v>
      </c>
      <c r="F213" t="s">
        <v>1946</v>
      </c>
      <c r="G213" t="s">
        <v>47</v>
      </c>
      <c r="H213">
        <v>35</v>
      </c>
      <c r="I213">
        <v>44</v>
      </c>
      <c r="J213">
        <v>44</v>
      </c>
      <c r="K213">
        <v>9</v>
      </c>
      <c r="L213" t="s">
        <v>1948</v>
      </c>
      <c r="M213">
        <v>0.2</v>
      </c>
    </row>
    <row r="214" spans="1:13">
      <c r="A214" s="11">
        <v>46290</v>
      </c>
      <c r="B214" s="11">
        <v>46285</v>
      </c>
      <c r="C214" t="s">
        <v>1746</v>
      </c>
      <c r="D214" t="s">
        <v>223</v>
      </c>
      <c r="E214">
        <v>1</v>
      </c>
      <c r="F214" t="s">
        <v>1946</v>
      </c>
      <c r="G214" t="s">
        <v>47</v>
      </c>
      <c r="H214">
        <v>58.12</v>
      </c>
      <c r="I214">
        <v>61</v>
      </c>
      <c r="J214">
        <v>61</v>
      </c>
      <c r="K214">
        <v>2.88</v>
      </c>
      <c r="L214" t="s">
        <v>1948</v>
      </c>
      <c r="M214">
        <v>0.05</v>
      </c>
    </row>
    <row r="215" spans="1:13">
      <c r="A215" s="11">
        <v>46290</v>
      </c>
      <c r="B215" s="11">
        <v>46285</v>
      </c>
      <c r="C215" t="s">
        <v>1749</v>
      </c>
      <c r="D215" t="s">
        <v>276</v>
      </c>
      <c r="E215">
        <v>1</v>
      </c>
      <c r="F215" t="s">
        <v>1946</v>
      </c>
      <c r="G215" t="s">
        <v>47</v>
      </c>
      <c r="H215">
        <v>46.25</v>
      </c>
      <c r="I215">
        <v>52</v>
      </c>
      <c r="J215">
        <v>52</v>
      </c>
      <c r="K215">
        <v>5.75</v>
      </c>
      <c r="L215" t="s">
        <v>1948</v>
      </c>
      <c r="M215">
        <v>0.11</v>
      </c>
    </row>
    <row r="216" spans="1:13">
      <c r="A216" s="11">
        <v>46290</v>
      </c>
      <c r="B216" s="11">
        <v>46285</v>
      </c>
      <c r="C216" t="s">
        <v>1751</v>
      </c>
      <c r="D216" t="s">
        <v>276</v>
      </c>
      <c r="E216">
        <v>1</v>
      </c>
      <c r="F216" t="s">
        <v>1946</v>
      </c>
      <c r="G216" t="s">
        <v>47</v>
      </c>
      <c r="H216">
        <v>46.25</v>
      </c>
      <c r="I216">
        <v>52</v>
      </c>
      <c r="J216">
        <v>52</v>
      </c>
      <c r="K216">
        <v>5.75</v>
      </c>
      <c r="L216" t="s">
        <v>1948</v>
      </c>
      <c r="M216">
        <v>0.11</v>
      </c>
    </row>
    <row r="217" spans="1:13">
      <c r="A217" s="11">
        <v>46290</v>
      </c>
      <c r="B217" s="11">
        <v>46285</v>
      </c>
      <c r="C217" t="s">
        <v>1751</v>
      </c>
      <c r="D217" t="s">
        <v>323</v>
      </c>
      <c r="E217">
        <v>1</v>
      </c>
      <c r="F217" t="s">
        <v>1946</v>
      </c>
      <c r="G217" t="s">
        <v>47</v>
      </c>
      <c r="H217">
        <v>38.67</v>
      </c>
      <c r="I217">
        <v>45</v>
      </c>
      <c r="J217">
        <v>45</v>
      </c>
      <c r="K217">
        <v>6.33</v>
      </c>
      <c r="L217" t="s">
        <v>1948</v>
      </c>
      <c r="M217">
        <v>0.14000000000000001</v>
      </c>
    </row>
    <row r="218" spans="1:13">
      <c r="A218" s="11">
        <v>46290</v>
      </c>
      <c r="B218" s="11">
        <v>46285</v>
      </c>
      <c r="C218" t="s">
        <v>1753</v>
      </c>
      <c r="D218" t="s">
        <v>313</v>
      </c>
      <c r="E218">
        <v>1</v>
      </c>
      <c r="F218" t="s">
        <v>1946</v>
      </c>
      <c r="G218" t="s">
        <v>47</v>
      </c>
      <c r="H218">
        <v>35</v>
      </c>
      <c r="I218">
        <v>44</v>
      </c>
      <c r="J218">
        <v>44</v>
      </c>
      <c r="K218">
        <v>9</v>
      </c>
      <c r="L218" t="s">
        <v>1948</v>
      </c>
      <c r="M218">
        <v>0.2</v>
      </c>
    </row>
    <row r="219" spans="1:13">
      <c r="A219" s="11">
        <v>46290</v>
      </c>
      <c r="B219" s="11">
        <v>46285</v>
      </c>
      <c r="C219" t="s">
        <v>1753</v>
      </c>
      <c r="D219" t="s">
        <v>237</v>
      </c>
      <c r="E219">
        <v>1</v>
      </c>
      <c r="F219" t="s">
        <v>1946</v>
      </c>
      <c r="G219" t="s">
        <v>47</v>
      </c>
      <c r="H219">
        <v>33.700000000000003</v>
      </c>
      <c r="I219">
        <v>41</v>
      </c>
      <c r="J219">
        <v>41</v>
      </c>
      <c r="K219">
        <v>7.3</v>
      </c>
      <c r="L219" t="s">
        <v>1948</v>
      </c>
      <c r="M219">
        <v>0.18</v>
      </c>
    </row>
    <row r="220" spans="1:13">
      <c r="A220" s="11">
        <v>46290</v>
      </c>
      <c r="B220" s="11">
        <v>46285</v>
      </c>
      <c r="C220" t="s">
        <v>1756</v>
      </c>
      <c r="D220" t="s">
        <v>99</v>
      </c>
      <c r="E220">
        <v>1</v>
      </c>
      <c r="F220" t="s">
        <v>1946</v>
      </c>
      <c r="G220" t="s">
        <v>47</v>
      </c>
      <c r="H220">
        <v>26.8</v>
      </c>
      <c r="I220">
        <v>32</v>
      </c>
      <c r="J220">
        <v>32</v>
      </c>
      <c r="K220">
        <v>5.2</v>
      </c>
      <c r="L220" t="s">
        <v>1948</v>
      </c>
      <c r="M220">
        <v>0.16</v>
      </c>
    </row>
    <row r="221" spans="1:13">
      <c r="A221" s="11">
        <v>46290</v>
      </c>
      <c r="B221" s="11">
        <v>46285</v>
      </c>
      <c r="C221" t="s">
        <v>1756</v>
      </c>
      <c r="D221" t="s">
        <v>341</v>
      </c>
      <c r="E221">
        <v>1</v>
      </c>
      <c r="F221" t="s">
        <v>1946</v>
      </c>
      <c r="G221" t="s">
        <v>47</v>
      </c>
      <c r="H221">
        <v>35.200000000000003</v>
      </c>
      <c r="I221">
        <v>40</v>
      </c>
      <c r="J221">
        <v>40</v>
      </c>
      <c r="K221">
        <v>4.8</v>
      </c>
      <c r="L221" t="s">
        <v>1948</v>
      </c>
      <c r="M221">
        <v>0.12</v>
      </c>
    </row>
    <row r="222" spans="1:13">
      <c r="A222" s="11">
        <v>46290</v>
      </c>
      <c r="B222" s="11">
        <v>46285</v>
      </c>
      <c r="C222" t="s">
        <v>1756</v>
      </c>
      <c r="D222" t="s">
        <v>313</v>
      </c>
      <c r="E222">
        <v>1</v>
      </c>
      <c r="F222" t="s">
        <v>1946</v>
      </c>
      <c r="G222" t="s">
        <v>47</v>
      </c>
      <c r="H222">
        <v>35</v>
      </c>
      <c r="I222">
        <v>44</v>
      </c>
      <c r="J222">
        <v>44</v>
      </c>
      <c r="K222">
        <v>9</v>
      </c>
      <c r="L222" t="s">
        <v>1948</v>
      </c>
      <c r="M222">
        <v>0.2</v>
      </c>
    </row>
    <row r="223" spans="1:13">
      <c r="A223" s="11">
        <v>46290</v>
      </c>
      <c r="B223" s="11">
        <v>46285</v>
      </c>
      <c r="C223" t="s">
        <v>1756</v>
      </c>
      <c r="D223" t="s">
        <v>95</v>
      </c>
      <c r="E223">
        <v>1</v>
      </c>
      <c r="F223" t="s">
        <v>1946</v>
      </c>
      <c r="G223" t="s">
        <v>47</v>
      </c>
      <c r="H223">
        <v>30.46</v>
      </c>
      <c r="I223">
        <v>37</v>
      </c>
      <c r="J223">
        <v>37</v>
      </c>
      <c r="K223">
        <v>6.54</v>
      </c>
      <c r="L223" t="s">
        <v>1948</v>
      </c>
      <c r="M223">
        <v>0.18</v>
      </c>
    </row>
    <row r="224" spans="1:13">
      <c r="A224" s="11">
        <v>46290</v>
      </c>
      <c r="B224" s="11">
        <v>46285</v>
      </c>
      <c r="C224" t="s">
        <v>1772</v>
      </c>
      <c r="D224" t="s">
        <v>256</v>
      </c>
      <c r="E224">
        <v>1</v>
      </c>
      <c r="F224" t="s">
        <v>1946</v>
      </c>
      <c r="G224" t="s">
        <v>47</v>
      </c>
      <c r="H224">
        <v>37.799999999999997</v>
      </c>
      <c r="I224">
        <v>42</v>
      </c>
      <c r="J224">
        <v>42</v>
      </c>
      <c r="K224">
        <v>4.2</v>
      </c>
      <c r="L224" t="s">
        <v>1948</v>
      </c>
      <c r="M224">
        <v>0.1</v>
      </c>
    </row>
    <row r="225" spans="1:13">
      <c r="A225" s="11">
        <v>46290</v>
      </c>
      <c r="B225" s="11">
        <v>46285</v>
      </c>
      <c r="C225" t="s">
        <v>1778</v>
      </c>
      <c r="D225" t="s">
        <v>109</v>
      </c>
      <c r="E225">
        <v>1</v>
      </c>
      <c r="F225" t="s">
        <v>1946</v>
      </c>
      <c r="G225" t="s">
        <v>47</v>
      </c>
      <c r="H225">
        <v>32.46</v>
      </c>
      <c r="I225">
        <v>40</v>
      </c>
      <c r="J225">
        <v>40</v>
      </c>
      <c r="K225">
        <v>7.54</v>
      </c>
      <c r="L225" t="s">
        <v>1948</v>
      </c>
      <c r="M225">
        <v>0.19</v>
      </c>
    </row>
    <row r="226" spans="1:13">
      <c r="A226" s="11">
        <v>46290</v>
      </c>
      <c r="B226" s="11">
        <v>46285</v>
      </c>
      <c r="C226" t="s">
        <v>1785</v>
      </c>
      <c r="D226" t="s">
        <v>189</v>
      </c>
      <c r="E226">
        <v>1</v>
      </c>
      <c r="F226" t="s">
        <v>1946</v>
      </c>
      <c r="G226" t="s">
        <v>47</v>
      </c>
      <c r="H226">
        <v>70</v>
      </c>
      <c r="I226">
        <v>78</v>
      </c>
      <c r="J226">
        <v>78</v>
      </c>
      <c r="K226">
        <v>8</v>
      </c>
      <c r="L226" t="s">
        <v>1948</v>
      </c>
      <c r="M226">
        <v>0.1</v>
      </c>
    </row>
    <row r="227" spans="1:13">
      <c r="A227" s="11">
        <v>46290</v>
      </c>
      <c r="B227" s="11">
        <v>46285</v>
      </c>
      <c r="C227" t="s">
        <v>1786</v>
      </c>
      <c r="D227" t="s">
        <v>312</v>
      </c>
      <c r="E227">
        <v>1</v>
      </c>
      <c r="F227" t="s">
        <v>1946</v>
      </c>
      <c r="G227" t="s">
        <v>47</v>
      </c>
      <c r="H227">
        <v>36.9</v>
      </c>
      <c r="I227">
        <v>43</v>
      </c>
      <c r="J227">
        <v>43</v>
      </c>
      <c r="K227">
        <v>6.1</v>
      </c>
      <c r="L227" t="s">
        <v>1948</v>
      </c>
      <c r="M227">
        <v>0.14000000000000001</v>
      </c>
    </row>
    <row r="228" spans="1:13">
      <c r="A228" s="11">
        <v>46290</v>
      </c>
      <c r="B228" s="11">
        <v>46285</v>
      </c>
      <c r="C228" t="s">
        <v>1786</v>
      </c>
      <c r="D228" t="s">
        <v>210</v>
      </c>
      <c r="E228">
        <v>1</v>
      </c>
      <c r="F228" t="s">
        <v>1946</v>
      </c>
      <c r="G228" t="s">
        <v>47</v>
      </c>
      <c r="H228">
        <v>34.4</v>
      </c>
      <c r="I228">
        <v>39</v>
      </c>
      <c r="J228">
        <v>39</v>
      </c>
      <c r="K228">
        <v>4.5999999999999996</v>
      </c>
      <c r="L228" t="s">
        <v>1948</v>
      </c>
      <c r="M228">
        <v>0.12</v>
      </c>
    </row>
    <row r="229" spans="1:13">
      <c r="A229" s="11">
        <v>46291</v>
      </c>
      <c r="B229" s="11">
        <v>46285</v>
      </c>
      <c r="C229" t="s">
        <v>1787</v>
      </c>
      <c r="D229" t="s">
        <v>338</v>
      </c>
      <c r="E229">
        <v>1</v>
      </c>
      <c r="F229" t="s">
        <v>1946</v>
      </c>
      <c r="G229" t="s">
        <v>47</v>
      </c>
      <c r="H229">
        <v>38</v>
      </c>
      <c r="I229">
        <v>42</v>
      </c>
      <c r="J229">
        <v>42</v>
      </c>
      <c r="K229">
        <v>4</v>
      </c>
      <c r="L229" t="s">
        <v>1948</v>
      </c>
      <c r="M229">
        <v>0.1</v>
      </c>
    </row>
    <row r="230" spans="1:13">
      <c r="A230" s="11">
        <v>46291</v>
      </c>
      <c r="B230" s="11">
        <v>46285</v>
      </c>
      <c r="C230" t="s">
        <v>1792</v>
      </c>
      <c r="D230" t="s">
        <v>120</v>
      </c>
      <c r="E230">
        <v>1</v>
      </c>
      <c r="F230" t="s">
        <v>1946</v>
      </c>
      <c r="G230" t="s">
        <v>47</v>
      </c>
      <c r="H230">
        <v>33.46</v>
      </c>
      <c r="I230">
        <v>40</v>
      </c>
      <c r="J230">
        <v>40</v>
      </c>
      <c r="K230">
        <v>6.54</v>
      </c>
      <c r="L230" t="s">
        <v>1948</v>
      </c>
      <c r="M230">
        <v>0.16</v>
      </c>
    </row>
    <row r="231" spans="1:13">
      <c r="A231" s="11">
        <v>46291</v>
      </c>
      <c r="B231" s="11">
        <v>46285</v>
      </c>
      <c r="C231" t="s">
        <v>1796</v>
      </c>
      <c r="D231" t="s">
        <v>256</v>
      </c>
      <c r="E231">
        <v>1</v>
      </c>
      <c r="F231" t="s">
        <v>1946</v>
      </c>
      <c r="G231" t="s">
        <v>47</v>
      </c>
      <c r="H231">
        <v>37.799999999999997</v>
      </c>
      <c r="I231">
        <v>42</v>
      </c>
      <c r="J231">
        <v>42</v>
      </c>
      <c r="K231">
        <v>4.2</v>
      </c>
      <c r="L231" t="s">
        <v>1948</v>
      </c>
      <c r="M231">
        <v>0.1</v>
      </c>
    </row>
    <row r="232" spans="1:13">
      <c r="A232" s="11">
        <v>46291</v>
      </c>
      <c r="B232" s="11">
        <v>46285</v>
      </c>
      <c r="C232" t="s">
        <v>1808</v>
      </c>
      <c r="D232" t="s">
        <v>160</v>
      </c>
      <c r="E232">
        <v>1</v>
      </c>
      <c r="F232" t="s">
        <v>1946</v>
      </c>
      <c r="G232" t="s">
        <v>47</v>
      </c>
      <c r="H232">
        <v>42</v>
      </c>
      <c r="I232">
        <v>65</v>
      </c>
      <c r="J232">
        <v>65</v>
      </c>
      <c r="K232">
        <v>23</v>
      </c>
      <c r="L232" t="s">
        <v>1948</v>
      </c>
      <c r="M232">
        <v>0.35</v>
      </c>
    </row>
    <row r="233" spans="1:13">
      <c r="A233" s="11">
        <v>46291</v>
      </c>
      <c r="B233" s="11">
        <v>46285</v>
      </c>
      <c r="C233" t="s">
        <v>1809</v>
      </c>
      <c r="D233" t="s">
        <v>341</v>
      </c>
      <c r="E233">
        <v>1</v>
      </c>
      <c r="F233" t="s">
        <v>1946</v>
      </c>
      <c r="G233" t="s">
        <v>47</v>
      </c>
      <c r="H233">
        <v>35.200000000000003</v>
      </c>
      <c r="I233">
        <v>40</v>
      </c>
      <c r="J233">
        <v>40</v>
      </c>
      <c r="K233">
        <v>4.8</v>
      </c>
      <c r="L233" t="s">
        <v>1948</v>
      </c>
      <c r="M233">
        <v>0.12</v>
      </c>
    </row>
    <row r="234" spans="1:13">
      <c r="A234" s="11">
        <v>46291</v>
      </c>
      <c r="B234" s="11">
        <v>46285</v>
      </c>
      <c r="C234" t="s">
        <v>1812</v>
      </c>
      <c r="D234" t="s">
        <v>256</v>
      </c>
      <c r="E234">
        <v>1</v>
      </c>
      <c r="F234" t="s">
        <v>1946</v>
      </c>
      <c r="G234" t="s">
        <v>47</v>
      </c>
      <c r="H234">
        <v>37.799999999999997</v>
      </c>
      <c r="I234">
        <v>42</v>
      </c>
      <c r="J234">
        <v>42</v>
      </c>
      <c r="K234">
        <v>4.2</v>
      </c>
      <c r="L234" t="s">
        <v>1948</v>
      </c>
      <c r="M234">
        <v>0.1</v>
      </c>
    </row>
    <row r="235" spans="1:13">
      <c r="A235" s="11">
        <v>46292</v>
      </c>
      <c r="B235" s="11">
        <v>46292</v>
      </c>
      <c r="C235" t="s">
        <v>1819</v>
      </c>
      <c r="D235" t="s">
        <v>340</v>
      </c>
      <c r="E235">
        <v>1</v>
      </c>
      <c r="F235" t="s">
        <v>1949</v>
      </c>
      <c r="G235" t="s">
        <v>47</v>
      </c>
      <c r="H235">
        <v>950</v>
      </c>
      <c r="I235">
        <v>995</v>
      </c>
      <c r="J235">
        <v>995</v>
      </c>
      <c r="K235">
        <v>45</v>
      </c>
      <c r="L235" t="s">
        <v>1948</v>
      </c>
      <c r="M235">
        <v>0.05</v>
      </c>
    </row>
    <row r="236" spans="1:13">
      <c r="A236" s="11">
        <v>46292</v>
      </c>
      <c r="B236" s="11">
        <v>46292</v>
      </c>
      <c r="C236" t="s">
        <v>1824</v>
      </c>
      <c r="D236" t="s">
        <v>276</v>
      </c>
      <c r="E236">
        <v>1</v>
      </c>
      <c r="F236" t="s">
        <v>1946</v>
      </c>
      <c r="G236" t="s">
        <v>47</v>
      </c>
      <c r="H236">
        <v>46.25</v>
      </c>
      <c r="I236">
        <v>52</v>
      </c>
      <c r="J236">
        <v>52</v>
      </c>
      <c r="K236">
        <v>5.75</v>
      </c>
      <c r="L236" t="s">
        <v>1948</v>
      </c>
      <c r="M236">
        <v>0.11</v>
      </c>
    </row>
    <row r="237" spans="1:13">
      <c r="A237" s="11">
        <v>46292</v>
      </c>
      <c r="B237" s="11">
        <v>46292</v>
      </c>
      <c r="C237" t="s">
        <v>1825</v>
      </c>
      <c r="D237" t="s">
        <v>302</v>
      </c>
      <c r="E237">
        <v>1</v>
      </c>
      <c r="F237" t="s">
        <v>1946</v>
      </c>
      <c r="G237" t="s">
        <v>47</v>
      </c>
      <c r="H237">
        <v>39.200000000000003</v>
      </c>
      <c r="I237">
        <v>44</v>
      </c>
      <c r="J237">
        <v>44</v>
      </c>
      <c r="K237">
        <v>4.8</v>
      </c>
      <c r="L237" t="s">
        <v>1948</v>
      </c>
      <c r="M237">
        <v>0.11</v>
      </c>
    </row>
    <row r="238" spans="1:13">
      <c r="A238" s="11">
        <v>46292</v>
      </c>
      <c r="B238" s="11">
        <v>46292</v>
      </c>
      <c r="C238" t="s">
        <v>1827</v>
      </c>
      <c r="D238" t="s">
        <v>298</v>
      </c>
      <c r="E238">
        <v>1</v>
      </c>
      <c r="F238" t="s">
        <v>1946</v>
      </c>
      <c r="G238" t="s">
        <v>47</v>
      </c>
      <c r="H238">
        <v>39.79</v>
      </c>
      <c r="I238">
        <v>46</v>
      </c>
      <c r="J238">
        <v>46</v>
      </c>
      <c r="K238">
        <v>6.21</v>
      </c>
      <c r="L238" t="s">
        <v>1948</v>
      </c>
      <c r="M238">
        <v>0.13</v>
      </c>
    </row>
    <row r="239" spans="1:13">
      <c r="A239" s="11">
        <v>46292</v>
      </c>
      <c r="B239" s="11">
        <v>46292</v>
      </c>
      <c r="C239" t="s">
        <v>1833</v>
      </c>
      <c r="D239" t="s">
        <v>303</v>
      </c>
      <c r="E239">
        <v>1</v>
      </c>
      <c r="F239" t="s">
        <v>1946</v>
      </c>
      <c r="G239" t="s">
        <v>47</v>
      </c>
      <c r="H239">
        <v>42.4</v>
      </c>
      <c r="I239">
        <v>47</v>
      </c>
      <c r="J239">
        <v>47</v>
      </c>
      <c r="K239">
        <v>4.5999999999999996</v>
      </c>
      <c r="L239" t="s">
        <v>1948</v>
      </c>
      <c r="M239">
        <v>0.1</v>
      </c>
    </row>
    <row r="240" spans="1:13">
      <c r="A240" s="11">
        <v>46293</v>
      </c>
      <c r="B240" s="11">
        <v>46292</v>
      </c>
      <c r="C240" t="s">
        <v>1838</v>
      </c>
      <c r="D240" t="s">
        <v>95</v>
      </c>
      <c r="E240">
        <v>1</v>
      </c>
      <c r="F240" t="s">
        <v>1946</v>
      </c>
      <c r="G240" t="s">
        <v>47</v>
      </c>
      <c r="H240">
        <v>30.46</v>
      </c>
      <c r="I240">
        <v>37</v>
      </c>
      <c r="J240">
        <v>37</v>
      </c>
      <c r="K240">
        <v>6.54</v>
      </c>
      <c r="L240" t="s">
        <v>1948</v>
      </c>
      <c r="M240">
        <v>0.18</v>
      </c>
    </row>
    <row r="241" spans="1:13">
      <c r="A241" s="11">
        <v>46293</v>
      </c>
      <c r="B241" s="11">
        <v>46292</v>
      </c>
      <c r="C241" t="s">
        <v>1844</v>
      </c>
      <c r="D241" t="s">
        <v>341</v>
      </c>
      <c r="E241">
        <v>1</v>
      </c>
      <c r="F241" t="s">
        <v>1946</v>
      </c>
      <c r="G241" t="s">
        <v>47</v>
      </c>
      <c r="H241">
        <v>35.200000000000003</v>
      </c>
      <c r="I241">
        <v>40</v>
      </c>
      <c r="J241">
        <v>40</v>
      </c>
      <c r="K241">
        <v>4.8</v>
      </c>
      <c r="L241" t="s">
        <v>1948</v>
      </c>
      <c r="M241">
        <v>0.12</v>
      </c>
    </row>
    <row r="242" spans="1:13">
      <c r="A242" s="11">
        <v>46293</v>
      </c>
      <c r="B242" s="11">
        <v>46292</v>
      </c>
      <c r="C242" t="s">
        <v>1845</v>
      </c>
      <c r="D242" t="s">
        <v>298</v>
      </c>
      <c r="E242">
        <v>1</v>
      </c>
      <c r="F242" t="s">
        <v>1946</v>
      </c>
      <c r="G242" t="s">
        <v>47</v>
      </c>
      <c r="H242">
        <v>39.79</v>
      </c>
      <c r="I242">
        <v>46</v>
      </c>
      <c r="J242">
        <v>46</v>
      </c>
      <c r="K242">
        <v>6.21</v>
      </c>
      <c r="L242" t="s">
        <v>1948</v>
      </c>
      <c r="M242">
        <v>0.13</v>
      </c>
    </row>
    <row r="243" spans="1:13">
      <c r="A243" s="11">
        <v>46293</v>
      </c>
      <c r="B243" s="11">
        <v>46292</v>
      </c>
      <c r="C243" t="s">
        <v>1848</v>
      </c>
      <c r="D243" t="s">
        <v>45</v>
      </c>
      <c r="E243">
        <v>1</v>
      </c>
      <c r="F243" t="s">
        <v>1946</v>
      </c>
      <c r="G243" t="s">
        <v>47</v>
      </c>
      <c r="H243">
        <v>36.6</v>
      </c>
      <c r="I243">
        <v>43</v>
      </c>
      <c r="J243">
        <v>43</v>
      </c>
      <c r="K243">
        <v>6.4</v>
      </c>
      <c r="L243" t="s">
        <v>1948</v>
      </c>
      <c r="M243">
        <v>0.15</v>
      </c>
    </row>
    <row r="244" spans="1:13">
      <c r="A244" s="11">
        <v>46293</v>
      </c>
      <c r="B244" s="11">
        <v>46292</v>
      </c>
      <c r="C244" t="s">
        <v>1848</v>
      </c>
      <c r="D244" t="s">
        <v>210</v>
      </c>
      <c r="E244">
        <v>1</v>
      </c>
      <c r="F244" t="s">
        <v>1946</v>
      </c>
      <c r="G244" t="s">
        <v>47</v>
      </c>
      <c r="H244">
        <v>34.4</v>
      </c>
      <c r="I244">
        <v>39</v>
      </c>
      <c r="J244">
        <v>39</v>
      </c>
      <c r="K244">
        <v>4.5999999999999996</v>
      </c>
      <c r="L244" t="s">
        <v>1948</v>
      </c>
      <c r="M244">
        <v>0.12</v>
      </c>
    </row>
    <row r="245" spans="1:13">
      <c r="A245" s="11">
        <v>46293</v>
      </c>
      <c r="B245" s="11">
        <v>46292</v>
      </c>
      <c r="C245" t="s">
        <v>1860</v>
      </c>
      <c r="D245" t="s">
        <v>223</v>
      </c>
      <c r="E245">
        <v>1</v>
      </c>
      <c r="F245" t="s">
        <v>1946</v>
      </c>
      <c r="G245" t="s">
        <v>47</v>
      </c>
      <c r="H245">
        <v>58.12</v>
      </c>
      <c r="I245">
        <v>61</v>
      </c>
      <c r="J245">
        <v>61</v>
      </c>
      <c r="K245">
        <v>2.88</v>
      </c>
      <c r="L245" t="s">
        <v>1948</v>
      </c>
      <c r="M245">
        <v>0.05</v>
      </c>
    </row>
    <row r="246" spans="1:13">
      <c r="A246" s="11">
        <v>46293</v>
      </c>
      <c r="B246" s="11">
        <v>46292</v>
      </c>
      <c r="C246" t="s">
        <v>1863</v>
      </c>
      <c r="D246" t="s">
        <v>341</v>
      </c>
      <c r="E246">
        <v>1</v>
      </c>
      <c r="F246" t="s">
        <v>1946</v>
      </c>
      <c r="G246" t="s">
        <v>47</v>
      </c>
      <c r="H246">
        <v>35.200000000000003</v>
      </c>
      <c r="I246">
        <v>40</v>
      </c>
      <c r="J246">
        <v>40</v>
      </c>
      <c r="K246">
        <v>4.8</v>
      </c>
      <c r="L246" t="s">
        <v>1948</v>
      </c>
      <c r="M246">
        <v>0.12</v>
      </c>
    </row>
    <row r="247" spans="1:13">
      <c r="A247" s="11">
        <v>46293</v>
      </c>
      <c r="B247" s="11">
        <v>46292</v>
      </c>
      <c r="C247" t="s">
        <v>1869</v>
      </c>
      <c r="D247" t="s">
        <v>109</v>
      </c>
      <c r="E247">
        <v>1</v>
      </c>
      <c r="F247" t="s">
        <v>1946</v>
      </c>
      <c r="G247" t="s">
        <v>47</v>
      </c>
      <c r="H247">
        <v>32.46</v>
      </c>
      <c r="I247">
        <v>40</v>
      </c>
      <c r="J247">
        <v>40</v>
      </c>
      <c r="K247">
        <v>7.54</v>
      </c>
      <c r="L247" t="s">
        <v>1948</v>
      </c>
      <c r="M247">
        <v>0.19</v>
      </c>
    </row>
    <row r="248" spans="1:13">
      <c r="A248" s="11">
        <v>46294</v>
      </c>
      <c r="B248" s="11">
        <v>46292</v>
      </c>
      <c r="C248" t="s">
        <v>1874</v>
      </c>
      <c r="D248" t="s">
        <v>303</v>
      </c>
      <c r="E248">
        <v>1</v>
      </c>
      <c r="F248" t="s">
        <v>1946</v>
      </c>
      <c r="G248" t="s">
        <v>47</v>
      </c>
      <c r="H248">
        <v>42.4</v>
      </c>
      <c r="I248">
        <v>47</v>
      </c>
      <c r="J248">
        <v>47</v>
      </c>
      <c r="K248">
        <v>4.5999999999999996</v>
      </c>
      <c r="L248" t="s">
        <v>1948</v>
      </c>
      <c r="M248">
        <v>0.1</v>
      </c>
    </row>
    <row r="249" spans="1:13">
      <c r="A249" s="11">
        <v>46294</v>
      </c>
      <c r="B249" s="11">
        <v>46292</v>
      </c>
      <c r="C249" t="s">
        <v>1875</v>
      </c>
      <c r="D249" t="s">
        <v>298</v>
      </c>
      <c r="E249">
        <v>1</v>
      </c>
      <c r="F249" t="s">
        <v>1946</v>
      </c>
      <c r="G249" t="s">
        <v>47</v>
      </c>
      <c r="H249">
        <v>39.79</v>
      </c>
      <c r="I249">
        <v>46</v>
      </c>
      <c r="J249">
        <v>46</v>
      </c>
      <c r="K249">
        <v>6.21</v>
      </c>
      <c r="L249" t="s">
        <v>1948</v>
      </c>
      <c r="M249">
        <v>0.13</v>
      </c>
    </row>
    <row r="250" spans="1:13">
      <c r="A250" s="11">
        <v>46294</v>
      </c>
      <c r="B250" s="11">
        <v>46292</v>
      </c>
      <c r="C250" t="s">
        <v>1876</v>
      </c>
      <c r="D250" t="s">
        <v>303</v>
      </c>
      <c r="E250">
        <v>1</v>
      </c>
      <c r="F250" t="s">
        <v>1946</v>
      </c>
      <c r="G250" t="s">
        <v>47</v>
      </c>
      <c r="H250">
        <v>42.4</v>
      </c>
      <c r="I250">
        <v>47</v>
      </c>
      <c r="J250">
        <v>47</v>
      </c>
      <c r="K250">
        <v>4.5999999999999996</v>
      </c>
      <c r="L250" t="s">
        <v>1948</v>
      </c>
      <c r="M250">
        <v>0.1</v>
      </c>
    </row>
    <row r="251" spans="1:13">
      <c r="A251" s="11">
        <v>46294</v>
      </c>
      <c r="B251" s="11">
        <v>46292</v>
      </c>
      <c r="C251" t="s">
        <v>1883</v>
      </c>
      <c r="D251" t="s">
        <v>71</v>
      </c>
      <c r="E251">
        <v>1</v>
      </c>
      <c r="F251" t="s">
        <v>1946</v>
      </c>
      <c r="G251" t="s">
        <v>47</v>
      </c>
      <c r="H251">
        <v>46</v>
      </c>
      <c r="I251">
        <v>70</v>
      </c>
      <c r="J251">
        <v>70</v>
      </c>
      <c r="K251">
        <v>24</v>
      </c>
      <c r="L251" t="s">
        <v>1948</v>
      </c>
      <c r="M251">
        <v>0.34</v>
      </c>
    </row>
    <row r="252" spans="1:13">
      <c r="A252" s="11">
        <v>46294</v>
      </c>
      <c r="B252" s="11">
        <v>46292</v>
      </c>
      <c r="C252" t="s">
        <v>1885</v>
      </c>
      <c r="D252" t="s">
        <v>214</v>
      </c>
      <c r="E252">
        <v>1</v>
      </c>
      <c r="F252" t="s">
        <v>1946</v>
      </c>
      <c r="G252" t="s">
        <v>47</v>
      </c>
      <c r="H252">
        <v>34.96</v>
      </c>
      <c r="I252">
        <v>41</v>
      </c>
      <c r="J252">
        <v>41</v>
      </c>
      <c r="K252">
        <v>6.04</v>
      </c>
      <c r="L252" t="s">
        <v>1948</v>
      </c>
      <c r="M252">
        <v>0.15</v>
      </c>
    </row>
    <row r="253" spans="1:13">
      <c r="A253" s="11">
        <v>46294</v>
      </c>
      <c r="B253" s="11">
        <v>46292</v>
      </c>
      <c r="C253" t="s">
        <v>1894</v>
      </c>
      <c r="D253" t="s">
        <v>223</v>
      </c>
      <c r="E253">
        <v>1</v>
      </c>
      <c r="F253" t="s">
        <v>1946</v>
      </c>
      <c r="G253" t="s">
        <v>47</v>
      </c>
      <c r="H253">
        <v>58.12</v>
      </c>
      <c r="I253">
        <v>61</v>
      </c>
      <c r="J253">
        <v>61</v>
      </c>
      <c r="K253">
        <v>2.88</v>
      </c>
      <c r="L253" t="s">
        <v>1948</v>
      </c>
      <c r="M253">
        <v>0.05</v>
      </c>
    </row>
    <row r="254" spans="1:13">
      <c r="A254" s="11">
        <v>46294</v>
      </c>
      <c r="B254" s="11">
        <v>46292</v>
      </c>
      <c r="C254" t="s">
        <v>1899</v>
      </c>
      <c r="D254" t="s">
        <v>117</v>
      </c>
      <c r="E254">
        <v>1</v>
      </c>
      <c r="F254" t="s">
        <v>1946</v>
      </c>
      <c r="G254" t="s">
        <v>47</v>
      </c>
      <c r="H254">
        <v>41.67</v>
      </c>
      <c r="I254">
        <v>47</v>
      </c>
      <c r="J254">
        <v>47</v>
      </c>
      <c r="K254">
        <v>5.33</v>
      </c>
      <c r="L254" t="s">
        <v>1948</v>
      </c>
      <c r="M254">
        <v>0.11</v>
      </c>
    </row>
    <row r="255" spans="1:13">
      <c r="A255" s="11">
        <v>46294</v>
      </c>
      <c r="B255" s="11">
        <v>46292</v>
      </c>
      <c r="C255" t="s">
        <v>1899</v>
      </c>
      <c r="D255" t="s">
        <v>298</v>
      </c>
      <c r="E255">
        <v>1</v>
      </c>
      <c r="F255" t="s">
        <v>1946</v>
      </c>
      <c r="G255" t="s">
        <v>47</v>
      </c>
      <c r="H255">
        <v>39.79</v>
      </c>
      <c r="I255">
        <v>46</v>
      </c>
      <c r="J255">
        <v>46</v>
      </c>
      <c r="K255">
        <v>6.21</v>
      </c>
      <c r="L255" t="s">
        <v>1948</v>
      </c>
      <c r="M255">
        <v>0.13</v>
      </c>
    </row>
    <row r="256" spans="1:13">
      <c r="A256" s="11">
        <v>46294</v>
      </c>
      <c r="B256" s="11">
        <v>46292</v>
      </c>
      <c r="C256" t="s">
        <v>1906</v>
      </c>
      <c r="D256" t="s">
        <v>120</v>
      </c>
      <c r="E256">
        <v>1</v>
      </c>
      <c r="F256" t="s">
        <v>1946</v>
      </c>
      <c r="G256" t="s">
        <v>47</v>
      </c>
      <c r="H256">
        <v>33.46</v>
      </c>
      <c r="I256">
        <v>40</v>
      </c>
      <c r="J256">
        <v>40</v>
      </c>
      <c r="K256">
        <v>6.54</v>
      </c>
      <c r="L256" t="s">
        <v>1948</v>
      </c>
      <c r="M256">
        <v>0.16</v>
      </c>
    </row>
    <row r="257" spans="1:13">
      <c r="A257" s="11">
        <v>46294</v>
      </c>
      <c r="B257" s="11">
        <v>46292</v>
      </c>
      <c r="C257" t="s">
        <v>1909</v>
      </c>
      <c r="D257" t="s">
        <v>256</v>
      </c>
      <c r="E257">
        <v>1</v>
      </c>
      <c r="F257" t="s">
        <v>1946</v>
      </c>
      <c r="G257" t="s">
        <v>47</v>
      </c>
      <c r="H257">
        <v>37.799999999999997</v>
      </c>
      <c r="I257">
        <v>42</v>
      </c>
      <c r="J257">
        <v>42</v>
      </c>
      <c r="K257">
        <v>4.2</v>
      </c>
      <c r="L257" t="s">
        <v>1948</v>
      </c>
      <c r="M257">
        <v>0.1</v>
      </c>
    </row>
    <row r="258" spans="1:13">
      <c r="A258" s="11">
        <v>46295</v>
      </c>
      <c r="B258" s="11">
        <v>46292</v>
      </c>
      <c r="C258" t="s">
        <v>1915</v>
      </c>
      <c r="D258" t="s">
        <v>71</v>
      </c>
      <c r="E258">
        <v>1</v>
      </c>
      <c r="F258" t="s">
        <v>1946</v>
      </c>
      <c r="G258" t="s">
        <v>47</v>
      </c>
      <c r="H258">
        <v>46</v>
      </c>
      <c r="I258">
        <v>70</v>
      </c>
      <c r="J258">
        <v>70</v>
      </c>
      <c r="K258">
        <v>24</v>
      </c>
      <c r="L258" t="s">
        <v>1948</v>
      </c>
      <c r="M258">
        <v>0.34</v>
      </c>
    </row>
    <row r="259" spans="1:13">
      <c r="A259" s="11">
        <v>46295</v>
      </c>
      <c r="B259" s="11">
        <v>46292</v>
      </c>
      <c r="C259" t="s">
        <v>1922</v>
      </c>
      <c r="D259" t="s">
        <v>160</v>
      </c>
      <c r="E259">
        <v>1</v>
      </c>
      <c r="F259" t="s">
        <v>1946</v>
      </c>
      <c r="G259" t="s">
        <v>47</v>
      </c>
      <c r="H259">
        <v>42</v>
      </c>
      <c r="I259">
        <v>65</v>
      </c>
      <c r="J259">
        <v>65</v>
      </c>
      <c r="K259">
        <v>23</v>
      </c>
      <c r="L259" t="s">
        <v>1948</v>
      </c>
      <c r="M259">
        <v>0.35</v>
      </c>
    </row>
    <row r="260" spans="1:13">
      <c r="A260" s="11">
        <v>46295</v>
      </c>
      <c r="B260" s="11">
        <v>46292</v>
      </c>
      <c r="C260" t="s">
        <v>1928</v>
      </c>
      <c r="D260" t="s">
        <v>50</v>
      </c>
      <c r="E260">
        <v>1</v>
      </c>
      <c r="F260" t="s">
        <v>1946</v>
      </c>
      <c r="G260" t="s">
        <v>47</v>
      </c>
      <c r="H260">
        <v>39.6</v>
      </c>
      <c r="I260">
        <v>43</v>
      </c>
      <c r="J260">
        <v>43</v>
      </c>
      <c r="K260">
        <v>3.4</v>
      </c>
      <c r="L260" t="s">
        <v>1948</v>
      </c>
      <c r="M260">
        <v>0.08</v>
      </c>
    </row>
    <row r="261" spans="1:13">
      <c r="A261" s="11">
        <v>46295</v>
      </c>
      <c r="B261" s="11">
        <v>46292</v>
      </c>
      <c r="C261" t="s">
        <v>1932</v>
      </c>
      <c r="D261" t="s">
        <v>341</v>
      </c>
      <c r="E261">
        <v>1</v>
      </c>
      <c r="F261" t="s">
        <v>1946</v>
      </c>
      <c r="G261" t="s">
        <v>47</v>
      </c>
      <c r="H261">
        <v>35.200000000000003</v>
      </c>
      <c r="I261">
        <v>40</v>
      </c>
      <c r="J261">
        <v>40</v>
      </c>
      <c r="K261">
        <v>4.8</v>
      </c>
      <c r="L261" t="s">
        <v>1948</v>
      </c>
      <c r="M261">
        <v>0.12</v>
      </c>
    </row>
    <row r="262" spans="1:13">
      <c r="A262" s="11">
        <v>46295</v>
      </c>
      <c r="B262" s="11">
        <v>46292</v>
      </c>
      <c r="C262" t="s">
        <v>1935</v>
      </c>
      <c r="D262" t="s">
        <v>313</v>
      </c>
      <c r="E262">
        <v>1</v>
      </c>
      <c r="F262" t="s">
        <v>1946</v>
      </c>
      <c r="G262" t="s">
        <v>47</v>
      </c>
      <c r="H262">
        <v>35</v>
      </c>
      <c r="I262">
        <v>44</v>
      </c>
      <c r="J262">
        <v>44</v>
      </c>
      <c r="K262">
        <v>9</v>
      </c>
      <c r="L262" t="s">
        <v>1948</v>
      </c>
      <c r="M262">
        <v>0.2</v>
      </c>
    </row>
    <row r="263" spans="1:13">
      <c r="A263" s="11">
        <v>46295</v>
      </c>
      <c r="B263" s="11">
        <v>46292</v>
      </c>
      <c r="C263" t="s">
        <v>1936</v>
      </c>
      <c r="D263" t="s">
        <v>96</v>
      </c>
      <c r="E263">
        <v>1</v>
      </c>
      <c r="F263" t="s">
        <v>1946</v>
      </c>
      <c r="G263" t="s">
        <v>47</v>
      </c>
      <c r="H263">
        <v>39</v>
      </c>
      <c r="I263">
        <v>44</v>
      </c>
      <c r="J263">
        <v>44</v>
      </c>
      <c r="K263">
        <v>5</v>
      </c>
      <c r="L263" t="s">
        <v>1948</v>
      </c>
      <c r="M263">
        <v>0.11</v>
      </c>
    </row>
    <row r="264" spans="1:13">
      <c r="A264" s="11">
        <v>46295</v>
      </c>
      <c r="B264" s="11">
        <v>46292</v>
      </c>
      <c r="C264" t="s">
        <v>1938</v>
      </c>
      <c r="D264" t="s">
        <v>95</v>
      </c>
      <c r="E264">
        <v>1</v>
      </c>
      <c r="F264" t="s">
        <v>1946</v>
      </c>
      <c r="G264" t="s">
        <v>47</v>
      </c>
      <c r="H264">
        <v>30.46</v>
      </c>
      <c r="I264">
        <v>37</v>
      </c>
      <c r="J264">
        <v>37</v>
      </c>
      <c r="K264">
        <v>6.54</v>
      </c>
      <c r="L264" t="s">
        <v>1948</v>
      </c>
      <c r="M264">
        <v>0.18</v>
      </c>
    </row>
    <row r="265" spans="1:13">
      <c r="A265" s="11">
        <v>46295</v>
      </c>
      <c r="B265" s="11">
        <v>46292</v>
      </c>
      <c r="C265" t="s">
        <v>1939</v>
      </c>
      <c r="D265" t="s">
        <v>109</v>
      </c>
      <c r="E265">
        <v>1</v>
      </c>
      <c r="F265" t="s">
        <v>1946</v>
      </c>
      <c r="G265" t="s">
        <v>47</v>
      </c>
      <c r="H265">
        <v>32.46</v>
      </c>
      <c r="I265">
        <v>40</v>
      </c>
      <c r="J265">
        <v>40</v>
      </c>
      <c r="K265">
        <v>7.54</v>
      </c>
      <c r="L265" t="s">
        <v>1948</v>
      </c>
      <c r="M265">
        <v>0.19</v>
      </c>
    </row>
    <row r="266" spans="1:13">
      <c r="A266" s="11">
        <v>46295</v>
      </c>
      <c r="B266" s="11">
        <v>46292</v>
      </c>
      <c r="C266" t="s">
        <v>1940</v>
      </c>
      <c r="D266" t="s">
        <v>298</v>
      </c>
      <c r="E266">
        <v>1</v>
      </c>
      <c r="F266" t="s">
        <v>1946</v>
      </c>
      <c r="G266" t="s">
        <v>47</v>
      </c>
      <c r="H266">
        <v>39.79</v>
      </c>
      <c r="I266">
        <v>46</v>
      </c>
      <c r="J266">
        <v>46</v>
      </c>
      <c r="K266">
        <v>6.21</v>
      </c>
      <c r="L266" t="s">
        <v>1948</v>
      </c>
      <c r="M266">
        <v>0.13</v>
      </c>
    </row>
    <row r="267" spans="1:13">
      <c r="A267" s="11">
        <v>46295</v>
      </c>
      <c r="B267" s="11">
        <v>46292</v>
      </c>
      <c r="C267" t="s">
        <v>1942</v>
      </c>
      <c r="D267" t="s">
        <v>163</v>
      </c>
      <c r="E267">
        <v>1</v>
      </c>
      <c r="F267" t="s">
        <v>1946</v>
      </c>
      <c r="G267" t="s">
        <v>47</v>
      </c>
      <c r="H267">
        <v>74</v>
      </c>
      <c r="I267">
        <v>98</v>
      </c>
      <c r="J267">
        <v>98</v>
      </c>
      <c r="K267">
        <v>24</v>
      </c>
      <c r="L267" t="s">
        <v>1948</v>
      </c>
      <c r="M267">
        <v>0.24</v>
      </c>
    </row>
    <row r="268" spans="1:13">
      <c r="A268" s="11">
        <v>46295</v>
      </c>
      <c r="B268" s="11">
        <v>46292</v>
      </c>
      <c r="C268" t="s">
        <v>1942</v>
      </c>
      <c r="D268" t="s">
        <v>189</v>
      </c>
      <c r="E268">
        <v>1</v>
      </c>
      <c r="F268" t="s">
        <v>1946</v>
      </c>
      <c r="G268" t="s">
        <v>47</v>
      </c>
      <c r="H268">
        <v>70</v>
      </c>
      <c r="I268">
        <v>78</v>
      </c>
      <c r="J268">
        <v>78</v>
      </c>
      <c r="K268">
        <v>8</v>
      </c>
      <c r="L268" t="s">
        <v>1948</v>
      </c>
      <c r="M268">
        <v>0.1</v>
      </c>
    </row>
    <row r="269" spans="1:13">
      <c r="A269" s="11">
        <v>46266</v>
      </c>
      <c r="B269" s="11">
        <v>46264</v>
      </c>
      <c r="C269" t="s">
        <v>52</v>
      </c>
      <c r="D269" t="s">
        <v>53</v>
      </c>
      <c r="E269">
        <v>1</v>
      </c>
      <c r="F269" t="s">
        <v>1946</v>
      </c>
      <c r="G269" t="s">
        <v>54</v>
      </c>
      <c r="H269">
        <v>13.5</v>
      </c>
      <c r="I269">
        <v>18</v>
      </c>
      <c r="J269">
        <v>18</v>
      </c>
      <c r="K269">
        <v>4.5</v>
      </c>
      <c r="L269" t="s">
        <v>1948</v>
      </c>
      <c r="M269">
        <v>0.25</v>
      </c>
    </row>
    <row r="270" spans="1:13">
      <c r="A270" s="11">
        <v>46266</v>
      </c>
      <c r="B270" s="11">
        <v>46264</v>
      </c>
      <c r="C270" t="s">
        <v>56</v>
      </c>
      <c r="D270" t="s">
        <v>57</v>
      </c>
      <c r="E270">
        <v>1</v>
      </c>
      <c r="F270" t="s">
        <v>1946</v>
      </c>
      <c r="G270" t="s">
        <v>54</v>
      </c>
      <c r="H270">
        <v>60</v>
      </c>
      <c r="I270">
        <v>90</v>
      </c>
      <c r="J270">
        <v>90</v>
      </c>
      <c r="K270">
        <v>30</v>
      </c>
      <c r="L270" t="s">
        <v>1948</v>
      </c>
      <c r="M270">
        <v>0.33</v>
      </c>
    </row>
    <row r="271" spans="1:13">
      <c r="A271" s="11">
        <v>46266</v>
      </c>
      <c r="B271" s="11">
        <v>46264</v>
      </c>
      <c r="C271" t="s">
        <v>111</v>
      </c>
      <c r="D271" t="s">
        <v>112</v>
      </c>
      <c r="E271">
        <v>1</v>
      </c>
      <c r="F271" t="s">
        <v>1946</v>
      </c>
      <c r="G271" t="s">
        <v>54</v>
      </c>
      <c r="H271">
        <v>13</v>
      </c>
      <c r="I271">
        <v>18</v>
      </c>
      <c r="J271">
        <v>18</v>
      </c>
      <c r="K271">
        <v>5</v>
      </c>
      <c r="L271" t="s">
        <v>1948</v>
      </c>
      <c r="M271">
        <v>0.28000000000000003</v>
      </c>
    </row>
    <row r="272" spans="1:13">
      <c r="A272" s="11">
        <v>46266</v>
      </c>
      <c r="B272" s="11">
        <v>46264</v>
      </c>
      <c r="C272" t="s">
        <v>111</v>
      </c>
      <c r="D272" t="s">
        <v>115</v>
      </c>
      <c r="E272">
        <v>1</v>
      </c>
      <c r="F272" t="s">
        <v>1946</v>
      </c>
      <c r="G272" t="s">
        <v>54</v>
      </c>
      <c r="H272">
        <v>20</v>
      </c>
      <c r="I272">
        <v>24</v>
      </c>
      <c r="J272">
        <v>24</v>
      </c>
      <c r="K272">
        <v>4</v>
      </c>
      <c r="L272" t="s">
        <v>1948</v>
      </c>
      <c r="M272">
        <v>0.17</v>
      </c>
    </row>
    <row r="273" spans="1:13">
      <c r="A273" s="11">
        <v>46266</v>
      </c>
      <c r="B273" s="11">
        <v>46264</v>
      </c>
      <c r="C273" t="s">
        <v>123</v>
      </c>
      <c r="D273" t="s">
        <v>124</v>
      </c>
      <c r="E273">
        <v>1</v>
      </c>
      <c r="F273" t="s">
        <v>1946</v>
      </c>
      <c r="G273" t="s">
        <v>54</v>
      </c>
      <c r="H273">
        <v>275</v>
      </c>
      <c r="I273">
        <v>330</v>
      </c>
      <c r="J273">
        <v>330</v>
      </c>
      <c r="K273">
        <v>55</v>
      </c>
      <c r="L273" t="s">
        <v>1948</v>
      </c>
      <c r="M273">
        <v>0.17</v>
      </c>
    </row>
    <row r="274" spans="1:13">
      <c r="A274" s="11">
        <v>46266</v>
      </c>
      <c r="B274" s="11">
        <v>46264</v>
      </c>
      <c r="C274" t="s">
        <v>147</v>
      </c>
      <c r="D274" t="s">
        <v>148</v>
      </c>
      <c r="E274">
        <v>1</v>
      </c>
      <c r="F274" t="s">
        <v>1946</v>
      </c>
      <c r="G274" t="s">
        <v>54</v>
      </c>
      <c r="H274">
        <v>15</v>
      </c>
      <c r="I274">
        <v>20</v>
      </c>
      <c r="J274">
        <v>20</v>
      </c>
      <c r="K274">
        <v>5</v>
      </c>
      <c r="L274" t="s">
        <v>1948</v>
      </c>
      <c r="M274">
        <v>0.25</v>
      </c>
    </row>
    <row r="275" spans="1:13">
      <c r="A275" s="11">
        <v>46266</v>
      </c>
      <c r="B275" s="11">
        <v>46264</v>
      </c>
      <c r="C275" t="s">
        <v>159</v>
      </c>
      <c r="D275" t="s">
        <v>165</v>
      </c>
      <c r="E275">
        <v>1</v>
      </c>
      <c r="F275" t="s">
        <v>1946</v>
      </c>
      <c r="G275" t="s">
        <v>54</v>
      </c>
      <c r="H275">
        <v>14.58</v>
      </c>
      <c r="I275">
        <v>18</v>
      </c>
      <c r="J275">
        <v>18</v>
      </c>
      <c r="K275">
        <v>3.42</v>
      </c>
      <c r="L275" t="s">
        <v>1948</v>
      </c>
      <c r="M275">
        <v>0.19</v>
      </c>
    </row>
    <row r="276" spans="1:13">
      <c r="A276" s="11">
        <v>46267</v>
      </c>
      <c r="B276" s="11">
        <v>46264</v>
      </c>
      <c r="C276" t="s">
        <v>261</v>
      </c>
      <c r="D276" t="s">
        <v>263</v>
      </c>
      <c r="E276">
        <v>1</v>
      </c>
      <c r="F276" t="s">
        <v>1946</v>
      </c>
      <c r="G276" t="s">
        <v>54</v>
      </c>
      <c r="H276">
        <v>40</v>
      </c>
      <c r="I276">
        <v>50</v>
      </c>
      <c r="J276">
        <v>50</v>
      </c>
      <c r="K276">
        <v>10</v>
      </c>
      <c r="L276" t="s">
        <v>1948</v>
      </c>
      <c r="M276">
        <v>0.2</v>
      </c>
    </row>
    <row r="277" spans="1:13">
      <c r="A277" s="11">
        <v>46268</v>
      </c>
      <c r="B277" s="11">
        <v>46264</v>
      </c>
      <c r="C277" t="s">
        <v>278</v>
      </c>
      <c r="D277" t="s">
        <v>279</v>
      </c>
      <c r="E277">
        <v>1</v>
      </c>
      <c r="F277" t="s">
        <v>1946</v>
      </c>
      <c r="G277" t="s">
        <v>54</v>
      </c>
      <c r="H277">
        <v>20</v>
      </c>
      <c r="I277">
        <v>27</v>
      </c>
      <c r="J277">
        <v>27</v>
      </c>
      <c r="K277">
        <v>7</v>
      </c>
      <c r="L277" t="s">
        <v>1948</v>
      </c>
      <c r="M277">
        <v>0.26</v>
      </c>
    </row>
    <row r="278" spans="1:13">
      <c r="A278" s="11">
        <v>46268</v>
      </c>
      <c r="B278" s="11">
        <v>46264</v>
      </c>
      <c r="C278" t="s">
        <v>297</v>
      </c>
      <c r="D278" t="s">
        <v>263</v>
      </c>
      <c r="E278">
        <v>1</v>
      </c>
      <c r="F278" t="s">
        <v>1946</v>
      </c>
      <c r="G278" t="s">
        <v>54</v>
      </c>
      <c r="H278">
        <v>40</v>
      </c>
      <c r="I278">
        <v>50</v>
      </c>
      <c r="J278">
        <v>50</v>
      </c>
      <c r="K278">
        <v>10</v>
      </c>
      <c r="L278" t="s">
        <v>1948</v>
      </c>
      <c r="M278">
        <v>0.2</v>
      </c>
    </row>
    <row r="279" spans="1:13">
      <c r="A279" s="11">
        <v>46268</v>
      </c>
      <c r="B279" s="11">
        <v>46264</v>
      </c>
      <c r="C279" t="s">
        <v>297</v>
      </c>
      <c r="D279" t="s">
        <v>299</v>
      </c>
      <c r="E279">
        <v>1</v>
      </c>
      <c r="F279" t="s">
        <v>1946</v>
      </c>
      <c r="G279" t="s">
        <v>54</v>
      </c>
      <c r="H279">
        <v>40</v>
      </c>
      <c r="I279">
        <v>50</v>
      </c>
      <c r="J279">
        <v>50</v>
      </c>
      <c r="K279">
        <v>10</v>
      </c>
      <c r="L279" t="s">
        <v>1948</v>
      </c>
      <c r="M279">
        <v>0.2</v>
      </c>
    </row>
    <row r="280" spans="1:13">
      <c r="A280" s="11">
        <v>46269</v>
      </c>
      <c r="B280" s="11">
        <v>46264</v>
      </c>
      <c r="C280" t="s">
        <v>342</v>
      </c>
      <c r="D280" t="s">
        <v>314</v>
      </c>
      <c r="E280">
        <v>1</v>
      </c>
      <c r="F280" t="s">
        <v>1946</v>
      </c>
      <c r="G280" t="s">
        <v>54</v>
      </c>
      <c r="H280">
        <v>8.5</v>
      </c>
      <c r="I280">
        <v>11</v>
      </c>
      <c r="J280">
        <v>11</v>
      </c>
      <c r="K280">
        <v>2.5</v>
      </c>
      <c r="L280" t="s">
        <v>1948</v>
      </c>
      <c r="M280">
        <v>0.23</v>
      </c>
    </row>
    <row r="281" spans="1:13">
      <c r="A281" s="11">
        <v>46269</v>
      </c>
      <c r="B281" s="11">
        <v>46264</v>
      </c>
      <c r="C281" t="s">
        <v>342</v>
      </c>
      <c r="D281" t="s">
        <v>112</v>
      </c>
      <c r="E281">
        <v>1</v>
      </c>
      <c r="F281" t="s">
        <v>1946</v>
      </c>
      <c r="G281" t="s">
        <v>54</v>
      </c>
      <c r="H281">
        <v>13</v>
      </c>
      <c r="I281">
        <v>18</v>
      </c>
      <c r="J281">
        <v>18</v>
      </c>
      <c r="K281">
        <v>5</v>
      </c>
      <c r="L281" t="s">
        <v>1948</v>
      </c>
      <c r="M281">
        <v>0.28000000000000003</v>
      </c>
    </row>
    <row r="282" spans="1:13">
      <c r="A282" s="11">
        <v>46270</v>
      </c>
      <c r="B282" s="11">
        <v>46264</v>
      </c>
      <c r="C282" t="s">
        <v>502</v>
      </c>
      <c r="D282" t="s">
        <v>473</v>
      </c>
      <c r="E282">
        <v>1</v>
      </c>
      <c r="F282" t="s">
        <v>1946</v>
      </c>
      <c r="G282" t="s">
        <v>54</v>
      </c>
      <c r="H282">
        <v>3.5</v>
      </c>
      <c r="I282">
        <v>6</v>
      </c>
      <c r="J282">
        <v>6</v>
      </c>
      <c r="K282">
        <v>2.5</v>
      </c>
      <c r="L282" t="s">
        <v>1948</v>
      </c>
      <c r="M282">
        <v>0.42</v>
      </c>
    </row>
    <row r="283" spans="1:13">
      <c r="A283" s="11">
        <v>46270</v>
      </c>
      <c r="B283" s="11">
        <v>46264</v>
      </c>
      <c r="C283" t="s">
        <v>542</v>
      </c>
      <c r="D283" t="s">
        <v>279</v>
      </c>
      <c r="E283">
        <v>1</v>
      </c>
      <c r="F283" t="s">
        <v>1946</v>
      </c>
      <c r="G283" t="s">
        <v>54</v>
      </c>
      <c r="H283">
        <v>20</v>
      </c>
      <c r="I283">
        <v>27</v>
      </c>
      <c r="J283">
        <v>27</v>
      </c>
      <c r="K283">
        <v>7</v>
      </c>
      <c r="L283" t="s">
        <v>1948</v>
      </c>
      <c r="M283">
        <v>0.26</v>
      </c>
    </row>
    <row r="284" spans="1:13">
      <c r="A284" s="11">
        <v>46271</v>
      </c>
      <c r="B284" s="11">
        <v>46271</v>
      </c>
      <c r="C284" t="s">
        <v>574</v>
      </c>
      <c r="D284" t="s">
        <v>112</v>
      </c>
      <c r="E284">
        <v>1</v>
      </c>
      <c r="F284" t="s">
        <v>1946</v>
      </c>
      <c r="G284" t="s">
        <v>54</v>
      </c>
      <c r="H284">
        <v>13</v>
      </c>
      <c r="I284">
        <v>18</v>
      </c>
      <c r="J284">
        <v>18</v>
      </c>
      <c r="K284">
        <v>5</v>
      </c>
      <c r="L284" t="s">
        <v>1948</v>
      </c>
      <c r="M284">
        <v>0.28000000000000003</v>
      </c>
    </row>
    <row r="285" spans="1:13">
      <c r="A285" s="11">
        <v>46272</v>
      </c>
      <c r="B285" s="11">
        <v>46271</v>
      </c>
      <c r="C285" t="s">
        <v>632</v>
      </c>
      <c r="D285" t="s">
        <v>145</v>
      </c>
      <c r="E285">
        <v>1</v>
      </c>
      <c r="F285" t="s">
        <v>1946</v>
      </c>
      <c r="G285" t="s">
        <v>54</v>
      </c>
      <c r="H285">
        <v>6.4</v>
      </c>
      <c r="I285">
        <v>11</v>
      </c>
      <c r="J285">
        <v>11</v>
      </c>
      <c r="K285">
        <v>4.5999999999999996</v>
      </c>
      <c r="L285" t="s">
        <v>1948</v>
      </c>
      <c r="M285">
        <v>0.42</v>
      </c>
    </row>
    <row r="286" spans="1:13">
      <c r="A286" s="11">
        <v>46272</v>
      </c>
      <c r="B286" s="11">
        <v>46271</v>
      </c>
      <c r="C286" t="s">
        <v>643</v>
      </c>
      <c r="D286" t="s">
        <v>115</v>
      </c>
      <c r="E286">
        <v>1</v>
      </c>
      <c r="F286" t="s">
        <v>1946</v>
      </c>
      <c r="G286" t="s">
        <v>54</v>
      </c>
      <c r="H286">
        <v>20</v>
      </c>
      <c r="I286">
        <v>24</v>
      </c>
      <c r="J286">
        <v>24</v>
      </c>
      <c r="K286">
        <v>4</v>
      </c>
      <c r="L286" t="s">
        <v>1948</v>
      </c>
      <c r="M286">
        <v>0.17</v>
      </c>
    </row>
    <row r="287" spans="1:13">
      <c r="A287" s="11">
        <v>46272</v>
      </c>
      <c r="B287" s="11">
        <v>46271</v>
      </c>
      <c r="C287" t="s">
        <v>663</v>
      </c>
      <c r="D287" t="s">
        <v>115</v>
      </c>
      <c r="E287">
        <v>1</v>
      </c>
      <c r="F287" t="s">
        <v>1946</v>
      </c>
      <c r="G287" t="s">
        <v>54</v>
      </c>
      <c r="H287">
        <v>20</v>
      </c>
      <c r="I287">
        <v>24</v>
      </c>
      <c r="J287">
        <v>24</v>
      </c>
      <c r="K287">
        <v>4</v>
      </c>
      <c r="L287" t="s">
        <v>1948</v>
      </c>
      <c r="M287">
        <v>0.17</v>
      </c>
    </row>
    <row r="288" spans="1:13">
      <c r="A288" s="11">
        <v>46273</v>
      </c>
      <c r="B288" s="11">
        <v>46271</v>
      </c>
      <c r="C288" t="s">
        <v>732</v>
      </c>
      <c r="D288" t="s">
        <v>263</v>
      </c>
      <c r="E288">
        <v>1</v>
      </c>
      <c r="F288" t="s">
        <v>1946</v>
      </c>
      <c r="G288" t="s">
        <v>54</v>
      </c>
      <c r="H288">
        <v>40</v>
      </c>
      <c r="I288">
        <v>50</v>
      </c>
      <c r="J288">
        <v>50</v>
      </c>
      <c r="K288">
        <v>10</v>
      </c>
      <c r="L288" t="s">
        <v>1948</v>
      </c>
      <c r="M288">
        <v>0.2</v>
      </c>
    </row>
    <row r="289" spans="1:13">
      <c r="A289" s="11">
        <v>46273</v>
      </c>
      <c r="B289" s="11">
        <v>46271</v>
      </c>
      <c r="C289" t="s">
        <v>737</v>
      </c>
      <c r="D289" t="s">
        <v>148</v>
      </c>
      <c r="E289">
        <v>1</v>
      </c>
      <c r="F289" t="s">
        <v>1946</v>
      </c>
      <c r="G289" t="s">
        <v>54</v>
      </c>
      <c r="H289">
        <v>15</v>
      </c>
      <c r="I289">
        <v>20</v>
      </c>
      <c r="J289">
        <v>20</v>
      </c>
      <c r="K289">
        <v>5</v>
      </c>
      <c r="L289" t="s">
        <v>1948</v>
      </c>
      <c r="M289">
        <v>0.25</v>
      </c>
    </row>
    <row r="290" spans="1:13">
      <c r="A290" s="11">
        <v>46274</v>
      </c>
      <c r="B290" s="11">
        <v>46271</v>
      </c>
      <c r="C290" t="s">
        <v>794</v>
      </c>
      <c r="D290" t="s">
        <v>407</v>
      </c>
      <c r="E290">
        <v>1</v>
      </c>
      <c r="F290" t="s">
        <v>1946</v>
      </c>
      <c r="G290" t="s">
        <v>54</v>
      </c>
      <c r="H290">
        <v>14</v>
      </c>
      <c r="I290">
        <v>18</v>
      </c>
      <c r="J290">
        <v>18</v>
      </c>
      <c r="K290">
        <v>4</v>
      </c>
      <c r="L290" t="s">
        <v>1948</v>
      </c>
      <c r="M290">
        <v>0.22</v>
      </c>
    </row>
    <row r="291" spans="1:13">
      <c r="A291" s="11">
        <v>46274</v>
      </c>
      <c r="B291" s="11">
        <v>46271</v>
      </c>
      <c r="C291" t="s">
        <v>850</v>
      </c>
      <c r="D291" t="s">
        <v>602</v>
      </c>
      <c r="E291">
        <v>1</v>
      </c>
      <c r="F291" t="s">
        <v>1946</v>
      </c>
      <c r="G291" t="s">
        <v>54</v>
      </c>
      <c r="H291">
        <v>25</v>
      </c>
      <c r="I291">
        <v>35</v>
      </c>
      <c r="J291">
        <v>35</v>
      </c>
      <c r="K291">
        <v>10</v>
      </c>
      <c r="L291" t="s">
        <v>1948</v>
      </c>
      <c r="M291">
        <v>0.28999999999999998</v>
      </c>
    </row>
    <row r="292" spans="1:13">
      <c r="A292" s="11">
        <v>46274</v>
      </c>
      <c r="B292" s="11">
        <v>46271</v>
      </c>
      <c r="C292" t="s">
        <v>850</v>
      </c>
      <c r="D292" t="s">
        <v>660</v>
      </c>
      <c r="E292">
        <v>1</v>
      </c>
      <c r="F292" t="s">
        <v>1946</v>
      </c>
      <c r="G292" t="s">
        <v>54</v>
      </c>
      <c r="H292">
        <v>27</v>
      </c>
      <c r="I292">
        <v>35</v>
      </c>
      <c r="J292">
        <v>35</v>
      </c>
      <c r="K292">
        <v>8</v>
      </c>
      <c r="L292" t="s">
        <v>1948</v>
      </c>
      <c r="M292">
        <v>0.23</v>
      </c>
    </row>
    <row r="293" spans="1:13">
      <c r="A293" s="11">
        <v>46275</v>
      </c>
      <c r="B293" s="11">
        <v>46271</v>
      </c>
      <c r="C293" t="s">
        <v>930</v>
      </c>
      <c r="D293" t="s">
        <v>112</v>
      </c>
      <c r="E293">
        <v>1</v>
      </c>
      <c r="F293" t="s">
        <v>1946</v>
      </c>
      <c r="G293" t="s">
        <v>54</v>
      </c>
      <c r="H293">
        <v>13</v>
      </c>
      <c r="I293">
        <v>18</v>
      </c>
      <c r="J293">
        <v>18</v>
      </c>
      <c r="K293">
        <v>5</v>
      </c>
      <c r="L293" t="s">
        <v>1948</v>
      </c>
      <c r="M293">
        <v>0.28000000000000003</v>
      </c>
    </row>
    <row r="294" spans="1:13">
      <c r="A294" s="11">
        <v>46275</v>
      </c>
      <c r="B294" s="11">
        <v>46271</v>
      </c>
      <c r="C294" t="s">
        <v>930</v>
      </c>
      <c r="D294" t="s">
        <v>151</v>
      </c>
      <c r="E294">
        <v>1</v>
      </c>
      <c r="F294" t="s">
        <v>1946</v>
      </c>
      <c r="G294" t="s">
        <v>54</v>
      </c>
      <c r="H294">
        <v>20</v>
      </c>
      <c r="I294">
        <v>27</v>
      </c>
      <c r="J294">
        <v>27</v>
      </c>
      <c r="K294">
        <v>7</v>
      </c>
      <c r="L294" t="s">
        <v>1948</v>
      </c>
      <c r="M294">
        <v>0.26</v>
      </c>
    </row>
    <row r="295" spans="1:13">
      <c r="A295" s="11">
        <v>46277</v>
      </c>
      <c r="B295" s="11">
        <v>46271</v>
      </c>
      <c r="C295" t="s">
        <v>1044</v>
      </c>
      <c r="D295" t="s">
        <v>602</v>
      </c>
      <c r="E295">
        <v>1</v>
      </c>
      <c r="F295" t="s">
        <v>1946</v>
      </c>
      <c r="G295" t="s">
        <v>54</v>
      </c>
      <c r="H295">
        <v>25</v>
      </c>
      <c r="I295">
        <v>35</v>
      </c>
      <c r="J295">
        <v>35</v>
      </c>
      <c r="K295">
        <v>10</v>
      </c>
      <c r="L295" t="s">
        <v>1948</v>
      </c>
      <c r="M295">
        <v>0.28999999999999998</v>
      </c>
    </row>
    <row r="296" spans="1:13">
      <c r="A296" s="11">
        <v>46277</v>
      </c>
      <c r="B296" s="11">
        <v>46271</v>
      </c>
      <c r="C296" t="s">
        <v>1064</v>
      </c>
      <c r="D296" t="s">
        <v>660</v>
      </c>
      <c r="E296">
        <v>1</v>
      </c>
      <c r="F296" t="s">
        <v>1946</v>
      </c>
      <c r="G296" t="s">
        <v>54</v>
      </c>
      <c r="H296">
        <v>27</v>
      </c>
      <c r="I296">
        <v>35</v>
      </c>
      <c r="J296">
        <v>35</v>
      </c>
      <c r="K296">
        <v>8</v>
      </c>
      <c r="L296" t="s">
        <v>1948</v>
      </c>
      <c r="M296">
        <v>0.23</v>
      </c>
    </row>
    <row r="297" spans="1:13">
      <c r="A297" s="11">
        <v>46277</v>
      </c>
      <c r="B297" s="11">
        <v>46271</v>
      </c>
      <c r="C297" t="s">
        <v>1077</v>
      </c>
      <c r="D297" t="s">
        <v>115</v>
      </c>
      <c r="E297">
        <v>1</v>
      </c>
      <c r="F297" t="s">
        <v>1946</v>
      </c>
      <c r="G297" t="s">
        <v>54</v>
      </c>
      <c r="H297">
        <v>20</v>
      </c>
      <c r="I297">
        <v>24</v>
      </c>
      <c r="J297">
        <v>24</v>
      </c>
      <c r="K297">
        <v>4</v>
      </c>
      <c r="L297" t="s">
        <v>1948</v>
      </c>
      <c r="M297">
        <v>0.17</v>
      </c>
    </row>
    <row r="298" spans="1:13">
      <c r="A298" s="11">
        <v>46277</v>
      </c>
      <c r="B298" s="11">
        <v>46271</v>
      </c>
      <c r="C298" t="s">
        <v>1094</v>
      </c>
      <c r="D298" t="s">
        <v>602</v>
      </c>
      <c r="E298">
        <v>1</v>
      </c>
      <c r="F298" t="s">
        <v>1946</v>
      </c>
      <c r="G298" t="s">
        <v>54</v>
      </c>
      <c r="H298">
        <v>25</v>
      </c>
      <c r="I298">
        <v>35</v>
      </c>
      <c r="J298">
        <v>35</v>
      </c>
      <c r="K298">
        <v>10</v>
      </c>
      <c r="L298" t="s">
        <v>1948</v>
      </c>
      <c r="M298">
        <v>0.28999999999999998</v>
      </c>
    </row>
    <row r="299" spans="1:13">
      <c r="A299" s="11">
        <v>46277</v>
      </c>
      <c r="B299" s="11">
        <v>46271</v>
      </c>
      <c r="C299" t="s">
        <v>1117</v>
      </c>
      <c r="D299" t="s">
        <v>148</v>
      </c>
      <c r="E299">
        <v>1</v>
      </c>
      <c r="F299" t="s">
        <v>1946</v>
      </c>
      <c r="G299" t="s">
        <v>54</v>
      </c>
      <c r="H299">
        <v>15</v>
      </c>
      <c r="I299">
        <v>20</v>
      </c>
      <c r="J299">
        <v>20</v>
      </c>
      <c r="K299">
        <v>5</v>
      </c>
      <c r="L299" t="s">
        <v>1948</v>
      </c>
      <c r="M299">
        <v>0.25</v>
      </c>
    </row>
    <row r="300" spans="1:13">
      <c r="A300" s="11">
        <v>46278</v>
      </c>
      <c r="B300" s="11">
        <v>46278</v>
      </c>
      <c r="C300" t="s">
        <v>1129</v>
      </c>
      <c r="D300" t="s">
        <v>434</v>
      </c>
      <c r="E300">
        <v>1</v>
      </c>
      <c r="F300" t="s">
        <v>1946</v>
      </c>
      <c r="G300" t="s">
        <v>54</v>
      </c>
      <c r="H300">
        <v>55</v>
      </c>
      <c r="I300">
        <v>85</v>
      </c>
      <c r="J300">
        <v>85</v>
      </c>
      <c r="K300">
        <v>30</v>
      </c>
      <c r="L300" t="s">
        <v>1948</v>
      </c>
      <c r="M300">
        <v>0.35</v>
      </c>
    </row>
    <row r="301" spans="1:13">
      <c r="A301" s="11">
        <v>46279</v>
      </c>
      <c r="B301" s="11">
        <v>46278</v>
      </c>
      <c r="C301" t="s">
        <v>1177</v>
      </c>
      <c r="D301" t="s">
        <v>605</v>
      </c>
      <c r="E301">
        <v>1</v>
      </c>
      <c r="F301" t="s">
        <v>1946</v>
      </c>
      <c r="G301" t="s">
        <v>54</v>
      </c>
      <c r="H301">
        <v>12</v>
      </c>
      <c r="I301">
        <v>15</v>
      </c>
      <c r="J301">
        <v>15</v>
      </c>
      <c r="K301">
        <v>3</v>
      </c>
      <c r="L301" t="s">
        <v>1948</v>
      </c>
      <c r="M301">
        <v>0.2</v>
      </c>
    </row>
    <row r="302" spans="1:13">
      <c r="A302" s="11">
        <v>46279</v>
      </c>
      <c r="B302" s="11">
        <v>46278</v>
      </c>
      <c r="C302" t="s">
        <v>1177</v>
      </c>
      <c r="D302" t="s">
        <v>569</v>
      </c>
      <c r="E302">
        <v>1</v>
      </c>
      <c r="F302" t="s">
        <v>1946</v>
      </c>
      <c r="G302" t="s">
        <v>54</v>
      </c>
      <c r="H302">
        <v>12.96</v>
      </c>
      <c r="I302">
        <v>18</v>
      </c>
      <c r="J302">
        <v>18</v>
      </c>
      <c r="K302">
        <v>5.04</v>
      </c>
      <c r="L302" t="s">
        <v>1948</v>
      </c>
      <c r="M302">
        <v>0.28000000000000003</v>
      </c>
    </row>
    <row r="303" spans="1:13">
      <c r="A303" s="11">
        <v>46279</v>
      </c>
      <c r="B303" s="11">
        <v>46278</v>
      </c>
      <c r="C303" t="s">
        <v>1181</v>
      </c>
      <c r="D303" t="s">
        <v>491</v>
      </c>
      <c r="E303">
        <v>1</v>
      </c>
      <c r="F303" t="s">
        <v>1946</v>
      </c>
      <c r="G303" t="s">
        <v>54</v>
      </c>
      <c r="H303">
        <v>10.34</v>
      </c>
      <c r="I303">
        <v>15</v>
      </c>
      <c r="J303">
        <v>15</v>
      </c>
      <c r="K303">
        <v>4.66</v>
      </c>
      <c r="L303" t="s">
        <v>1948</v>
      </c>
      <c r="M303">
        <v>0.31</v>
      </c>
    </row>
    <row r="304" spans="1:13">
      <c r="A304" s="11">
        <v>46279</v>
      </c>
      <c r="B304" s="11">
        <v>46278</v>
      </c>
      <c r="C304" t="s">
        <v>1189</v>
      </c>
      <c r="D304" t="s">
        <v>57</v>
      </c>
      <c r="E304">
        <v>1</v>
      </c>
      <c r="F304" t="s">
        <v>1946</v>
      </c>
      <c r="G304" t="s">
        <v>54</v>
      </c>
      <c r="H304">
        <v>60</v>
      </c>
      <c r="I304">
        <v>90</v>
      </c>
      <c r="J304">
        <v>90</v>
      </c>
      <c r="K304">
        <v>30</v>
      </c>
      <c r="L304" t="s">
        <v>1948</v>
      </c>
      <c r="M304">
        <v>0.33</v>
      </c>
    </row>
    <row r="305" spans="1:13">
      <c r="A305" s="11">
        <v>46279</v>
      </c>
      <c r="B305" s="11">
        <v>46278</v>
      </c>
      <c r="C305" t="s">
        <v>1189</v>
      </c>
      <c r="D305" t="s">
        <v>712</v>
      </c>
      <c r="E305">
        <v>1</v>
      </c>
      <c r="F305" t="s">
        <v>1946</v>
      </c>
      <c r="G305" t="s">
        <v>54</v>
      </c>
      <c r="H305">
        <v>80</v>
      </c>
      <c r="I305">
        <v>90</v>
      </c>
      <c r="J305">
        <v>90</v>
      </c>
      <c r="K305">
        <v>10</v>
      </c>
      <c r="L305" t="s">
        <v>1948</v>
      </c>
      <c r="M305">
        <v>0.11</v>
      </c>
    </row>
    <row r="306" spans="1:13">
      <c r="A306" s="11">
        <v>46279</v>
      </c>
      <c r="B306" s="11">
        <v>46278</v>
      </c>
      <c r="C306" t="s">
        <v>1216</v>
      </c>
      <c r="D306" t="s">
        <v>696</v>
      </c>
      <c r="E306">
        <v>1</v>
      </c>
      <c r="F306" t="s">
        <v>1946</v>
      </c>
      <c r="G306" t="s">
        <v>54</v>
      </c>
      <c r="H306">
        <v>4.5</v>
      </c>
      <c r="I306">
        <v>8</v>
      </c>
      <c r="J306">
        <v>8</v>
      </c>
      <c r="K306">
        <v>3.5</v>
      </c>
      <c r="L306" t="s">
        <v>1948</v>
      </c>
      <c r="M306">
        <v>0.44</v>
      </c>
    </row>
    <row r="307" spans="1:13">
      <c r="A307" s="11">
        <v>46279</v>
      </c>
      <c r="B307" s="11">
        <v>46278</v>
      </c>
      <c r="C307" t="s">
        <v>1216</v>
      </c>
      <c r="D307" t="s">
        <v>450</v>
      </c>
      <c r="E307">
        <v>1</v>
      </c>
      <c r="F307" t="s">
        <v>1946</v>
      </c>
      <c r="G307" t="s">
        <v>54</v>
      </c>
      <c r="H307">
        <v>4.8</v>
      </c>
      <c r="I307">
        <v>8</v>
      </c>
      <c r="J307">
        <v>8</v>
      </c>
      <c r="K307">
        <v>3.2</v>
      </c>
      <c r="L307" t="s">
        <v>1948</v>
      </c>
      <c r="M307">
        <v>0.4</v>
      </c>
    </row>
    <row r="308" spans="1:13">
      <c r="A308" s="11">
        <v>46279</v>
      </c>
      <c r="B308" s="11">
        <v>46278</v>
      </c>
      <c r="C308" t="s">
        <v>1216</v>
      </c>
      <c r="D308" t="s">
        <v>336</v>
      </c>
      <c r="E308">
        <v>1</v>
      </c>
      <c r="F308" t="s">
        <v>1946</v>
      </c>
      <c r="G308" t="s">
        <v>54</v>
      </c>
      <c r="H308">
        <v>4.5</v>
      </c>
      <c r="I308">
        <v>6</v>
      </c>
      <c r="J308">
        <v>6</v>
      </c>
      <c r="K308">
        <v>1.5</v>
      </c>
      <c r="L308" t="s">
        <v>1948</v>
      </c>
      <c r="M308">
        <v>0.25</v>
      </c>
    </row>
    <row r="309" spans="1:13">
      <c r="A309" s="11">
        <v>46279</v>
      </c>
      <c r="B309" s="11">
        <v>46278</v>
      </c>
      <c r="C309" t="s">
        <v>1216</v>
      </c>
      <c r="D309" t="s">
        <v>151</v>
      </c>
      <c r="E309">
        <v>1</v>
      </c>
      <c r="F309" t="s">
        <v>1946</v>
      </c>
      <c r="G309" t="s">
        <v>54</v>
      </c>
      <c r="H309">
        <v>20</v>
      </c>
      <c r="I309">
        <v>27</v>
      </c>
      <c r="J309">
        <v>27</v>
      </c>
      <c r="K309">
        <v>7</v>
      </c>
      <c r="L309" t="s">
        <v>1948</v>
      </c>
      <c r="M309">
        <v>0.26</v>
      </c>
    </row>
    <row r="310" spans="1:13">
      <c r="A310" s="11">
        <v>46279</v>
      </c>
      <c r="B310" s="11">
        <v>46278</v>
      </c>
      <c r="C310" t="s">
        <v>1273</v>
      </c>
      <c r="D310" t="s">
        <v>456</v>
      </c>
      <c r="E310">
        <v>1</v>
      </c>
      <c r="F310" t="s">
        <v>1946</v>
      </c>
      <c r="G310" t="s">
        <v>54</v>
      </c>
      <c r="H310">
        <v>205</v>
      </c>
      <c r="I310">
        <v>265</v>
      </c>
      <c r="J310">
        <v>265</v>
      </c>
      <c r="K310">
        <v>60</v>
      </c>
      <c r="L310" t="s">
        <v>1948</v>
      </c>
      <c r="M310">
        <v>0.23</v>
      </c>
    </row>
    <row r="311" spans="1:13">
      <c r="A311" s="11">
        <v>46279</v>
      </c>
      <c r="B311" s="11">
        <v>46278</v>
      </c>
      <c r="C311" t="s">
        <v>1273</v>
      </c>
      <c r="D311" t="s">
        <v>569</v>
      </c>
      <c r="E311">
        <v>1</v>
      </c>
      <c r="F311" t="s">
        <v>1946</v>
      </c>
      <c r="G311" t="s">
        <v>54</v>
      </c>
      <c r="H311">
        <v>12.96</v>
      </c>
      <c r="I311">
        <v>18</v>
      </c>
      <c r="J311">
        <v>18</v>
      </c>
      <c r="K311">
        <v>5.04</v>
      </c>
      <c r="L311" t="s">
        <v>1948</v>
      </c>
      <c r="M311">
        <v>0.28000000000000003</v>
      </c>
    </row>
    <row r="312" spans="1:13">
      <c r="A312" s="11">
        <v>46279</v>
      </c>
      <c r="B312" s="11">
        <v>46278</v>
      </c>
      <c r="C312" t="s">
        <v>1285</v>
      </c>
      <c r="D312" t="s">
        <v>712</v>
      </c>
      <c r="E312">
        <v>1</v>
      </c>
      <c r="F312" t="s">
        <v>1946</v>
      </c>
      <c r="G312" t="s">
        <v>54</v>
      </c>
      <c r="H312">
        <v>80</v>
      </c>
      <c r="I312">
        <v>90</v>
      </c>
      <c r="J312">
        <v>90</v>
      </c>
      <c r="K312">
        <v>10</v>
      </c>
      <c r="L312" t="s">
        <v>1948</v>
      </c>
      <c r="M312">
        <v>0.11</v>
      </c>
    </row>
    <row r="313" spans="1:13">
      <c r="A313" s="11">
        <v>46279</v>
      </c>
      <c r="B313" s="11">
        <v>46278</v>
      </c>
      <c r="C313" t="s">
        <v>1285</v>
      </c>
      <c r="D313" t="s">
        <v>57</v>
      </c>
      <c r="E313">
        <v>1</v>
      </c>
      <c r="F313" t="s">
        <v>1946</v>
      </c>
      <c r="G313" t="s">
        <v>54</v>
      </c>
      <c r="H313">
        <v>60</v>
      </c>
      <c r="I313">
        <v>90</v>
      </c>
      <c r="J313">
        <v>90</v>
      </c>
      <c r="K313">
        <v>30</v>
      </c>
      <c r="L313" t="s">
        <v>1948</v>
      </c>
      <c r="M313">
        <v>0.33</v>
      </c>
    </row>
    <row r="314" spans="1:13">
      <c r="A314" s="11">
        <v>46279</v>
      </c>
      <c r="B314" s="11">
        <v>46278</v>
      </c>
      <c r="C314" t="s">
        <v>1305</v>
      </c>
      <c r="D314" t="s">
        <v>413</v>
      </c>
      <c r="E314">
        <v>1</v>
      </c>
      <c r="F314" t="s">
        <v>1946</v>
      </c>
      <c r="G314" t="s">
        <v>54</v>
      </c>
      <c r="H314">
        <v>30</v>
      </c>
      <c r="I314">
        <v>35</v>
      </c>
      <c r="J314">
        <v>35</v>
      </c>
      <c r="K314">
        <v>5</v>
      </c>
      <c r="L314" t="s">
        <v>1948</v>
      </c>
      <c r="M314">
        <v>0.14000000000000001</v>
      </c>
    </row>
    <row r="315" spans="1:13">
      <c r="A315" s="11">
        <v>46280</v>
      </c>
      <c r="B315" s="11">
        <v>46278</v>
      </c>
      <c r="C315" t="s">
        <v>1337</v>
      </c>
      <c r="D315" t="s">
        <v>550</v>
      </c>
      <c r="E315">
        <v>1</v>
      </c>
      <c r="F315" t="s">
        <v>1946</v>
      </c>
      <c r="G315" t="s">
        <v>54</v>
      </c>
      <c r="H315">
        <v>135</v>
      </c>
      <c r="I315">
        <v>185</v>
      </c>
      <c r="J315">
        <v>185</v>
      </c>
      <c r="K315">
        <v>50</v>
      </c>
      <c r="L315" t="s">
        <v>1948</v>
      </c>
      <c r="M315">
        <v>0.27</v>
      </c>
    </row>
    <row r="316" spans="1:13">
      <c r="A316" s="11">
        <v>46280</v>
      </c>
      <c r="B316" s="11">
        <v>46278</v>
      </c>
      <c r="C316" t="s">
        <v>1337</v>
      </c>
      <c r="D316" t="s">
        <v>57</v>
      </c>
      <c r="E316">
        <v>1</v>
      </c>
      <c r="F316" t="s">
        <v>1946</v>
      </c>
      <c r="G316" t="s">
        <v>54</v>
      </c>
      <c r="H316">
        <v>60</v>
      </c>
      <c r="I316">
        <v>90</v>
      </c>
      <c r="J316">
        <v>90</v>
      </c>
      <c r="K316">
        <v>30</v>
      </c>
      <c r="L316" t="s">
        <v>1948</v>
      </c>
      <c r="M316">
        <v>0.33</v>
      </c>
    </row>
    <row r="317" spans="1:13">
      <c r="A317" s="11">
        <v>46280</v>
      </c>
      <c r="B317" s="11">
        <v>46278</v>
      </c>
      <c r="C317" t="s">
        <v>1337</v>
      </c>
      <c r="D317" t="s">
        <v>624</v>
      </c>
      <c r="E317">
        <v>1</v>
      </c>
      <c r="F317" t="s">
        <v>1946</v>
      </c>
      <c r="G317" t="s">
        <v>54</v>
      </c>
      <c r="H317">
        <v>180</v>
      </c>
      <c r="I317">
        <v>230</v>
      </c>
      <c r="J317">
        <v>230</v>
      </c>
      <c r="K317">
        <v>50</v>
      </c>
      <c r="L317" t="s">
        <v>1948</v>
      </c>
      <c r="M317">
        <v>0.22</v>
      </c>
    </row>
    <row r="318" spans="1:13">
      <c r="A318" s="11">
        <v>46280</v>
      </c>
      <c r="B318" s="11">
        <v>46278</v>
      </c>
      <c r="C318" t="s">
        <v>1370</v>
      </c>
      <c r="D318" t="s">
        <v>314</v>
      </c>
      <c r="E318">
        <v>1</v>
      </c>
      <c r="F318" t="s">
        <v>1946</v>
      </c>
      <c r="G318" t="s">
        <v>54</v>
      </c>
      <c r="H318">
        <v>8.5</v>
      </c>
      <c r="I318">
        <v>11</v>
      </c>
      <c r="J318">
        <v>11</v>
      </c>
      <c r="K318">
        <v>2.5</v>
      </c>
      <c r="L318" t="s">
        <v>1948</v>
      </c>
      <c r="M318">
        <v>0.23</v>
      </c>
    </row>
    <row r="319" spans="1:13">
      <c r="A319" s="11">
        <v>46280</v>
      </c>
      <c r="B319" s="11">
        <v>46278</v>
      </c>
      <c r="C319" t="s">
        <v>1370</v>
      </c>
      <c r="D319" t="s">
        <v>145</v>
      </c>
      <c r="E319">
        <v>1</v>
      </c>
      <c r="F319" t="s">
        <v>1946</v>
      </c>
      <c r="G319" t="s">
        <v>54</v>
      </c>
      <c r="H319">
        <v>6.4</v>
      </c>
      <c r="I319">
        <v>11</v>
      </c>
      <c r="J319">
        <v>11</v>
      </c>
      <c r="K319">
        <v>4.5999999999999996</v>
      </c>
      <c r="L319" t="s">
        <v>1948</v>
      </c>
      <c r="M319">
        <v>0.42</v>
      </c>
    </row>
    <row r="320" spans="1:13">
      <c r="A320" s="11">
        <v>46280</v>
      </c>
      <c r="B320" s="11">
        <v>46278</v>
      </c>
      <c r="C320" t="s">
        <v>1375</v>
      </c>
      <c r="D320" t="s">
        <v>279</v>
      </c>
      <c r="E320">
        <v>1</v>
      </c>
      <c r="F320" t="s">
        <v>1946</v>
      </c>
      <c r="G320" t="s">
        <v>54</v>
      </c>
      <c r="H320">
        <v>20</v>
      </c>
      <c r="I320">
        <v>27</v>
      </c>
      <c r="J320">
        <v>27</v>
      </c>
      <c r="K320">
        <v>7</v>
      </c>
      <c r="L320" t="s">
        <v>1948</v>
      </c>
      <c r="M320">
        <v>0.26</v>
      </c>
    </row>
    <row r="321" spans="1:13">
      <c r="A321" s="11">
        <v>46281</v>
      </c>
      <c r="B321" s="11">
        <v>46278</v>
      </c>
      <c r="C321" t="s">
        <v>1427</v>
      </c>
      <c r="D321" t="s">
        <v>413</v>
      </c>
      <c r="E321">
        <v>1</v>
      </c>
      <c r="F321" t="s">
        <v>1946</v>
      </c>
      <c r="G321" t="s">
        <v>54</v>
      </c>
      <c r="H321">
        <v>30</v>
      </c>
      <c r="I321">
        <v>35</v>
      </c>
      <c r="J321">
        <v>35</v>
      </c>
      <c r="K321">
        <v>5</v>
      </c>
      <c r="L321" t="s">
        <v>1948</v>
      </c>
      <c r="M321">
        <v>0.14000000000000001</v>
      </c>
    </row>
    <row r="322" spans="1:13">
      <c r="A322" s="11">
        <v>46281</v>
      </c>
      <c r="B322" s="11">
        <v>46278</v>
      </c>
      <c r="C322" t="s">
        <v>1431</v>
      </c>
      <c r="D322" t="s">
        <v>112</v>
      </c>
      <c r="E322">
        <v>1</v>
      </c>
      <c r="F322" t="s">
        <v>1946</v>
      </c>
      <c r="G322" t="s">
        <v>54</v>
      </c>
      <c r="H322">
        <v>13</v>
      </c>
      <c r="I322">
        <v>18</v>
      </c>
      <c r="J322">
        <v>18</v>
      </c>
      <c r="K322">
        <v>5</v>
      </c>
      <c r="L322" t="s">
        <v>1948</v>
      </c>
      <c r="M322">
        <v>0.28000000000000003</v>
      </c>
    </row>
    <row r="323" spans="1:13">
      <c r="A323" s="11">
        <v>46282</v>
      </c>
      <c r="B323" s="11">
        <v>46278</v>
      </c>
      <c r="C323" t="s">
        <v>1463</v>
      </c>
      <c r="D323" t="s">
        <v>279</v>
      </c>
      <c r="E323">
        <v>1</v>
      </c>
      <c r="F323" t="s">
        <v>1946</v>
      </c>
      <c r="G323" t="s">
        <v>54</v>
      </c>
      <c r="H323">
        <v>20</v>
      </c>
      <c r="I323">
        <v>27</v>
      </c>
      <c r="J323">
        <v>27</v>
      </c>
      <c r="K323">
        <v>7</v>
      </c>
      <c r="L323" t="s">
        <v>1948</v>
      </c>
      <c r="M323">
        <v>0.26</v>
      </c>
    </row>
    <row r="324" spans="1:13">
      <c r="A324" s="11">
        <v>46282</v>
      </c>
      <c r="B324" s="11">
        <v>46278</v>
      </c>
      <c r="C324" t="s">
        <v>1475</v>
      </c>
      <c r="D324" t="s">
        <v>500</v>
      </c>
      <c r="E324">
        <v>1</v>
      </c>
      <c r="F324" t="s">
        <v>1946</v>
      </c>
      <c r="G324" t="s">
        <v>54</v>
      </c>
      <c r="H324">
        <v>40</v>
      </c>
      <c r="I324">
        <v>60</v>
      </c>
      <c r="J324">
        <v>60</v>
      </c>
      <c r="K324">
        <v>20</v>
      </c>
      <c r="L324" t="s">
        <v>1948</v>
      </c>
      <c r="M324">
        <v>0.33</v>
      </c>
    </row>
    <row r="325" spans="1:13">
      <c r="A325" s="11">
        <v>46282</v>
      </c>
      <c r="B325" s="11">
        <v>46278</v>
      </c>
      <c r="C325" t="s">
        <v>1499</v>
      </c>
      <c r="D325" t="s">
        <v>675</v>
      </c>
      <c r="E325">
        <v>1</v>
      </c>
      <c r="F325" t="s">
        <v>1946</v>
      </c>
      <c r="G325" t="s">
        <v>54</v>
      </c>
      <c r="H325">
        <v>6.3</v>
      </c>
      <c r="I325">
        <v>8</v>
      </c>
      <c r="J325">
        <v>8</v>
      </c>
      <c r="K325">
        <v>1.7</v>
      </c>
      <c r="L325" t="s">
        <v>1948</v>
      </c>
      <c r="M325">
        <v>0.21</v>
      </c>
    </row>
    <row r="326" spans="1:13">
      <c r="A326" s="11">
        <v>46283</v>
      </c>
      <c r="B326" s="11">
        <v>46278</v>
      </c>
      <c r="C326" t="s">
        <v>1553</v>
      </c>
      <c r="D326" t="s">
        <v>145</v>
      </c>
      <c r="E326">
        <v>1</v>
      </c>
      <c r="F326" t="s">
        <v>1946</v>
      </c>
      <c r="G326" t="s">
        <v>54</v>
      </c>
      <c r="H326">
        <v>6.4</v>
      </c>
      <c r="I326">
        <v>11</v>
      </c>
      <c r="J326">
        <v>11</v>
      </c>
      <c r="K326">
        <v>4.5999999999999996</v>
      </c>
      <c r="L326" t="s">
        <v>1948</v>
      </c>
      <c r="M326">
        <v>0.42</v>
      </c>
    </row>
    <row r="327" spans="1:13">
      <c r="A327" s="11">
        <v>46283</v>
      </c>
      <c r="B327" s="11">
        <v>46278</v>
      </c>
      <c r="C327" t="s">
        <v>1558</v>
      </c>
      <c r="D327" t="s">
        <v>57</v>
      </c>
      <c r="E327">
        <v>1</v>
      </c>
      <c r="F327" t="s">
        <v>1946</v>
      </c>
      <c r="G327" t="s">
        <v>54</v>
      </c>
      <c r="H327">
        <v>60</v>
      </c>
      <c r="I327">
        <v>90</v>
      </c>
      <c r="J327">
        <v>90</v>
      </c>
      <c r="K327">
        <v>30</v>
      </c>
      <c r="L327" t="s">
        <v>1948</v>
      </c>
      <c r="M327">
        <v>0.33</v>
      </c>
    </row>
    <row r="328" spans="1:13">
      <c r="A328" s="11">
        <v>46284</v>
      </c>
      <c r="B328" s="11">
        <v>46278</v>
      </c>
      <c r="C328" t="s">
        <v>1577</v>
      </c>
      <c r="D328" t="s">
        <v>644</v>
      </c>
      <c r="E328">
        <v>1</v>
      </c>
      <c r="F328" t="s">
        <v>1946</v>
      </c>
      <c r="G328" t="s">
        <v>54</v>
      </c>
      <c r="H328">
        <v>16.7</v>
      </c>
      <c r="I328">
        <v>25</v>
      </c>
      <c r="J328">
        <v>25</v>
      </c>
      <c r="K328">
        <v>8.3000000000000007</v>
      </c>
      <c r="L328" t="s">
        <v>1948</v>
      </c>
      <c r="M328">
        <v>0.33</v>
      </c>
    </row>
    <row r="329" spans="1:13">
      <c r="A329" s="11">
        <v>46285</v>
      </c>
      <c r="B329" s="11">
        <v>46285</v>
      </c>
      <c r="C329" t="s">
        <v>1584</v>
      </c>
      <c r="D329" t="s">
        <v>660</v>
      </c>
      <c r="E329">
        <v>1</v>
      </c>
      <c r="F329" t="s">
        <v>1946</v>
      </c>
      <c r="G329" t="s">
        <v>54</v>
      </c>
      <c r="H329">
        <v>27</v>
      </c>
      <c r="I329">
        <v>35</v>
      </c>
      <c r="J329">
        <v>35</v>
      </c>
      <c r="K329">
        <v>8</v>
      </c>
      <c r="L329" t="s">
        <v>1948</v>
      </c>
      <c r="M329">
        <v>0.23</v>
      </c>
    </row>
    <row r="330" spans="1:13">
      <c r="A330" s="11">
        <v>46285</v>
      </c>
      <c r="B330" s="11">
        <v>46285</v>
      </c>
      <c r="C330" t="s">
        <v>1600</v>
      </c>
      <c r="D330" t="s">
        <v>165</v>
      </c>
      <c r="E330">
        <v>1</v>
      </c>
      <c r="F330" t="s">
        <v>1946</v>
      </c>
      <c r="G330" t="s">
        <v>54</v>
      </c>
      <c r="H330">
        <v>14.58</v>
      </c>
      <c r="I330">
        <v>18</v>
      </c>
      <c r="J330">
        <v>18</v>
      </c>
      <c r="K330">
        <v>3.42</v>
      </c>
      <c r="L330" t="s">
        <v>1948</v>
      </c>
      <c r="M330">
        <v>0.19</v>
      </c>
    </row>
    <row r="331" spans="1:13">
      <c r="A331" s="11">
        <v>46285</v>
      </c>
      <c r="B331" s="11">
        <v>46285</v>
      </c>
      <c r="C331" t="s">
        <v>1602</v>
      </c>
      <c r="D331" t="s">
        <v>629</v>
      </c>
      <c r="E331">
        <v>1</v>
      </c>
      <c r="F331" t="s">
        <v>1946</v>
      </c>
      <c r="G331" t="s">
        <v>54</v>
      </c>
      <c r="H331">
        <v>90</v>
      </c>
      <c r="I331">
        <v>125</v>
      </c>
      <c r="J331">
        <v>125</v>
      </c>
      <c r="K331">
        <v>35</v>
      </c>
      <c r="L331" t="s">
        <v>1948</v>
      </c>
      <c r="M331">
        <v>0.28000000000000003</v>
      </c>
    </row>
    <row r="332" spans="1:13">
      <c r="A332" s="11">
        <v>46286</v>
      </c>
      <c r="B332" s="11">
        <v>46285</v>
      </c>
      <c r="C332" t="s">
        <v>1607</v>
      </c>
      <c r="D332" t="s">
        <v>602</v>
      </c>
      <c r="E332">
        <v>1</v>
      </c>
      <c r="F332" t="s">
        <v>1946</v>
      </c>
      <c r="G332" t="s">
        <v>54</v>
      </c>
      <c r="H332">
        <v>25</v>
      </c>
      <c r="I332">
        <v>35</v>
      </c>
      <c r="J332">
        <v>35</v>
      </c>
      <c r="K332">
        <v>10</v>
      </c>
      <c r="L332" t="s">
        <v>1948</v>
      </c>
      <c r="M332">
        <v>0.28999999999999998</v>
      </c>
    </row>
    <row r="333" spans="1:13">
      <c r="A333" s="11">
        <v>46286</v>
      </c>
      <c r="B333" s="11">
        <v>46285</v>
      </c>
      <c r="C333" t="s">
        <v>1607</v>
      </c>
      <c r="D333" t="s">
        <v>413</v>
      </c>
      <c r="E333">
        <v>1</v>
      </c>
      <c r="F333" t="s">
        <v>1946</v>
      </c>
      <c r="G333" t="s">
        <v>54</v>
      </c>
      <c r="H333">
        <v>30</v>
      </c>
      <c r="I333">
        <v>35</v>
      </c>
      <c r="J333">
        <v>35</v>
      </c>
      <c r="K333">
        <v>5</v>
      </c>
      <c r="L333" t="s">
        <v>1948</v>
      </c>
      <c r="M333">
        <v>0.14000000000000001</v>
      </c>
    </row>
    <row r="334" spans="1:13">
      <c r="A334" s="11">
        <v>46286</v>
      </c>
      <c r="B334" s="11">
        <v>46285</v>
      </c>
      <c r="C334" t="s">
        <v>1615</v>
      </c>
      <c r="D334" t="s">
        <v>124</v>
      </c>
      <c r="E334">
        <v>1</v>
      </c>
      <c r="F334" t="s">
        <v>1946</v>
      </c>
      <c r="G334" t="s">
        <v>54</v>
      </c>
      <c r="H334">
        <v>275</v>
      </c>
      <c r="I334">
        <v>330</v>
      </c>
      <c r="J334">
        <v>330</v>
      </c>
      <c r="K334">
        <v>55</v>
      </c>
      <c r="L334" t="s">
        <v>1948</v>
      </c>
      <c r="M334">
        <v>0.17</v>
      </c>
    </row>
    <row r="335" spans="1:13">
      <c r="A335" s="11">
        <v>46287</v>
      </c>
      <c r="B335" s="11">
        <v>46285</v>
      </c>
      <c r="C335" t="s">
        <v>1658</v>
      </c>
      <c r="D335" t="s">
        <v>279</v>
      </c>
      <c r="E335">
        <v>1</v>
      </c>
      <c r="F335" t="s">
        <v>1946</v>
      </c>
      <c r="G335" t="s">
        <v>54</v>
      </c>
      <c r="H335">
        <v>20</v>
      </c>
      <c r="I335">
        <v>27</v>
      </c>
      <c r="J335">
        <v>27</v>
      </c>
      <c r="K335">
        <v>7</v>
      </c>
      <c r="L335" t="s">
        <v>1948</v>
      </c>
      <c r="M335">
        <v>0.26</v>
      </c>
    </row>
    <row r="336" spans="1:13">
      <c r="A336" s="11">
        <v>46287</v>
      </c>
      <c r="B336" s="11">
        <v>46285</v>
      </c>
      <c r="C336" t="s">
        <v>1658</v>
      </c>
      <c r="D336" t="s">
        <v>660</v>
      </c>
      <c r="E336">
        <v>1</v>
      </c>
      <c r="F336" t="s">
        <v>1946</v>
      </c>
      <c r="G336" t="s">
        <v>54</v>
      </c>
      <c r="H336">
        <v>27</v>
      </c>
      <c r="I336">
        <v>35</v>
      </c>
      <c r="J336">
        <v>35</v>
      </c>
      <c r="K336">
        <v>8</v>
      </c>
      <c r="L336" t="s">
        <v>1948</v>
      </c>
      <c r="M336">
        <v>0.23</v>
      </c>
    </row>
    <row r="337" spans="1:13">
      <c r="A337" s="11">
        <v>46287</v>
      </c>
      <c r="B337" s="11">
        <v>46285</v>
      </c>
      <c r="C337" t="s">
        <v>1658</v>
      </c>
      <c r="D337" t="s">
        <v>602</v>
      </c>
      <c r="E337">
        <v>1</v>
      </c>
      <c r="F337" t="s">
        <v>1946</v>
      </c>
      <c r="G337" t="s">
        <v>54</v>
      </c>
      <c r="H337">
        <v>25</v>
      </c>
      <c r="I337">
        <v>35</v>
      </c>
      <c r="J337">
        <v>35</v>
      </c>
      <c r="K337">
        <v>10</v>
      </c>
      <c r="L337" t="s">
        <v>1948</v>
      </c>
      <c r="M337">
        <v>0.28999999999999998</v>
      </c>
    </row>
    <row r="338" spans="1:13">
      <c r="A338" s="11">
        <v>46287</v>
      </c>
      <c r="B338" s="11">
        <v>46285</v>
      </c>
      <c r="C338" t="s">
        <v>1661</v>
      </c>
      <c r="D338" t="s">
        <v>279</v>
      </c>
      <c r="E338">
        <v>1</v>
      </c>
      <c r="F338" t="s">
        <v>1946</v>
      </c>
      <c r="G338" t="s">
        <v>54</v>
      </c>
      <c r="H338">
        <v>20</v>
      </c>
      <c r="I338">
        <v>27</v>
      </c>
      <c r="J338">
        <v>27</v>
      </c>
      <c r="K338">
        <v>7</v>
      </c>
      <c r="L338" t="s">
        <v>1948</v>
      </c>
      <c r="M338">
        <v>0.26</v>
      </c>
    </row>
    <row r="339" spans="1:13">
      <c r="A339" s="11">
        <v>46287</v>
      </c>
      <c r="B339" s="11">
        <v>46285</v>
      </c>
      <c r="C339" t="s">
        <v>1666</v>
      </c>
      <c r="D339" t="s">
        <v>279</v>
      </c>
      <c r="E339">
        <v>1</v>
      </c>
      <c r="F339" t="s">
        <v>1946</v>
      </c>
      <c r="G339" t="s">
        <v>54</v>
      </c>
      <c r="H339">
        <v>20</v>
      </c>
      <c r="I339">
        <v>27</v>
      </c>
      <c r="J339">
        <v>27</v>
      </c>
      <c r="K339">
        <v>7</v>
      </c>
      <c r="L339" t="s">
        <v>1948</v>
      </c>
      <c r="M339">
        <v>0.26</v>
      </c>
    </row>
    <row r="340" spans="1:13">
      <c r="A340" s="11">
        <v>46287</v>
      </c>
      <c r="B340" s="11">
        <v>46285</v>
      </c>
      <c r="C340" t="s">
        <v>1668</v>
      </c>
      <c r="D340" t="s">
        <v>456</v>
      </c>
      <c r="E340">
        <v>1</v>
      </c>
      <c r="F340" t="s">
        <v>1946</v>
      </c>
      <c r="G340" t="s">
        <v>54</v>
      </c>
      <c r="H340">
        <v>205</v>
      </c>
      <c r="I340">
        <v>265</v>
      </c>
      <c r="J340">
        <v>265</v>
      </c>
      <c r="K340">
        <v>60</v>
      </c>
      <c r="L340" t="s">
        <v>1948</v>
      </c>
      <c r="M340">
        <v>0.23</v>
      </c>
    </row>
    <row r="341" spans="1:13">
      <c r="A341" s="11">
        <v>46287</v>
      </c>
      <c r="B341" s="11">
        <v>46285</v>
      </c>
      <c r="C341" t="s">
        <v>1669</v>
      </c>
      <c r="D341" t="s">
        <v>299</v>
      </c>
      <c r="E341">
        <v>1</v>
      </c>
      <c r="F341" t="s">
        <v>1946</v>
      </c>
      <c r="G341" t="s">
        <v>54</v>
      </c>
      <c r="H341">
        <v>40</v>
      </c>
      <c r="I341">
        <v>50</v>
      </c>
      <c r="J341">
        <v>50</v>
      </c>
      <c r="K341">
        <v>10</v>
      </c>
      <c r="L341" t="s">
        <v>1948</v>
      </c>
      <c r="M341">
        <v>0.2</v>
      </c>
    </row>
    <row r="342" spans="1:13">
      <c r="A342" s="11">
        <v>46287</v>
      </c>
      <c r="B342" s="11">
        <v>46285</v>
      </c>
      <c r="C342" t="s">
        <v>1671</v>
      </c>
      <c r="D342" t="s">
        <v>660</v>
      </c>
      <c r="E342">
        <v>1</v>
      </c>
      <c r="F342" t="s">
        <v>1946</v>
      </c>
      <c r="G342" t="s">
        <v>54</v>
      </c>
      <c r="H342">
        <v>27</v>
      </c>
      <c r="I342">
        <v>35</v>
      </c>
      <c r="J342">
        <v>35</v>
      </c>
      <c r="K342">
        <v>8</v>
      </c>
      <c r="L342" t="s">
        <v>1948</v>
      </c>
      <c r="M342">
        <v>0.23</v>
      </c>
    </row>
    <row r="343" spans="1:13">
      <c r="A343" s="11">
        <v>46288</v>
      </c>
      <c r="B343" s="11">
        <v>46285</v>
      </c>
      <c r="C343" t="s">
        <v>1684</v>
      </c>
      <c r="D343" t="s">
        <v>148</v>
      </c>
      <c r="E343">
        <v>1</v>
      </c>
      <c r="F343" t="s">
        <v>1946</v>
      </c>
      <c r="G343" t="s">
        <v>54</v>
      </c>
      <c r="H343">
        <v>15</v>
      </c>
      <c r="I343">
        <v>20</v>
      </c>
      <c r="J343">
        <v>20</v>
      </c>
      <c r="K343">
        <v>5</v>
      </c>
      <c r="L343" t="s">
        <v>1948</v>
      </c>
      <c r="M343">
        <v>0.25</v>
      </c>
    </row>
    <row r="344" spans="1:13">
      <c r="A344" s="11">
        <v>46288</v>
      </c>
      <c r="B344" s="11">
        <v>46285</v>
      </c>
      <c r="C344" t="s">
        <v>1710</v>
      </c>
      <c r="D344" t="s">
        <v>716</v>
      </c>
      <c r="E344">
        <v>1</v>
      </c>
      <c r="F344" t="s">
        <v>1946</v>
      </c>
      <c r="G344" t="s">
        <v>54</v>
      </c>
      <c r="H344">
        <v>14</v>
      </c>
      <c r="I344">
        <v>18</v>
      </c>
      <c r="J344">
        <v>18</v>
      </c>
      <c r="K344">
        <v>4</v>
      </c>
      <c r="L344" t="s">
        <v>1948</v>
      </c>
      <c r="M344">
        <v>0.22</v>
      </c>
    </row>
    <row r="345" spans="1:13">
      <c r="A345" s="11">
        <v>46288</v>
      </c>
      <c r="B345" s="11">
        <v>46285</v>
      </c>
      <c r="C345" t="s">
        <v>1710</v>
      </c>
      <c r="D345" t="s">
        <v>440</v>
      </c>
      <c r="E345">
        <v>1</v>
      </c>
      <c r="F345" t="s">
        <v>1946</v>
      </c>
      <c r="G345" t="s">
        <v>54</v>
      </c>
      <c r="H345">
        <v>5</v>
      </c>
      <c r="I345">
        <v>8</v>
      </c>
      <c r="J345">
        <v>8</v>
      </c>
      <c r="K345">
        <v>3</v>
      </c>
      <c r="L345" t="s">
        <v>1948</v>
      </c>
      <c r="M345">
        <v>0.38</v>
      </c>
    </row>
    <row r="346" spans="1:13">
      <c r="A346" s="11">
        <v>46289</v>
      </c>
      <c r="B346" s="11">
        <v>46285</v>
      </c>
      <c r="C346" t="s">
        <v>1716</v>
      </c>
      <c r="D346" t="s">
        <v>53</v>
      </c>
      <c r="E346">
        <v>1</v>
      </c>
      <c r="F346" t="s">
        <v>1946</v>
      </c>
      <c r="G346" t="s">
        <v>54</v>
      </c>
      <c r="H346">
        <v>13.5</v>
      </c>
      <c r="I346">
        <v>18</v>
      </c>
      <c r="J346">
        <v>18</v>
      </c>
      <c r="K346">
        <v>4.5</v>
      </c>
      <c r="L346" t="s">
        <v>1948</v>
      </c>
      <c r="M346">
        <v>0.25</v>
      </c>
    </row>
    <row r="347" spans="1:13">
      <c r="A347" s="11">
        <v>46289</v>
      </c>
      <c r="B347" s="11">
        <v>46285</v>
      </c>
      <c r="C347" t="s">
        <v>1738</v>
      </c>
      <c r="D347" t="s">
        <v>226</v>
      </c>
      <c r="E347">
        <v>1</v>
      </c>
      <c r="F347" t="s">
        <v>1946</v>
      </c>
      <c r="G347" t="s">
        <v>54</v>
      </c>
      <c r="H347">
        <v>10.5</v>
      </c>
      <c r="I347">
        <v>14</v>
      </c>
      <c r="J347">
        <v>14</v>
      </c>
      <c r="K347">
        <v>3.5</v>
      </c>
      <c r="L347" t="s">
        <v>1948</v>
      </c>
      <c r="M347">
        <v>0.25</v>
      </c>
    </row>
    <row r="348" spans="1:13">
      <c r="A348" s="11">
        <v>46289</v>
      </c>
      <c r="B348" s="11">
        <v>46285</v>
      </c>
      <c r="C348" t="s">
        <v>1738</v>
      </c>
      <c r="D348" t="s">
        <v>513</v>
      </c>
      <c r="E348">
        <v>1</v>
      </c>
      <c r="F348" t="s">
        <v>1946</v>
      </c>
      <c r="G348" t="s">
        <v>54</v>
      </c>
      <c r="H348">
        <v>10.5</v>
      </c>
      <c r="I348">
        <v>14</v>
      </c>
      <c r="J348">
        <v>14</v>
      </c>
      <c r="K348">
        <v>3.5</v>
      </c>
      <c r="L348" t="s">
        <v>1948</v>
      </c>
      <c r="M348">
        <v>0.25</v>
      </c>
    </row>
    <row r="349" spans="1:13">
      <c r="A349" s="11">
        <v>46289</v>
      </c>
      <c r="B349" s="11">
        <v>46285</v>
      </c>
      <c r="C349" t="s">
        <v>1741</v>
      </c>
      <c r="D349" t="s">
        <v>463</v>
      </c>
      <c r="E349">
        <v>1</v>
      </c>
      <c r="F349" t="s">
        <v>1946</v>
      </c>
      <c r="G349" t="s">
        <v>54</v>
      </c>
      <c r="H349">
        <v>175</v>
      </c>
      <c r="I349">
        <v>210</v>
      </c>
      <c r="J349">
        <v>210</v>
      </c>
      <c r="K349">
        <v>35</v>
      </c>
      <c r="L349" t="s">
        <v>1948</v>
      </c>
      <c r="M349">
        <v>0.17</v>
      </c>
    </row>
    <row r="350" spans="1:13">
      <c r="A350" s="11">
        <v>46290</v>
      </c>
      <c r="B350" s="11">
        <v>46285</v>
      </c>
      <c r="C350" t="s">
        <v>1750</v>
      </c>
      <c r="D350" t="s">
        <v>434</v>
      </c>
      <c r="E350">
        <v>1</v>
      </c>
      <c r="F350" t="s">
        <v>1946</v>
      </c>
      <c r="G350" t="s">
        <v>54</v>
      </c>
      <c r="H350">
        <v>55</v>
      </c>
      <c r="I350">
        <v>85</v>
      </c>
      <c r="J350">
        <v>85</v>
      </c>
      <c r="K350">
        <v>30</v>
      </c>
      <c r="L350" t="s">
        <v>1948</v>
      </c>
      <c r="M350">
        <v>0.35</v>
      </c>
    </row>
    <row r="351" spans="1:13">
      <c r="A351" s="11">
        <v>46291</v>
      </c>
      <c r="B351" s="11">
        <v>46285</v>
      </c>
      <c r="C351" t="s">
        <v>1802</v>
      </c>
      <c r="D351" t="s">
        <v>456</v>
      </c>
      <c r="E351">
        <v>1</v>
      </c>
      <c r="F351" t="s">
        <v>1946</v>
      </c>
      <c r="G351" t="s">
        <v>54</v>
      </c>
      <c r="H351">
        <v>205</v>
      </c>
      <c r="I351">
        <v>265</v>
      </c>
      <c r="J351">
        <v>265</v>
      </c>
      <c r="K351">
        <v>60</v>
      </c>
      <c r="L351" t="s">
        <v>1948</v>
      </c>
      <c r="M351">
        <v>0.23</v>
      </c>
    </row>
    <row r="352" spans="1:13">
      <c r="A352" s="11">
        <v>46291</v>
      </c>
      <c r="B352" s="11">
        <v>46285</v>
      </c>
      <c r="C352" t="s">
        <v>1802</v>
      </c>
      <c r="D352" t="s">
        <v>148</v>
      </c>
      <c r="E352">
        <v>1</v>
      </c>
      <c r="F352" t="s">
        <v>1946</v>
      </c>
      <c r="G352" t="s">
        <v>54</v>
      </c>
      <c r="H352">
        <v>15</v>
      </c>
      <c r="I352">
        <v>20</v>
      </c>
      <c r="J352">
        <v>20</v>
      </c>
      <c r="K352">
        <v>5</v>
      </c>
      <c r="L352" t="s">
        <v>1948</v>
      </c>
      <c r="M352">
        <v>0.25</v>
      </c>
    </row>
    <row r="353" spans="1:13">
      <c r="A353" s="11">
        <v>46291</v>
      </c>
      <c r="B353" s="11">
        <v>46285</v>
      </c>
      <c r="C353" t="s">
        <v>1804</v>
      </c>
      <c r="D353" t="s">
        <v>649</v>
      </c>
      <c r="E353">
        <v>1</v>
      </c>
      <c r="F353" t="s">
        <v>1946</v>
      </c>
      <c r="G353" t="s">
        <v>54</v>
      </c>
      <c r="H353">
        <v>9.17</v>
      </c>
      <c r="I353">
        <v>15</v>
      </c>
      <c r="J353">
        <v>15</v>
      </c>
      <c r="K353">
        <v>5.83</v>
      </c>
      <c r="L353" t="s">
        <v>1948</v>
      </c>
      <c r="M353">
        <v>0.39</v>
      </c>
    </row>
    <row r="354" spans="1:13">
      <c r="A354" s="11">
        <v>46291</v>
      </c>
      <c r="B354" s="11">
        <v>46285</v>
      </c>
      <c r="C354" t="s">
        <v>1806</v>
      </c>
      <c r="D354" t="s">
        <v>279</v>
      </c>
      <c r="E354">
        <v>1</v>
      </c>
      <c r="F354" t="s">
        <v>1946</v>
      </c>
      <c r="G354" t="s">
        <v>54</v>
      </c>
      <c r="H354">
        <v>20</v>
      </c>
      <c r="I354">
        <v>27</v>
      </c>
      <c r="J354">
        <v>27</v>
      </c>
      <c r="K354">
        <v>7</v>
      </c>
      <c r="L354" t="s">
        <v>1948</v>
      </c>
      <c r="M354">
        <v>0.26</v>
      </c>
    </row>
    <row r="355" spans="1:13">
      <c r="A355" s="11">
        <v>46291</v>
      </c>
      <c r="B355" s="11">
        <v>46285</v>
      </c>
      <c r="C355" t="s">
        <v>1818</v>
      </c>
      <c r="D355" t="s">
        <v>602</v>
      </c>
      <c r="E355">
        <v>1</v>
      </c>
      <c r="F355" t="s">
        <v>1946</v>
      </c>
      <c r="G355" t="s">
        <v>54</v>
      </c>
      <c r="H355">
        <v>25</v>
      </c>
      <c r="I355">
        <v>35</v>
      </c>
      <c r="J355">
        <v>35</v>
      </c>
      <c r="K355">
        <v>10</v>
      </c>
      <c r="L355" t="s">
        <v>1948</v>
      </c>
      <c r="M355">
        <v>0.28999999999999998</v>
      </c>
    </row>
    <row r="356" spans="1:13">
      <c r="A356" s="11">
        <v>46292</v>
      </c>
      <c r="B356" s="11">
        <v>46292</v>
      </c>
      <c r="C356" t="s">
        <v>1825</v>
      </c>
      <c r="D356" t="s">
        <v>53</v>
      </c>
      <c r="E356">
        <v>1</v>
      </c>
      <c r="F356" t="s">
        <v>1946</v>
      </c>
      <c r="G356" t="s">
        <v>54</v>
      </c>
      <c r="H356">
        <v>13.5</v>
      </c>
      <c r="I356">
        <v>18</v>
      </c>
      <c r="J356">
        <v>18</v>
      </c>
      <c r="K356">
        <v>4.5</v>
      </c>
      <c r="L356" t="s">
        <v>1948</v>
      </c>
      <c r="M356">
        <v>0.25</v>
      </c>
    </row>
    <row r="357" spans="1:13">
      <c r="A357" s="11">
        <v>46292</v>
      </c>
      <c r="B357" s="11">
        <v>46292</v>
      </c>
      <c r="C357" t="s">
        <v>1830</v>
      </c>
      <c r="D357" t="s">
        <v>336</v>
      </c>
      <c r="E357">
        <v>1</v>
      </c>
      <c r="F357" t="s">
        <v>1946</v>
      </c>
      <c r="G357" t="s">
        <v>54</v>
      </c>
      <c r="H357">
        <v>4.5</v>
      </c>
      <c r="I357">
        <v>6</v>
      </c>
      <c r="J357">
        <v>6</v>
      </c>
      <c r="K357">
        <v>1.5</v>
      </c>
      <c r="L357" t="s">
        <v>1948</v>
      </c>
      <c r="M357">
        <v>0.25</v>
      </c>
    </row>
    <row r="358" spans="1:13">
      <c r="A358" s="11">
        <v>46292</v>
      </c>
      <c r="B358" s="11">
        <v>46292</v>
      </c>
      <c r="C358" t="s">
        <v>1832</v>
      </c>
      <c r="D358" t="s">
        <v>614</v>
      </c>
      <c r="E358">
        <v>1</v>
      </c>
      <c r="F358" t="s">
        <v>1946</v>
      </c>
      <c r="G358" t="s">
        <v>54</v>
      </c>
      <c r="H358">
        <v>17</v>
      </c>
      <c r="I358">
        <v>25</v>
      </c>
      <c r="J358">
        <v>25</v>
      </c>
      <c r="K358">
        <v>8</v>
      </c>
      <c r="L358" t="s">
        <v>1948</v>
      </c>
      <c r="M358">
        <v>0.32</v>
      </c>
    </row>
    <row r="359" spans="1:13">
      <c r="A359" s="11">
        <v>46294</v>
      </c>
      <c r="B359" s="11">
        <v>46292</v>
      </c>
      <c r="C359" t="s">
        <v>1872</v>
      </c>
      <c r="D359" t="s">
        <v>124</v>
      </c>
      <c r="E359">
        <v>1</v>
      </c>
      <c r="F359" t="s">
        <v>1946</v>
      </c>
      <c r="G359" t="s">
        <v>54</v>
      </c>
      <c r="H359">
        <v>275</v>
      </c>
      <c r="I359">
        <v>330</v>
      </c>
      <c r="J359">
        <v>330</v>
      </c>
      <c r="K359">
        <v>55</v>
      </c>
      <c r="L359" t="s">
        <v>1948</v>
      </c>
      <c r="M359">
        <v>0.17</v>
      </c>
    </row>
    <row r="360" spans="1:13">
      <c r="A360" s="11">
        <v>46294</v>
      </c>
      <c r="B360" s="11">
        <v>46292</v>
      </c>
      <c r="C360" t="s">
        <v>1878</v>
      </c>
      <c r="D360" t="s">
        <v>507</v>
      </c>
      <c r="E360">
        <v>1</v>
      </c>
      <c r="F360" t="s">
        <v>1946</v>
      </c>
      <c r="G360" t="s">
        <v>54</v>
      </c>
      <c r="H360">
        <v>150</v>
      </c>
      <c r="I360">
        <v>190</v>
      </c>
      <c r="J360">
        <v>190</v>
      </c>
      <c r="K360">
        <v>40</v>
      </c>
      <c r="L360" t="s">
        <v>1948</v>
      </c>
      <c r="M360">
        <v>0.21</v>
      </c>
    </row>
    <row r="361" spans="1:13">
      <c r="A361" s="11">
        <v>46294</v>
      </c>
      <c r="B361" s="11">
        <v>46292</v>
      </c>
      <c r="C361" t="s">
        <v>1896</v>
      </c>
      <c r="D361" t="s">
        <v>53</v>
      </c>
      <c r="E361">
        <v>1</v>
      </c>
      <c r="F361" t="s">
        <v>1946</v>
      </c>
      <c r="G361" t="s">
        <v>54</v>
      </c>
      <c r="H361">
        <v>13.5</v>
      </c>
      <c r="I361">
        <v>18</v>
      </c>
      <c r="J361">
        <v>18</v>
      </c>
      <c r="K361">
        <v>4.5</v>
      </c>
      <c r="L361" t="s">
        <v>1948</v>
      </c>
      <c r="M361">
        <v>0.25</v>
      </c>
    </row>
    <row r="362" spans="1:13">
      <c r="A362" s="11">
        <v>46294</v>
      </c>
      <c r="B362" s="11">
        <v>46292</v>
      </c>
      <c r="C362" t="s">
        <v>1897</v>
      </c>
      <c r="D362" t="s">
        <v>633</v>
      </c>
      <c r="E362">
        <v>1</v>
      </c>
      <c r="F362" t="s">
        <v>1946</v>
      </c>
      <c r="G362" t="s">
        <v>54</v>
      </c>
      <c r="H362">
        <v>160</v>
      </c>
      <c r="I362">
        <v>190</v>
      </c>
      <c r="J362">
        <v>190</v>
      </c>
      <c r="K362">
        <v>30</v>
      </c>
      <c r="L362" t="s">
        <v>1948</v>
      </c>
      <c r="M362">
        <v>0.16</v>
      </c>
    </row>
    <row r="363" spans="1:13">
      <c r="A363" s="11">
        <v>46295</v>
      </c>
      <c r="B363" s="11">
        <v>46292</v>
      </c>
      <c r="C363" t="s">
        <v>1912</v>
      </c>
      <c r="D363" t="s">
        <v>602</v>
      </c>
      <c r="E363">
        <v>1</v>
      </c>
      <c r="F363" t="s">
        <v>1946</v>
      </c>
      <c r="G363" t="s">
        <v>54</v>
      </c>
      <c r="H363">
        <v>25</v>
      </c>
      <c r="I363">
        <v>35</v>
      </c>
      <c r="J363">
        <v>35</v>
      </c>
      <c r="K363">
        <v>10</v>
      </c>
      <c r="L363" t="s">
        <v>1948</v>
      </c>
      <c r="M363">
        <v>0.28999999999999998</v>
      </c>
    </row>
    <row r="364" spans="1:13">
      <c r="A364" s="11">
        <v>46295</v>
      </c>
      <c r="B364" s="11">
        <v>46292</v>
      </c>
      <c r="C364" t="s">
        <v>1916</v>
      </c>
      <c r="D364" t="s">
        <v>712</v>
      </c>
      <c r="E364">
        <v>1</v>
      </c>
      <c r="F364" t="s">
        <v>1946</v>
      </c>
      <c r="G364" t="s">
        <v>54</v>
      </c>
      <c r="H364">
        <v>80</v>
      </c>
      <c r="I364">
        <v>90</v>
      </c>
      <c r="J364">
        <v>90</v>
      </c>
      <c r="K364">
        <v>10</v>
      </c>
      <c r="L364" t="s">
        <v>1948</v>
      </c>
      <c r="M364">
        <v>0.11</v>
      </c>
    </row>
    <row r="365" spans="1:13">
      <c r="A365" s="11">
        <v>46295</v>
      </c>
      <c r="B365" s="11">
        <v>46292</v>
      </c>
      <c r="C365" t="s">
        <v>1922</v>
      </c>
      <c r="D365" t="s">
        <v>165</v>
      </c>
      <c r="E365">
        <v>1</v>
      </c>
      <c r="F365" t="s">
        <v>1946</v>
      </c>
      <c r="G365" t="s">
        <v>54</v>
      </c>
      <c r="H365">
        <v>14.58</v>
      </c>
      <c r="I365">
        <v>18</v>
      </c>
      <c r="J365">
        <v>18</v>
      </c>
      <c r="K365">
        <v>3.42</v>
      </c>
      <c r="L365" t="s">
        <v>1948</v>
      </c>
      <c r="M365">
        <v>0.19</v>
      </c>
    </row>
    <row r="366" spans="1:13">
      <c r="A366" s="11">
        <v>46295</v>
      </c>
      <c r="B366" s="11">
        <v>46292</v>
      </c>
      <c r="C366" t="s">
        <v>1930</v>
      </c>
      <c r="D366" t="s">
        <v>456</v>
      </c>
      <c r="E366">
        <v>1</v>
      </c>
      <c r="F366" t="s">
        <v>1946</v>
      </c>
      <c r="G366" t="s">
        <v>54</v>
      </c>
      <c r="H366">
        <v>205</v>
      </c>
      <c r="I366">
        <v>265</v>
      </c>
      <c r="J366">
        <v>265</v>
      </c>
      <c r="K366">
        <v>60</v>
      </c>
      <c r="L366" t="s">
        <v>1948</v>
      </c>
      <c r="M366">
        <v>0.23</v>
      </c>
    </row>
    <row r="367" spans="1:13">
      <c r="A367" s="11">
        <v>46268</v>
      </c>
      <c r="B367" s="11">
        <v>46264</v>
      </c>
      <c r="C367" t="s">
        <v>308</v>
      </c>
      <c r="D367" t="s">
        <v>309</v>
      </c>
      <c r="E367">
        <v>1</v>
      </c>
      <c r="F367" t="s">
        <v>1946</v>
      </c>
      <c r="G367" t="s">
        <v>306</v>
      </c>
      <c r="H367">
        <v>1335</v>
      </c>
      <c r="I367">
        <v>1800</v>
      </c>
      <c r="J367">
        <v>1800</v>
      </c>
      <c r="K367">
        <v>465</v>
      </c>
      <c r="L367" t="s">
        <v>1948</v>
      </c>
      <c r="M367">
        <v>0.26</v>
      </c>
    </row>
    <row r="368" spans="1:13">
      <c r="A368" s="11">
        <v>46270</v>
      </c>
      <c r="B368" s="11">
        <v>46264</v>
      </c>
      <c r="C368" t="s">
        <v>477</v>
      </c>
      <c r="D368" t="s">
        <v>330</v>
      </c>
      <c r="E368">
        <v>1</v>
      </c>
      <c r="F368" t="s">
        <v>1946</v>
      </c>
      <c r="G368" t="s">
        <v>306</v>
      </c>
      <c r="H368">
        <v>425</v>
      </c>
      <c r="I368">
        <v>520</v>
      </c>
      <c r="J368">
        <v>520</v>
      </c>
      <c r="K368">
        <v>95</v>
      </c>
      <c r="L368" t="s">
        <v>1948</v>
      </c>
      <c r="M368">
        <v>0.18</v>
      </c>
    </row>
    <row r="369" spans="1:13">
      <c r="A369" s="11">
        <v>46270</v>
      </c>
      <c r="B369" s="11">
        <v>46264</v>
      </c>
      <c r="C369" t="s">
        <v>480</v>
      </c>
      <c r="D369" t="s">
        <v>481</v>
      </c>
      <c r="E369">
        <v>1</v>
      </c>
      <c r="F369" t="s">
        <v>1946</v>
      </c>
      <c r="G369" t="s">
        <v>482</v>
      </c>
      <c r="H369">
        <v>120</v>
      </c>
      <c r="I369">
        <v>160</v>
      </c>
      <c r="J369">
        <v>160</v>
      </c>
      <c r="K369">
        <v>40</v>
      </c>
      <c r="L369" t="s">
        <v>1950</v>
      </c>
      <c r="M369">
        <v>0.25</v>
      </c>
    </row>
    <row r="370" spans="1:13">
      <c r="A370" s="11">
        <v>46271</v>
      </c>
      <c r="B370" s="11">
        <v>46271</v>
      </c>
      <c r="C370" t="s">
        <v>565</v>
      </c>
      <c r="D370" t="s">
        <v>566</v>
      </c>
      <c r="E370">
        <v>1</v>
      </c>
      <c r="F370" t="s">
        <v>1946</v>
      </c>
      <c r="G370" t="s">
        <v>306</v>
      </c>
      <c r="H370">
        <v>10</v>
      </c>
      <c r="I370">
        <v>25</v>
      </c>
      <c r="J370">
        <v>25</v>
      </c>
      <c r="K370">
        <v>15</v>
      </c>
      <c r="L370" t="s">
        <v>1948</v>
      </c>
      <c r="M370">
        <v>0.6</v>
      </c>
    </row>
    <row r="371" spans="1:13">
      <c r="A371" s="11">
        <v>46273</v>
      </c>
      <c r="B371" s="11">
        <v>46271</v>
      </c>
      <c r="C371" t="s">
        <v>702</v>
      </c>
      <c r="D371" t="s">
        <v>1984</v>
      </c>
      <c r="E371">
        <v>1</v>
      </c>
      <c r="F371" t="s">
        <v>1946</v>
      </c>
      <c r="G371" t="s">
        <v>494</v>
      </c>
      <c r="H371">
        <v>70</v>
      </c>
      <c r="I371">
        <v>180</v>
      </c>
      <c r="J371">
        <v>170</v>
      </c>
      <c r="K371">
        <v>100</v>
      </c>
      <c r="L371" t="s">
        <v>1950</v>
      </c>
      <c r="M371">
        <v>0.59</v>
      </c>
    </row>
    <row r="372" spans="1:13">
      <c r="A372" s="11">
        <v>46273</v>
      </c>
      <c r="B372" s="11">
        <v>46271</v>
      </c>
      <c r="C372" t="s">
        <v>736</v>
      </c>
      <c r="D372" t="s">
        <v>481</v>
      </c>
      <c r="E372">
        <v>1</v>
      </c>
      <c r="F372" t="s">
        <v>1946</v>
      </c>
      <c r="G372" t="s">
        <v>482</v>
      </c>
      <c r="H372">
        <v>120</v>
      </c>
      <c r="I372">
        <v>160</v>
      </c>
      <c r="J372">
        <v>160</v>
      </c>
      <c r="K372">
        <v>40</v>
      </c>
      <c r="L372" t="s">
        <v>1950</v>
      </c>
      <c r="M372">
        <v>0.25</v>
      </c>
    </row>
    <row r="373" spans="1:13">
      <c r="A373" s="11">
        <v>46274</v>
      </c>
      <c r="B373" s="11">
        <v>46271</v>
      </c>
      <c r="C373" t="s">
        <v>823</v>
      </c>
      <c r="D373" t="s">
        <v>824</v>
      </c>
      <c r="E373">
        <v>1</v>
      </c>
      <c r="F373" t="s">
        <v>1946</v>
      </c>
      <c r="G373" t="s">
        <v>494</v>
      </c>
      <c r="H373">
        <v>45</v>
      </c>
      <c r="I373">
        <v>110</v>
      </c>
      <c r="J373">
        <v>110</v>
      </c>
      <c r="K373">
        <v>65</v>
      </c>
      <c r="L373" t="s">
        <v>1950</v>
      </c>
      <c r="M373">
        <v>0.59</v>
      </c>
    </row>
    <row r="374" spans="1:13">
      <c r="A374" s="11">
        <v>46275</v>
      </c>
      <c r="B374" s="11">
        <v>46271</v>
      </c>
      <c r="C374" t="s">
        <v>917</v>
      </c>
      <c r="D374" t="s">
        <v>776</v>
      </c>
      <c r="E374">
        <v>1</v>
      </c>
      <c r="F374" t="s">
        <v>1946</v>
      </c>
      <c r="G374" t="s">
        <v>306</v>
      </c>
      <c r="H374">
        <v>210</v>
      </c>
      <c r="I374">
        <v>260</v>
      </c>
      <c r="J374">
        <v>260</v>
      </c>
      <c r="K374">
        <v>50</v>
      </c>
      <c r="L374" t="s">
        <v>1948</v>
      </c>
      <c r="M374">
        <v>0.19</v>
      </c>
    </row>
    <row r="375" spans="1:13">
      <c r="A375" s="11">
        <v>46276</v>
      </c>
      <c r="B375" s="11">
        <v>46271</v>
      </c>
      <c r="C375" t="s">
        <v>1015</v>
      </c>
      <c r="D375" t="s">
        <v>1017</v>
      </c>
      <c r="E375">
        <v>1</v>
      </c>
      <c r="F375" t="s">
        <v>1946</v>
      </c>
      <c r="G375" t="s">
        <v>494</v>
      </c>
      <c r="H375">
        <v>75</v>
      </c>
      <c r="I375">
        <v>150</v>
      </c>
      <c r="J375">
        <v>150</v>
      </c>
      <c r="K375">
        <v>75</v>
      </c>
      <c r="L375" t="s">
        <v>1950</v>
      </c>
      <c r="M375">
        <v>0.5</v>
      </c>
    </row>
    <row r="376" spans="1:13">
      <c r="A376" s="11">
        <v>46277</v>
      </c>
      <c r="B376" s="11">
        <v>46271</v>
      </c>
      <c r="C376" t="s">
        <v>1105</v>
      </c>
      <c r="D376" t="s">
        <v>1106</v>
      </c>
      <c r="E376">
        <v>1</v>
      </c>
      <c r="F376" t="s">
        <v>1949</v>
      </c>
      <c r="G376" t="s">
        <v>1108</v>
      </c>
      <c r="H376">
        <v>155</v>
      </c>
      <c r="I376">
        <v>160</v>
      </c>
      <c r="J376">
        <v>160</v>
      </c>
      <c r="K376">
        <v>5</v>
      </c>
      <c r="L376" t="s">
        <v>1950</v>
      </c>
      <c r="M376">
        <v>0.03</v>
      </c>
    </row>
    <row r="377" spans="1:13">
      <c r="A377" s="11">
        <v>46278</v>
      </c>
      <c r="B377" s="11">
        <v>46278</v>
      </c>
      <c r="C377" t="s">
        <v>1127</v>
      </c>
      <c r="D377" t="s">
        <v>731</v>
      </c>
      <c r="E377">
        <v>1</v>
      </c>
      <c r="F377" t="s">
        <v>1946</v>
      </c>
      <c r="G377" t="s">
        <v>306</v>
      </c>
      <c r="H377">
        <v>52</v>
      </c>
      <c r="I377">
        <v>70</v>
      </c>
      <c r="J377">
        <v>70</v>
      </c>
      <c r="K377">
        <v>18</v>
      </c>
      <c r="L377" t="s">
        <v>1948</v>
      </c>
      <c r="M377">
        <v>0.26</v>
      </c>
    </row>
    <row r="378" spans="1:13">
      <c r="A378" s="11">
        <v>46278</v>
      </c>
      <c r="B378" s="11">
        <v>46278</v>
      </c>
      <c r="C378" t="s">
        <v>1137</v>
      </c>
      <c r="D378" t="s">
        <v>827</v>
      </c>
      <c r="E378">
        <v>1</v>
      </c>
      <c r="F378" t="s">
        <v>1946</v>
      </c>
      <c r="G378" t="s">
        <v>811</v>
      </c>
      <c r="H378">
        <v>25</v>
      </c>
      <c r="I378">
        <v>40</v>
      </c>
      <c r="J378">
        <v>40</v>
      </c>
      <c r="K378">
        <v>15</v>
      </c>
      <c r="L378" t="s">
        <v>1950</v>
      </c>
      <c r="M378">
        <v>0.38</v>
      </c>
    </row>
    <row r="379" spans="1:13">
      <c r="A379" s="11">
        <v>46279</v>
      </c>
      <c r="B379" s="11">
        <v>46278</v>
      </c>
      <c r="C379" t="s">
        <v>1248</v>
      </c>
      <c r="D379" t="s">
        <v>1098</v>
      </c>
      <c r="E379">
        <v>1</v>
      </c>
      <c r="F379" t="s">
        <v>1946</v>
      </c>
      <c r="G379" t="s">
        <v>494</v>
      </c>
      <c r="H379">
        <v>30</v>
      </c>
      <c r="I379">
        <v>75</v>
      </c>
      <c r="J379">
        <v>75</v>
      </c>
      <c r="K379">
        <v>45</v>
      </c>
      <c r="L379" t="s">
        <v>1950</v>
      </c>
      <c r="M379">
        <v>0.6</v>
      </c>
    </row>
    <row r="380" spans="1:13">
      <c r="A380" s="11">
        <v>46283</v>
      </c>
      <c r="B380" s="11">
        <v>46278</v>
      </c>
      <c r="C380" t="s">
        <v>1532</v>
      </c>
      <c r="D380" t="s">
        <v>768</v>
      </c>
      <c r="E380">
        <v>1</v>
      </c>
      <c r="F380" t="s">
        <v>1946</v>
      </c>
      <c r="G380" t="s">
        <v>306</v>
      </c>
      <c r="H380">
        <v>35</v>
      </c>
      <c r="I380">
        <v>55</v>
      </c>
      <c r="J380">
        <v>55</v>
      </c>
      <c r="K380">
        <v>20</v>
      </c>
      <c r="L380" t="s">
        <v>1948</v>
      </c>
      <c r="M380">
        <v>0.36</v>
      </c>
    </row>
    <row r="381" spans="1:13">
      <c r="A381" s="11">
        <v>46283</v>
      </c>
      <c r="B381" s="11">
        <v>46278</v>
      </c>
      <c r="C381" t="s">
        <v>1542</v>
      </c>
      <c r="D381" t="s">
        <v>566</v>
      </c>
      <c r="E381">
        <v>1</v>
      </c>
      <c r="F381" t="s">
        <v>1946</v>
      </c>
      <c r="G381" t="s">
        <v>306</v>
      </c>
      <c r="H381">
        <v>10</v>
      </c>
      <c r="I381">
        <v>25</v>
      </c>
      <c r="J381">
        <v>25</v>
      </c>
      <c r="K381">
        <v>15</v>
      </c>
      <c r="L381" t="s">
        <v>1948</v>
      </c>
      <c r="M381">
        <v>0.6</v>
      </c>
    </row>
    <row r="382" spans="1:13">
      <c r="A382" s="11">
        <v>46284</v>
      </c>
      <c r="B382" s="11">
        <v>46278</v>
      </c>
      <c r="C382" t="s">
        <v>1571</v>
      </c>
      <c r="D382" t="s">
        <v>1505</v>
      </c>
      <c r="E382">
        <v>1</v>
      </c>
      <c r="F382" t="s">
        <v>1946</v>
      </c>
      <c r="G382" t="s">
        <v>1473</v>
      </c>
      <c r="H382">
        <v>38</v>
      </c>
      <c r="I382">
        <v>70</v>
      </c>
      <c r="J382">
        <v>70</v>
      </c>
      <c r="K382">
        <v>32</v>
      </c>
      <c r="L382" t="s">
        <v>1950</v>
      </c>
      <c r="M382">
        <v>0.46</v>
      </c>
    </row>
    <row r="383" spans="1:13">
      <c r="A383" s="11">
        <v>46285</v>
      </c>
      <c r="B383" s="11">
        <v>46285</v>
      </c>
      <c r="C383" t="s">
        <v>1604</v>
      </c>
      <c r="D383" t="s">
        <v>932</v>
      </c>
      <c r="E383">
        <v>1</v>
      </c>
      <c r="F383" t="s">
        <v>1946</v>
      </c>
      <c r="G383" t="s">
        <v>494</v>
      </c>
      <c r="H383">
        <v>455</v>
      </c>
      <c r="I383">
        <v>650</v>
      </c>
      <c r="J383">
        <v>650</v>
      </c>
      <c r="K383">
        <v>195</v>
      </c>
      <c r="L383" t="s">
        <v>1950</v>
      </c>
      <c r="M383">
        <v>0.3</v>
      </c>
    </row>
    <row r="384" spans="1:13">
      <c r="A384" s="11">
        <v>46286</v>
      </c>
      <c r="B384" s="11">
        <v>46285</v>
      </c>
      <c r="C384" t="s">
        <v>1609</v>
      </c>
      <c r="D384" t="s">
        <v>1434</v>
      </c>
      <c r="E384">
        <v>1</v>
      </c>
      <c r="F384" t="s">
        <v>1946</v>
      </c>
      <c r="G384" t="s">
        <v>1429</v>
      </c>
      <c r="H384">
        <v>75</v>
      </c>
      <c r="I384">
        <v>110</v>
      </c>
      <c r="J384">
        <v>110</v>
      </c>
      <c r="K384">
        <v>35</v>
      </c>
      <c r="L384" t="s">
        <v>1950</v>
      </c>
      <c r="M384">
        <v>0.32</v>
      </c>
    </row>
    <row r="385" spans="1:13">
      <c r="A385" s="11">
        <v>46286</v>
      </c>
      <c r="B385" s="11">
        <v>46285</v>
      </c>
      <c r="C385" t="s">
        <v>1622</v>
      </c>
      <c r="D385" t="s">
        <v>1396</v>
      </c>
      <c r="E385">
        <v>1</v>
      </c>
      <c r="F385" t="s">
        <v>1949</v>
      </c>
      <c r="G385" t="s">
        <v>1108</v>
      </c>
      <c r="H385">
        <v>165</v>
      </c>
      <c r="I385">
        <v>160</v>
      </c>
      <c r="J385">
        <v>160</v>
      </c>
      <c r="K385">
        <v>-5</v>
      </c>
      <c r="L385" t="s">
        <v>1950</v>
      </c>
      <c r="M385">
        <v>-0.03</v>
      </c>
    </row>
    <row r="386" spans="1:13">
      <c r="A386" s="11">
        <v>46286</v>
      </c>
      <c r="B386" s="11">
        <v>46285</v>
      </c>
      <c r="C386" t="s">
        <v>1623</v>
      </c>
      <c r="D386" t="s">
        <v>743</v>
      </c>
      <c r="E386">
        <v>1</v>
      </c>
      <c r="F386" t="s">
        <v>1946</v>
      </c>
      <c r="G386" t="s">
        <v>306</v>
      </c>
      <c r="H386">
        <v>12</v>
      </c>
      <c r="I386">
        <v>25</v>
      </c>
      <c r="J386">
        <v>25</v>
      </c>
      <c r="K386">
        <v>13</v>
      </c>
      <c r="L386" t="s">
        <v>1948</v>
      </c>
      <c r="M386">
        <v>0.52</v>
      </c>
    </row>
    <row r="387" spans="1:13">
      <c r="A387" s="11">
        <v>46287</v>
      </c>
      <c r="B387" s="11">
        <v>46285</v>
      </c>
      <c r="C387" t="s">
        <v>1651</v>
      </c>
      <c r="D387" t="s">
        <v>566</v>
      </c>
      <c r="E387">
        <v>1</v>
      </c>
      <c r="F387" t="s">
        <v>1946</v>
      </c>
      <c r="G387" t="s">
        <v>306</v>
      </c>
      <c r="H387">
        <v>10</v>
      </c>
      <c r="I387">
        <v>25</v>
      </c>
      <c r="J387">
        <v>25</v>
      </c>
      <c r="K387">
        <v>15</v>
      </c>
      <c r="L387" t="s">
        <v>1948</v>
      </c>
      <c r="M387">
        <v>0.6</v>
      </c>
    </row>
    <row r="388" spans="1:13">
      <c r="A388" s="11">
        <v>46287</v>
      </c>
      <c r="B388" s="11">
        <v>46285</v>
      </c>
      <c r="C388" t="s">
        <v>1661</v>
      </c>
      <c r="D388" t="s">
        <v>766</v>
      </c>
      <c r="E388">
        <v>1</v>
      </c>
      <c r="F388" t="s">
        <v>1946</v>
      </c>
      <c r="G388" t="s">
        <v>306</v>
      </c>
      <c r="H388">
        <v>9</v>
      </c>
      <c r="I388">
        <v>13</v>
      </c>
      <c r="J388">
        <v>13</v>
      </c>
      <c r="K388">
        <v>4</v>
      </c>
      <c r="L388" t="s">
        <v>1948</v>
      </c>
      <c r="M388">
        <v>0.31</v>
      </c>
    </row>
    <row r="389" spans="1:13">
      <c r="A389" s="11">
        <v>46287</v>
      </c>
      <c r="B389" s="11">
        <v>46285</v>
      </c>
      <c r="C389" t="s">
        <v>1661</v>
      </c>
      <c r="D389" t="s">
        <v>803</v>
      </c>
      <c r="E389">
        <v>1</v>
      </c>
      <c r="F389" t="s">
        <v>1946</v>
      </c>
      <c r="G389" t="s">
        <v>306</v>
      </c>
      <c r="H389">
        <v>30</v>
      </c>
      <c r="I389">
        <v>45</v>
      </c>
      <c r="J389">
        <v>45</v>
      </c>
      <c r="K389">
        <v>15</v>
      </c>
      <c r="L389" t="s">
        <v>1948</v>
      </c>
      <c r="M389">
        <v>0.33</v>
      </c>
    </row>
    <row r="390" spans="1:13">
      <c r="A390" s="11">
        <v>46287</v>
      </c>
      <c r="B390" s="11">
        <v>46285</v>
      </c>
      <c r="C390" t="s">
        <v>1678</v>
      </c>
      <c r="D390" t="s">
        <v>879</v>
      </c>
      <c r="E390">
        <v>1</v>
      </c>
      <c r="F390" t="s">
        <v>1946</v>
      </c>
      <c r="G390" t="s">
        <v>494</v>
      </c>
      <c r="H390">
        <v>50</v>
      </c>
      <c r="I390">
        <v>130</v>
      </c>
      <c r="J390">
        <v>130</v>
      </c>
      <c r="K390">
        <v>80</v>
      </c>
      <c r="L390" t="s">
        <v>1950</v>
      </c>
      <c r="M390">
        <v>0.62</v>
      </c>
    </row>
    <row r="391" spans="1:13">
      <c r="A391" s="11">
        <v>46290</v>
      </c>
      <c r="B391" s="11">
        <v>46285</v>
      </c>
      <c r="C391" t="s">
        <v>1772</v>
      </c>
      <c r="D391" t="s">
        <v>766</v>
      </c>
      <c r="E391">
        <v>1</v>
      </c>
      <c r="F391" t="s">
        <v>1946</v>
      </c>
      <c r="G391" t="s">
        <v>306</v>
      </c>
      <c r="H391">
        <v>9</v>
      </c>
      <c r="I391">
        <v>13</v>
      </c>
      <c r="J391">
        <v>13</v>
      </c>
      <c r="K391">
        <v>4</v>
      </c>
      <c r="L391" t="s">
        <v>1948</v>
      </c>
      <c r="M391">
        <v>0.31</v>
      </c>
    </row>
    <row r="392" spans="1:13">
      <c r="A392" s="11">
        <v>46290</v>
      </c>
      <c r="B392" s="11">
        <v>46285</v>
      </c>
      <c r="C392" t="s">
        <v>1781</v>
      </c>
      <c r="D392" t="s">
        <v>776</v>
      </c>
      <c r="E392">
        <v>1</v>
      </c>
      <c r="F392" t="s">
        <v>1946</v>
      </c>
      <c r="G392" t="s">
        <v>306</v>
      </c>
      <c r="H392">
        <v>210</v>
      </c>
      <c r="I392">
        <v>260</v>
      </c>
      <c r="J392">
        <v>260</v>
      </c>
      <c r="K392">
        <v>50</v>
      </c>
      <c r="L392" t="s">
        <v>1948</v>
      </c>
      <c r="M392">
        <v>0.19</v>
      </c>
    </row>
    <row r="393" spans="1:13">
      <c r="A393" s="11">
        <v>46291</v>
      </c>
      <c r="B393" s="11">
        <v>46285</v>
      </c>
      <c r="C393" t="s">
        <v>1799</v>
      </c>
      <c r="D393" t="s">
        <v>1498</v>
      </c>
      <c r="E393">
        <v>1</v>
      </c>
      <c r="F393" t="s">
        <v>1946</v>
      </c>
      <c r="G393" t="s">
        <v>1473</v>
      </c>
      <c r="H393">
        <v>265</v>
      </c>
      <c r="I393">
        <v>330</v>
      </c>
      <c r="J393">
        <v>330</v>
      </c>
      <c r="K393">
        <v>65</v>
      </c>
      <c r="L393" t="s">
        <v>1950</v>
      </c>
      <c r="M393">
        <v>0.2</v>
      </c>
    </row>
    <row r="394" spans="1:13">
      <c r="A394" s="11">
        <v>46291</v>
      </c>
      <c r="B394" s="11">
        <v>46285</v>
      </c>
      <c r="C394" t="s">
        <v>1800</v>
      </c>
      <c r="D394" t="s">
        <v>1188</v>
      </c>
      <c r="E394">
        <v>1</v>
      </c>
      <c r="F394" t="s">
        <v>1946</v>
      </c>
      <c r="G394" t="s">
        <v>494</v>
      </c>
      <c r="H394">
        <v>55</v>
      </c>
      <c r="I394">
        <v>120</v>
      </c>
      <c r="J394">
        <v>120</v>
      </c>
      <c r="K394">
        <v>65</v>
      </c>
      <c r="L394" t="s">
        <v>1950</v>
      </c>
      <c r="M394">
        <v>0.54</v>
      </c>
    </row>
    <row r="395" spans="1:13">
      <c r="A395" s="11">
        <v>46291</v>
      </c>
      <c r="B395" s="11">
        <v>46285</v>
      </c>
      <c r="C395" t="s">
        <v>1802</v>
      </c>
      <c r="D395" t="s">
        <v>761</v>
      </c>
      <c r="E395">
        <v>1</v>
      </c>
      <c r="F395" t="s">
        <v>1946</v>
      </c>
      <c r="G395" t="s">
        <v>306</v>
      </c>
      <c r="H395">
        <v>45</v>
      </c>
      <c r="I395">
        <v>65</v>
      </c>
      <c r="J395">
        <v>65</v>
      </c>
      <c r="K395">
        <v>20</v>
      </c>
      <c r="L395" t="s">
        <v>1948</v>
      </c>
      <c r="M395">
        <v>0.31</v>
      </c>
    </row>
    <row r="396" spans="1:13">
      <c r="A396" s="11">
        <v>46292</v>
      </c>
      <c r="B396" s="11">
        <v>46292</v>
      </c>
      <c r="C396" t="s">
        <v>1831</v>
      </c>
      <c r="D396" t="s">
        <v>1434</v>
      </c>
      <c r="E396">
        <v>1</v>
      </c>
      <c r="F396" t="s">
        <v>1946</v>
      </c>
      <c r="G396" t="s">
        <v>1429</v>
      </c>
      <c r="H396">
        <v>75</v>
      </c>
      <c r="I396">
        <v>110</v>
      </c>
      <c r="J396">
        <v>110</v>
      </c>
      <c r="K396">
        <v>35</v>
      </c>
      <c r="L396" t="s">
        <v>1950</v>
      </c>
      <c r="M396">
        <v>0.32</v>
      </c>
    </row>
    <row r="397" spans="1:13">
      <c r="A397" s="11">
        <v>46293</v>
      </c>
      <c r="B397" s="11">
        <v>46292</v>
      </c>
      <c r="C397" t="s">
        <v>1840</v>
      </c>
      <c r="D397" t="s">
        <v>1507</v>
      </c>
      <c r="E397">
        <v>1</v>
      </c>
      <c r="F397" t="s">
        <v>1946</v>
      </c>
      <c r="G397" t="s">
        <v>1473</v>
      </c>
      <c r="H397">
        <v>79</v>
      </c>
      <c r="I397">
        <v>110</v>
      </c>
      <c r="J397">
        <v>110</v>
      </c>
      <c r="K397">
        <v>31</v>
      </c>
      <c r="L397" t="s">
        <v>1950</v>
      </c>
      <c r="M397">
        <v>0.28000000000000003</v>
      </c>
    </row>
    <row r="398" spans="1:13">
      <c r="A398" s="11">
        <v>46293</v>
      </c>
      <c r="B398" s="11">
        <v>46292</v>
      </c>
      <c r="C398" t="s">
        <v>1846</v>
      </c>
      <c r="D398" t="s">
        <v>731</v>
      </c>
      <c r="E398">
        <v>1</v>
      </c>
      <c r="F398" t="s">
        <v>1946</v>
      </c>
      <c r="G398" t="s">
        <v>306</v>
      </c>
      <c r="H398">
        <v>52</v>
      </c>
      <c r="I398">
        <v>70</v>
      </c>
      <c r="J398">
        <v>70</v>
      </c>
      <c r="K398">
        <v>18</v>
      </c>
      <c r="L398" t="s">
        <v>1948</v>
      </c>
      <c r="M398">
        <v>0.26</v>
      </c>
    </row>
    <row r="399" spans="1:13">
      <c r="A399" s="11">
        <v>46293</v>
      </c>
      <c r="B399" s="11">
        <v>46292</v>
      </c>
      <c r="C399" t="s">
        <v>1862</v>
      </c>
      <c r="D399" t="s">
        <v>768</v>
      </c>
      <c r="E399">
        <v>1</v>
      </c>
      <c r="F399" t="s">
        <v>1946</v>
      </c>
      <c r="G399" t="s">
        <v>306</v>
      </c>
      <c r="H399">
        <v>35</v>
      </c>
      <c r="I399">
        <v>55</v>
      </c>
      <c r="J399">
        <v>55</v>
      </c>
      <c r="K399">
        <v>20</v>
      </c>
      <c r="L399" t="s">
        <v>1948</v>
      </c>
      <c r="M399">
        <v>0.36</v>
      </c>
    </row>
    <row r="400" spans="1:13">
      <c r="A400" s="11">
        <v>46293</v>
      </c>
      <c r="B400" s="11">
        <v>46292</v>
      </c>
      <c r="C400" t="s">
        <v>1862</v>
      </c>
      <c r="D400" t="s">
        <v>797</v>
      </c>
      <c r="E400">
        <v>1</v>
      </c>
      <c r="F400" t="s">
        <v>1946</v>
      </c>
      <c r="G400" t="s">
        <v>306</v>
      </c>
      <c r="H400">
        <v>17</v>
      </c>
      <c r="I400">
        <v>35</v>
      </c>
      <c r="J400">
        <v>35</v>
      </c>
      <c r="K400">
        <v>18</v>
      </c>
      <c r="L400" t="s">
        <v>1948</v>
      </c>
      <c r="M400">
        <v>0.51</v>
      </c>
    </row>
    <row r="401" spans="1:13">
      <c r="A401" s="11">
        <v>46293</v>
      </c>
      <c r="B401" s="11">
        <v>46292</v>
      </c>
      <c r="C401" t="s">
        <v>1868</v>
      </c>
      <c r="D401" t="s">
        <v>1186</v>
      </c>
      <c r="E401">
        <v>1</v>
      </c>
      <c r="F401" t="s">
        <v>1946</v>
      </c>
      <c r="G401" t="s">
        <v>494</v>
      </c>
      <c r="H401">
        <v>95</v>
      </c>
      <c r="I401">
        <v>250</v>
      </c>
      <c r="J401">
        <v>220</v>
      </c>
      <c r="K401">
        <v>125</v>
      </c>
      <c r="L401" t="s">
        <v>1950</v>
      </c>
      <c r="M401">
        <v>0.56999999999999995</v>
      </c>
    </row>
    <row r="402" spans="1:13">
      <c r="A402" s="11">
        <v>46293</v>
      </c>
      <c r="B402" s="11">
        <v>46292</v>
      </c>
      <c r="C402" t="s">
        <v>1869</v>
      </c>
      <c r="D402" t="s">
        <v>803</v>
      </c>
      <c r="E402">
        <v>1</v>
      </c>
      <c r="F402" t="s">
        <v>1946</v>
      </c>
      <c r="G402" t="s">
        <v>306</v>
      </c>
      <c r="H402">
        <v>30</v>
      </c>
      <c r="I402">
        <v>45</v>
      </c>
      <c r="J402">
        <v>45</v>
      </c>
      <c r="K402">
        <v>15</v>
      </c>
      <c r="L402" t="s">
        <v>1948</v>
      </c>
      <c r="M402">
        <v>0.33</v>
      </c>
    </row>
    <row r="403" spans="1:13">
      <c r="A403" s="11">
        <v>46294</v>
      </c>
      <c r="B403" s="11">
        <v>46292</v>
      </c>
      <c r="C403" t="s">
        <v>1872</v>
      </c>
      <c r="D403" t="s">
        <v>787</v>
      </c>
      <c r="E403">
        <v>1</v>
      </c>
      <c r="F403" t="s">
        <v>1946</v>
      </c>
      <c r="G403" t="s">
        <v>306</v>
      </c>
      <c r="H403">
        <v>3.5</v>
      </c>
      <c r="I403">
        <v>6</v>
      </c>
      <c r="J403">
        <v>6</v>
      </c>
      <c r="K403">
        <v>2.5</v>
      </c>
      <c r="L403" t="s">
        <v>1948</v>
      </c>
      <c r="M403">
        <v>0.42</v>
      </c>
    </row>
    <row r="404" spans="1:13">
      <c r="A404" s="11">
        <v>46294</v>
      </c>
      <c r="B404" s="11">
        <v>46292</v>
      </c>
      <c r="C404" t="s">
        <v>1873</v>
      </c>
      <c r="D404" t="s">
        <v>773</v>
      </c>
      <c r="E404">
        <v>1</v>
      </c>
      <c r="F404" t="s">
        <v>1946</v>
      </c>
      <c r="G404" t="s">
        <v>306</v>
      </c>
      <c r="H404">
        <v>365</v>
      </c>
      <c r="I404">
        <v>450</v>
      </c>
      <c r="J404">
        <v>450</v>
      </c>
      <c r="K404">
        <v>85</v>
      </c>
      <c r="L404" t="s">
        <v>1948</v>
      </c>
      <c r="M404">
        <v>0.19</v>
      </c>
    </row>
    <row r="405" spans="1:13">
      <c r="A405" s="11">
        <v>46294</v>
      </c>
      <c r="B405" s="11">
        <v>46292</v>
      </c>
      <c r="C405" t="s">
        <v>1900</v>
      </c>
      <c r="D405" t="s">
        <v>1469</v>
      </c>
      <c r="E405">
        <v>1</v>
      </c>
      <c r="F405" t="s">
        <v>1946</v>
      </c>
      <c r="G405" t="s">
        <v>1461</v>
      </c>
      <c r="H405">
        <v>35.450000000000003</v>
      </c>
      <c r="I405">
        <v>70</v>
      </c>
      <c r="J405">
        <v>70</v>
      </c>
      <c r="K405">
        <v>34.549999999999997</v>
      </c>
      <c r="L405" t="s">
        <v>1950</v>
      </c>
      <c r="M405">
        <v>0.49</v>
      </c>
    </row>
    <row r="406" spans="1:13">
      <c r="A406" s="11">
        <v>46294</v>
      </c>
      <c r="B406" s="11">
        <v>46292</v>
      </c>
      <c r="C406" t="s">
        <v>1905</v>
      </c>
      <c r="D406" t="s">
        <v>936</v>
      </c>
      <c r="E406">
        <v>1</v>
      </c>
      <c r="F406" t="s">
        <v>1946</v>
      </c>
      <c r="G406" t="s">
        <v>494</v>
      </c>
      <c r="H406">
        <v>880</v>
      </c>
      <c r="I406">
        <v>1250</v>
      </c>
      <c r="J406">
        <v>1250</v>
      </c>
      <c r="K406">
        <v>370</v>
      </c>
      <c r="L406" t="s">
        <v>1950</v>
      </c>
      <c r="M406">
        <v>0.3</v>
      </c>
    </row>
    <row r="407" spans="1:13">
      <c r="A407" s="11">
        <v>46295</v>
      </c>
      <c r="B407" s="11">
        <v>46292</v>
      </c>
      <c r="C407" t="s">
        <v>1917</v>
      </c>
      <c r="D407" t="s">
        <v>789</v>
      </c>
      <c r="E407">
        <v>1</v>
      </c>
      <c r="F407" t="s">
        <v>1946</v>
      </c>
      <c r="G407" t="s">
        <v>306</v>
      </c>
      <c r="H407">
        <v>4.5</v>
      </c>
      <c r="I407">
        <v>8</v>
      </c>
      <c r="J407">
        <v>8</v>
      </c>
      <c r="K407">
        <v>3.5</v>
      </c>
      <c r="L407" t="s">
        <v>1948</v>
      </c>
      <c r="M407">
        <v>0.44</v>
      </c>
    </row>
    <row r="408" spans="1:13">
      <c r="A408" s="11">
        <v>46295</v>
      </c>
      <c r="B408" s="11">
        <v>46292</v>
      </c>
      <c r="C408" t="s">
        <v>1919</v>
      </c>
      <c r="D408" t="s">
        <v>936</v>
      </c>
      <c r="E408">
        <v>1</v>
      </c>
      <c r="F408" t="s">
        <v>1946</v>
      </c>
      <c r="G408" t="s">
        <v>494</v>
      </c>
      <c r="H408">
        <v>880</v>
      </c>
      <c r="I408">
        <v>1250</v>
      </c>
      <c r="J408">
        <v>1250</v>
      </c>
      <c r="K408">
        <v>370</v>
      </c>
      <c r="L408" t="s">
        <v>1950</v>
      </c>
      <c r="M408">
        <v>0.3</v>
      </c>
    </row>
    <row r="409" spans="1:13">
      <c r="A409" s="11">
        <v>46295</v>
      </c>
      <c r="B409" s="11">
        <v>46292</v>
      </c>
      <c r="C409" t="s">
        <v>1931</v>
      </c>
      <c r="D409" t="s">
        <v>787</v>
      </c>
      <c r="E409">
        <v>1</v>
      </c>
      <c r="F409" t="s">
        <v>1946</v>
      </c>
      <c r="G409" t="s">
        <v>306</v>
      </c>
      <c r="H409">
        <v>3.5</v>
      </c>
      <c r="I409">
        <v>6</v>
      </c>
      <c r="J409">
        <v>6</v>
      </c>
      <c r="K409">
        <v>2.5</v>
      </c>
      <c r="L409" t="s">
        <v>1948</v>
      </c>
      <c r="M409">
        <v>0.42</v>
      </c>
    </row>
    <row r="410" spans="1:13">
      <c r="A410" s="11">
        <v>46266</v>
      </c>
      <c r="B410" s="11">
        <v>46264</v>
      </c>
      <c r="C410" t="s">
        <v>41</v>
      </c>
      <c r="D410" t="s">
        <v>25</v>
      </c>
      <c r="E410">
        <v>1</v>
      </c>
      <c r="F410" t="s">
        <v>1946</v>
      </c>
      <c r="G410" t="s">
        <v>43</v>
      </c>
      <c r="H410">
        <v>100</v>
      </c>
      <c r="I410">
        <v>150</v>
      </c>
      <c r="J410">
        <v>150</v>
      </c>
      <c r="K410">
        <v>50</v>
      </c>
      <c r="L410" t="s">
        <v>1947</v>
      </c>
      <c r="M410">
        <v>0.33</v>
      </c>
    </row>
    <row r="411" spans="1:13">
      <c r="A411" s="11">
        <v>46266</v>
      </c>
      <c r="B411" s="11">
        <v>46264</v>
      </c>
      <c r="C411" t="s">
        <v>63</v>
      </c>
      <c r="D411" t="s">
        <v>65</v>
      </c>
      <c r="E411">
        <v>1</v>
      </c>
      <c r="F411" t="s">
        <v>1946</v>
      </c>
      <c r="G411" t="s">
        <v>23</v>
      </c>
      <c r="H411">
        <v>124.5</v>
      </c>
      <c r="I411">
        <v>140</v>
      </c>
      <c r="J411">
        <v>140</v>
      </c>
      <c r="K411">
        <v>15.5</v>
      </c>
      <c r="L411" t="s">
        <v>1947</v>
      </c>
      <c r="M411">
        <v>0.11</v>
      </c>
    </row>
    <row r="412" spans="1:13">
      <c r="A412" s="11">
        <v>46266</v>
      </c>
      <c r="B412" s="11">
        <v>46264</v>
      </c>
      <c r="C412" t="s">
        <v>68</v>
      </c>
      <c r="D412" t="s">
        <v>69</v>
      </c>
      <c r="E412">
        <v>1</v>
      </c>
      <c r="F412" t="s">
        <v>1946</v>
      </c>
      <c r="G412" t="s">
        <v>23</v>
      </c>
      <c r="H412">
        <v>181.33</v>
      </c>
      <c r="I412">
        <v>200</v>
      </c>
      <c r="J412">
        <v>200</v>
      </c>
      <c r="K412">
        <v>18.670000000000002</v>
      </c>
      <c r="L412" t="s">
        <v>1947</v>
      </c>
      <c r="M412">
        <v>0.09</v>
      </c>
    </row>
    <row r="413" spans="1:13">
      <c r="A413" s="11">
        <v>46266</v>
      </c>
      <c r="B413" s="11">
        <v>46264</v>
      </c>
      <c r="C413" t="s">
        <v>76</v>
      </c>
      <c r="D413" t="s">
        <v>81</v>
      </c>
      <c r="E413">
        <v>1</v>
      </c>
      <c r="F413" t="s">
        <v>1946</v>
      </c>
      <c r="G413" t="s">
        <v>82</v>
      </c>
      <c r="H413">
        <v>72.27</v>
      </c>
      <c r="I413">
        <v>95</v>
      </c>
      <c r="J413">
        <v>95</v>
      </c>
      <c r="K413">
        <v>22.73</v>
      </c>
      <c r="L413" t="s">
        <v>1947</v>
      </c>
      <c r="M413">
        <v>0.24</v>
      </c>
    </row>
    <row r="414" spans="1:13">
      <c r="A414" s="11">
        <v>46266</v>
      </c>
      <c r="B414" s="11">
        <v>46264</v>
      </c>
      <c r="C414" t="s">
        <v>76</v>
      </c>
      <c r="D414" t="s">
        <v>84</v>
      </c>
      <c r="E414">
        <v>1</v>
      </c>
      <c r="F414" t="s">
        <v>1946</v>
      </c>
      <c r="G414" t="s">
        <v>79</v>
      </c>
      <c r="H414">
        <v>65</v>
      </c>
      <c r="I414">
        <v>88</v>
      </c>
      <c r="J414">
        <v>88</v>
      </c>
      <c r="K414">
        <v>23</v>
      </c>
      <c r="L414" t="s">
        <v>1947</v>
      </c>
      <c r="M414">
        <v>0.26</v>
      </c>
    </row>
    <row r="415" spans="1:13">
      <c r="A415" s="11">
        <v>46266</v>
      </c>
      <c r="B415" s="11">
        <v>46264</v>
      </c>
      <c r="C415" t="s">
        <v>101</v>
      </c>
      <c r="D415" t="s">
        <v>102</v>
      </c>
      <c r="E415">
        <v>1</v>
      </c>
      <c r="F415" t="s">
        <v>1946</v>
      </c>
      <c r="G415" t="s">
        <v>43</v>
      </c>
      <c r="H415">
        <v>491.67</v>
      </c>
      <c r="I415">
        <v>600</v>
      </c>
      <c r="J415">
        <v>600</v>
      </c>
      <c r="K415">
        <v>108.33</v>
      </c>
      <c r="L415" t="s">
        <v>1947</v>
      </c>
      <c r="M415">
        <v>0.18</v>
      </c>
    </row>
    <row r="416" spans="1:13">
      <c r="A416" s="11">
        <v>46266</v>
      </c>
      <c r="B416" s="11">
        <v>46264</v>
      </c>
      <c r="C416" t="s">
        <v>127</v>
      </c>
      <c r="D416" t="s">
        <v>83</v>
      </c>
      <c r="E416">
        <v>1</v>
      </c>
      <c r="F416" t="s">
        <v>1949</v>
      </c>
      <c r="G416" t="s">
        <v>23</v>
      </c>
      <c r="H416">
        <v>1120</v>
      </c>
      <c r="I416">
        <v>1250</v>
      </c>
      <c r="J416">
        <v>1250</v>
      </c>
      <c r="K416">
        <v>130</v>
      </c>
      <c r="L416" t="s">
        <v>1947</v>
      </c>
      <c r="M416">
        <v>0.1</v>
      </c>
    </row>
    <row r="417" spans="1:13">
      <c r="A417" s="11">
        <v>46266</v>
      </c>
      <c r="B417" s="11">
        <v>46264</v>
      </c>
      <c r="C417" t="s">
        <v>127</v>
      </c>
      <c r="D417" t="s">
        <v>130</v>
      </c>
      <c r="E417">
        <v>1</v>
      </c>
      <c r="F417" t="s">
        <v>1949</v>
      </c>
      <c r="G417" t="s">
        <v>82</v>
      </c>
      <c r="H417">
        <v>995</v>
      </c>
      <c r="I417">
        <v>1100</v>
      </c>
      <c r="J417">
        <v>1100</v>
      </c>
      <c r="K417">
        <v>105</v>
      </c>
      <c r="L417" t="s">
        <v>1947</v>
      </c>
      <c r="M417">
        <v>0.1</v>
      </c>
    </row>
    <row r="418" spans="1:13">
      <c r="A418" s="11">
        <v>46266</v>
      </c>
      <c r="B418" s="11">
        <v>46264</v>
      </c>
      <c r="C418" t="s">
        <v>127</v>
      </c>
      <c r="D418" t="s">
        <v>132</v>
      </c>
      <c r="E418">
        <v>1</v>
      </c>
      <c r="F418" t="s">
        <v>1946</v>
      </c>
      <c r="G418" t="s">
        <v>133</v>
      </c>
      <c r="H418">
        <v>175</v>
      </c>
      <c r="I418">
        <v>280</v>
      </c>
      <c r="J418">
        <v>280</v>
      </c>
      <c r="K418">
        <v>105</v>
      </c>
      <c r="L418" t="s">
        <v>1947</v>
      </c>
      <c r="M418">
        <v>0.38</v>
      </c>
    </row>
    <row r="419" spans="1:13">
      <c r="A419" s="11">
        <v>46266</v>
      </c>
      <c r="B419" s="11">
        <v>46264</v>
      </c>
      <c r="C419" t="s">
        <v>137</v>
      </c>
      <c r="D419" t="s">
        <v>86</v>
      </c>
      <c r="E419">
        <v>1</v>
      </c>
      <c r="F419" t="s">
        <v>1949</v>
      </c>
      <c r="G419" t="s">
        <v>23</v>
      </c>
      <c r="H419">
        <v>1340</v>
      </c>
      <c r="I419">
        <v>1500</v>
      </c>
      <c r="J419">
        <v>1500</v>
      </c>
      <c r="K419">
        <v>160</v>
      </c>
      <c r="L419" t="s">
        <v>1947</v>
      </c>
      <c r="M419">
        <v>0.11</v>
      </c>
    </row>
    <row r="420" spans="1:13">
      <c r="A420" s="11">
        <v>46266</v>
      </c>
      <c r="B420" s="11">
        <v>46264</v>
      </c>
      <c r="C420" t="s">
        <v>137</v>
      </c>
      <c r="D420" t="s">
        <v>139</v>
      </c>
      <c r="E420">
        <v>1</v>
      </c>
      <c r="F420" t="s">
        <v>1946</v>
      </c>
      <c r="G420" t="s">
        <v>133</v>
      </c>
      <c r="H420">
        <v>185</v>
      </c>
      <c r="I420">
        <v>280</v>
      </c>
      <c r="J420">
        <v>280</v>
      </c>
      <c r="K420">
        <v>95</v>
      </c>
      <c r="L420" t="s">
        <v>1947</v>
      </c>
      <c r="M420">
        <v>0.34</v>
      </c>
    </row>
    <row r="421" spans="1:13">
      <c r="A421" s="11">
        <v>46266</v>
      </c>
      <c r="B421" s="11">
        <v>46264</v>
      </c>
      <c r="C421" t="s">
        <v>153</v>
      </c>
      <c r="D421" t="s">
        <v>155</v>
      </c>
      <c r="E421">
        <v>1</v>
      </c>
      <c r="F421" t="s">
        <v>1946</v>
      </c>
      <c r="G421" t="s">
        <v>43</v>
      </c>
      <c r="H421">
        <v>114</v>
      </c>
      <c r="I421">
        <v>170</v>
      </c>
      <c r="J421">
        <v>170</v>
      </c>
      <c r="K421">
        <v>56</v>
      </c>
      <c r="L421" t="s">
        <v>1947</v>
      </c>
      <c r="M421">
        <v>0.33</v>
      </c>
    </row>
    <row r="422" spans="1:13">
      <c r="A422" s="11">
        <v>46267</v>
      </c>
      <c r="B422" s="11">
        <v>46264</v>
      </c>
      <c r="C422" t="s">
        <v>198</v>
      </c>
      <c r="D422" t="s">
        <v>132</v>
      </c>
      <c r="E422">
        <v>1</v>
      </c>
      <c r="F422" t="s">
        <v>1946</v>
      </c>
      <c r="G422" t="s">
        <v>133</v>
      </c>
      <c r="H422">
        <v>175</v>
      </c>
      <c r="I422">
        <v>280</v>
      </c>
      <c r="J422">
        <v>280</v>
      </c>
      <c r="K422">
        <v>105</v>
      </c>
      <c r="L422" t="s">
        <v>1947</v>
      </c>
      <c r="M422">
        <v>0.38</v>
      </c>
    </row>
    <row r="423" spans="1:13">
      <c r="A423" s="11">
        <v>46267</v>
      </c>
      <c r="B423" s="11">
        <v>46264</v>
      </c>
      <c r="C423" t="s">
        <v>198</v>
      </c>
      <c r="D423" t="s">
        <v>107</v>
      </c>
      <c r="E423">
        <v>1</v>
      </c>
      <c r="F423" t="s">
        <v>1946</v>
      </c>
      <c r="G423" t="s">
        <v>82</v>
      </c>
      <c r="H423">
        <v>155.5</v>
      </c>
      <c r="I423">
        <v>175</v>
      </c>
      <c r="J423">
        <v>175</v>
      </c>
      <c r="K423">
        <v>19.5</v>
      </c>
      <c r="L423" t="s">
        <v>1947</v>
      </c>
      <c r="M423">
        <v>0.11</v>
      </c>
    </row>
    <row r="424" spans="1:13">
      <c r="A424" s="11">
        <v>46267</v>
      </c>
      <c r="B424" s="11">
        <v>46264</v>
      </c>
      <c r="C424" t="s">
        <v>205</v>
      </c>
      <c r="D424" t="s">
        <v>97</v>
      </c>
      <c r="E424">
        <v>1</v>
      </c>
      <c r="F424" t="s">
        <v>1949</v>
      </c>
      <c r="G424" t="s">
        <v>23</v>
      </c>
      <c r="H424">
        <v>1270</v>
      </c>
      <c r="I424">
        <v>1450</v>
      </c>
      <c r="J424">
        <v>1450</v>
      </c>
      <c r="K424">
        <v>180</v>
      </c>
      <c r="L424" t="s">
        <v>1947</v>
      </c>
      <c r="M424">
        <v>0.12</v>
      </c>
    </row>
    <row r="425" spans="1:13">
      <c r="A425" s="11">
        <v>46267</v>
      </c>
      <c r="B425" s="11">
        <v>46264</v>
      </c>
      <c r="C425" t="s">
        <v>272</v>
      </c>
      <c r="D425" t="s">
        <v>138</v>
      </c>
      <c r="E425">
        <v>1</v>
      </c>
      <c r="F425" t="s">
        <v>1946</v>
      </c>
      <c r="G425" t="s">
        <v>82</v>
      </c>
      <c r="H425">
        <v>136.12</v>
      </c>
      <c r="I425">
        <v>160</v>
      </c>
      <c r="J425">
        <v>160</v>
      </c>
      <c r="K425">
        <v>23.88</v>
      </c>
      <c r="L425" t="s">
        <v>1947</v>
      </c>
      <c r="M425">
        <v>0.15</v>
      </c>
    </row>
    <row r="426" spans="1:13">
      <c r="A426" s="11">
        <v>46268</v>
      </c>
      <c r="B426" s="11">
        <v>46264</v>
      </c>
      <c r="C426" t="s">
        <v>294</v>
      </c>
      <c r="D426" t="s">
        <v>152</v>
      </c>
      <c r="E426">
        <v>1</v>
      </c>
      <c r="F426" t="s">
        <v>1949</v>
      </c>
      <c r="G426" t="s">
        <v>82</v>
      </c>
      <c r="H426">
        <v>950</v>
      </c>
      <c r="I426">
        <v>1070</v>
      </c>
      <c r="J426">
        <v>1070</v>
      </c>
      <c r="K426">
        <v>120</v>
      </c>
      <c r="L426" t="s">
        <v>1947</v>
      </c>
      <c r="M426">
        <v>0.11</v>
      </c>
    </row>
    <row r="427" spans="1:13">
      <c r="A427" s="11">
        <v>46268</v>
      </c>
      <c r="B427" s="11">
        <v>46264</v>
      </c>
      <c r="C427" t="s">
        <v>294</v>
      </c>
      <c r="D427" t="s">
        <v>139</v>
      </c>
      <c r="E427">
        <v>1</v>
      </c>
      <c r="F427" t="s">
        <v>1946</v>
      </c>
      <c r="G427" t="s">
        <v>133</v>
      </c>
      <c r="H427">
        <v>185</v>
      </c>
      <c r="I427">
        <v>280</v>
      </c>
      <c r="J427">
        <v>280</v>
      </c>
      <c r="K427">
        <v>95</v>
      </c>
      <c r="L427" t="s">
        <v>1947</v>
      </c>
      <c r="M427">
        <v>0.34</v>
      </c>
    </row>
    <row r="428" spans="1:13">
      <c r="A428" s="11">
        <v>46268</v>
      </c>
      <c r="B428" s="11">
        <v>46264</v>
      </c>
      <c r="C428" t="s">
        <v>301</v>
      </c>
      <c r="D428" t="s">
        <v>1985</v>
      </c>
      <c r="E428">
        <v>1</v>
      </c>
      <c r="F428" t="s">
        <v>1946</v>
      </c>
      <c r="G428" t="s">
        <v>23</v>
      </c>
      <c r="H428">
        <v>164</v>
      </c>
      <c r="I428">
        <v>200</v>
      </c>
      <c r="J428">
        <v>200</v>
      </c>
      <c r="K428">
        <v>36</v>
      </c>
      <c r="L428" t="s">
        <v>1947</v>
      </c>
      <c r="M428">
        <v>0.18</v>
      </c>
    </row>
    <row r="429" spans="1:13">
      <c r="A429" s="11">
        <v>46268</v>
      </c>
      <c r="B429" s="11">
        <v>46264</v>
      </c>
      <c r="C429" t="s">
        <v>301</v>
      </c>
      <c r="D429" t="s">
        <v>81</v>
      </c>
      <c r="E429">
        <v>1</v>
      </c>
      <c r="F429" t="s">
        <v>1946</v>
      </c>
      <c r="G429" t="s">
        <v>82</v>
      </c>
      <c r="H429">
        <v>72.27</v>
      </c>
      <c r="I429">
        <v>95</v>
      </c>
      <c r="J429">
        <v>95</v>
      </c>
      <c r="K429">
        <v>22.73</v>
      </c>
      <c r="L429" t="s">
        <v>1947</v>
      </c>
      <c r="M429">
        <v>0.24</v>
      </c>
    </row>
    <row r="430" spans="1:13">
      <c r="A430" s="11">
        <v>46268</v>
      </c>
      <c r="B430" s="11">
        <v>46264</v>
      </c>
      <c r="C430" t="s">
        <v>301</v>
      </c>
      <c r="D430" t="s">
        <v>281</v>
      </c>
      <c r="E430">
        <v>1</v>
      </c>
      <c r="F430" t="s">
        <v>1946</v>
      </c>
      <c r="G430" t="s">
        <v>173</v>
      </c>
      <c r="H430">
        <v>60</v>
      </c>
      <c r="I430">
        <v>90</v>
      </c>
      <c r="J430">
        <v>90</v>
      </c>
      <c r="K430">
        <v>30</v>
      </c>
      <c r="L430" t="s">
        <v>1947</v>
      </c>
      <c r="M430">
        <v>0.33</v>
      </c>
    </row>
    <row r="431" spans="1:13">
      <c r="A431" s="11">
        <v>46269</v>
      </c>
      <c r="B431" s="11">
        <v>46264</v>
      </c>
      <c r="C431" t="s">
        <v>354</v>
      </c>
      <c r="D431" t="s">
        <v>154</v>
      </c>
      <c r="E431">
        <v>1</v>
      </c>
      <c r="F431" t="s">
        <v>1946</v>
      </c>
      <c r="G431" t="s">
        <v>82</v>
      </c>
      <c r="H431">
        <v>175.71</v>
      </c>
      <c r="I431">
        <v>205</v>
      </c>
      <c r="J431">
        <v>205</v>
      </c>
      <c r="K431">
        <v>29.29</v>
      </c>
      <c r="L431" t="s">
        <v>1947</v>
      </c>
      <c r="M431">
        <v>0.14000000000000001</v>
      </c>
    </row>
    <row r="432" spans="1:13">
      <c r="A432" s="11">
        <v>46269</v>
      </c>
      <c r="B432" s="11">
        <v>46264</v>
      </c>
      <c r="C432" t="s">
        <v>371</v>
      </c>
      <c r="D432" t="s">
        <v>81</v>
      </c>
      <c r="E432">
        <v>1</v>
      </c>
      <c r="F432" t="s">
        <v>1946</v>
      </c>
      <c r="G432" t="s">
        <v>82</v>
      </c>
      <c r="H432">
        <v>72.27</v>
      </c>
      <c r="I432">
        <v>95</v>
      </c>
      <c r="J432">
        <v>95</v>
      </c>
      <c r="K432">
        <v>22.73</v>
      </c>
      <c r="L432" t="s">
        <v>1947</v>
      </c>
      <c r="M432">
        <v>0.24</v>
      </c>
    </row>
    <row r="433" spans="1:13">
      <c r="A433" s="11">
        <v>46269</v>
      </c>
      <c r="B433" s="11">
        <v>46264</v>
      </c>
      <c r="C433" t="s">
        <v>373</v>
      </c>
      <c r="D433" t="s">
        <v>139</v>
      </c>
      <c r="E433">
        <v>1</v>
      </c>
      <c r="F433" t="s">
        <v>1946</v>
      </c>
      <c r="G433" t="s">
        <v>133</v>
      </c>
      <c r="H433">
        <v>185</v>
      </c>
      <c r="I433">
        <v>280</v>
      </c>
      <c r="J433">
        <v>280</v>
      </c>
      <c r="K433">
        <v>95</v>
      </c>
      <c r="L433" t="s">
        <v>1947</v>
      </c>
      <c r="M433">
        <v>0.34</v>
      </c>
    </row>
    <row r="434" spans="1:13">
      <c r="A434" s="11">
        <v>46269</v>
      </c>
      <c r="B434" s="11">
        <v>46264</v>
      </c>
      <c r="C434" t="s">
        <v>385</v>
      </c>
      <c r="D434" t="s">
        <v>1986</v>
      </c>
      <c r="E434">
        <v>1</v>
      </c>
      <c r="F434" t="s">
        <v>1946</v>
      </c>
      <c r="G434" t="s">
        <v>23</v>
      </c>
      <c r="H434">
        <v>149.5</v>
      </c>
      <c r="I434">
        <v>170</v>
      </c>
      <c r="J434">
        <v>170</v>
      </c>
      <c r="K434">
        <v>20.5</v>
      </c>
      <c r="L434" t="s">
        <v>1947</v>
      </c>
      <c r="M434">
        <v>0.12</v>
      </c>
    </row>
    <row r="435" spans="1:13">
      <c r="A435" s="11">
        <v>46269</v>
      </c>
      <c r="B435" s="11">
        <v>46264</v>
      </c>
      <c r="C435" t="s">
        <v>404</v>
      </c>
      <c r="D435" t="s">
        <v>83</v>
      </c>
      <c r="E435">
        <v>1</v>
      </c>
      <c r="F435" t="s">
        <v>1946</v>
      </c>
      <c r="G435" t="s">
        <v>23</v>
      </c>
      <c r="H435">
        <v>124.44</v>
      </c>
      <c r="I435">
        <v>145</v>
      </c>
      <c r="J435">
        <v>145</v>
      </c>
      <c r="K435">
        <v>20.56</v>
      </c>
      <c r="L435" t="s">
        <v>1947</v>
      </c>
      <c r="M435">
        <v>0.14000000000000001</v>
      </c>
    </row>
    <row r="436" spans="1:13">
      <c r="A436" s="11">
        <v>46269</v>
      </c>
      <c r="B436" s="11">
        <v>46264</v>
      </c>
      <c r="C436" t="s">
        <v>404</v>
      </c>
      <c r="D436" t="s">
        <v>118</v>
      </c>
      <c r="E436">
        <v>1</v>
      </c>
      <c r="F436" t="s">
        <v>1946</v>
      </c>
      <c r="G436" t="s">
        <v>82</v>
      </c>
      <c r="H436">
        <v>106.82</v>
      </c>
      <c r="I436">
        <v>130</v>
      </c>
      <c r="J436">
        <v>130</v>
      </c>
      <c r="K436">
        <v>23.18</v>
      </c>
      <c r="L436" t="s">
        <v>1947</v>
      </c>
      <c r="M436">
        <v>0.18</v>
      </c>
    </row>
    <row r="437" spans="1:13">
      <c r="A437" s="11">
        <v>46269</v>
      </c>
      <c r="B437" s="11">
        <v>46264</v>
      </c>
      <c r="C437" t="s">
        <v>425</v>
      </c>
      <c r="D437" t="s">
        <v>139</v>
      </c>
      <c r="E437">
        <v>1</v>
      </c>
      <c r="F437" t="s">
        <v>1946</v>
      </c>
      <c r="G437" t="s">
        <v>133</v>
      </c>
      <c r="H437">
        <v>185</v>
      </c>
      <c r="I437">
        <v>280</v>
      </c>
      <c r="J437">
        <v>280</v>
      </c>
      <c r="K437">
        <v>95</v>
      </c>
      <c r="L437" t="s">
        <v>1947</v>
      </c>
      <c r="M437">
        <v>0.34</v>
      </c>
    </row>
    <row r="438" spans="1:13">
      <c r="A438" s="11">
        <v>46269</v>
      </c>
      <c r="B438" s="11">
        <v>46264</v>
      </c>
      <c r="C438" t="s">
        <v>431</v>
      </c>
      <c r="D438" t="s">
        <v>172</v>
      </c>
      <c r="E438">
        <v>1</v>
      </c>
      <c r="F438" t="s">
        <v>1946</v>
      </c>
      <c r="G438" t="s">
        <v>173</v>
      </c>
      <c r="H438">
        <v>75</v>
      </c>
      <c r="I438">
        <v>100</v>
      </c>
      <c r="J438">
        <v>100</v>
      </c>
      <c r="K438">
        <v>25</v>
      </c>
      <c r="L438" t="s">
        <v>1947</v>
      </c>
      <c r="M438">
        <v>0.25</v>
      </c>
    </row>
    <row r="439" spans="1:13">
      <c r="A439" s="11">
        <v>46270</v>
      </c>
      <c r="B439" s="11">
        <v>46264</v>
      </c>
      <c r="C439" t="s">
        <v>487</v>
      </c>
      <c r="D439" t="s">
        <v>107</v>
      </c>
      <c r="E439">
        <v>1</v>
      </c>
      <c r="F439" t="s">
        <v>1946</v>
      </c>
      <c r="G439" t="s">
        <v>82</v>
      </c>
      <c r="H439">
        <v>155.5</v>
      </c>
      <c r="I439">
        <v>175</v>
      </c>
      <c r="J439">
        <v>175</v>
      </c>
      <c r="K439">
        <v>19.5</v>
      </c>
      <c r="L439" t="s">
        <v>1947</v>
      </c>
      <c r="M439">
        <v>0.11</v>
      </c>
    </row>
    <row r="440" spans="1:13">
      <c r="A440" s="11">
        <v>46270</v>
      </c>
      <c r="B440" s="11">
        <v>46264</v>
      </c>
      <c r="C440" t="s">
        <v>512</v>
      </c>
      <c r="D440" t="s">
        <v>152</v>
      </c>
      <c r="E440">
        <v>1</v>
      </c>
      <c r="F440" t="s">
        <v>1949</v>
      </c>
      <c r="G440" t="s">
        <v>82</v>
      </c>
      <c r="H440">
        <v>950</v>
      </c>
      <c r="I440">
        <v>1070</v>
      </c>
      <c r="J440">
        <v>1070</v>
      </c>
      <c r="K440">
        <v>120</v>
      </c>
      <c r="L440" t="s">
        <v>1947</v>
      </c>
      <c r="M440">
        <v>0.11</v>
      </c>
    </row>
    <row r="441" spans="1:13">
      <c r="A441" s="11">
        <v>46270</v>
      </c>
      <c r="B441" s="11">
        <v>46264</v>
      </c>
      <c r="C441" t="s">
        <v>539</v>
      </c>
      <c r="D441" t="s">
        <v>139</v>
      </c>
      <c r="E441">
        <v>1</v>
      </c>
      <c r="F441" t="s">
        <v>1946</v>
      </c>
      <c r="G441" t="s">
        <v>133</v>
      </c>
      <c r="H441">
        <v>185</v>
      </c>
      <c r="I441">
        <v>280</v>
      </c>
      <c r="J441">
        <v>280</v>
      </c>
      <c r="K441">
        <v>95</v>
      </c>
      <c r="L441" t="s">
        <v>1947</v>
      </c>
      <c r="M441">
        <v>0.34</v>
      </c>
    </row>
    <row r="442" spans="1:13">
      <c r="A442" s="11">
        <v>46271</v>
      </c>
      <c r="B442" s="11">
        <v>46271</v>
      </c>
      <c r="C442" t="s">
        <v>601</v>
      </c>
      <c r="D442" t="s">
        <v>107</v>
      </c>
      <c r="E442">
        <v>1</v>
      </c>
      <c r="F442" t="s">
        <v>1946</v>
      </c>
      <c r="G442" t="s">
        <v>82</v>
      </c>
      <c r="H442">
        <v>155.5</v>
      </c>
      <c r="I442">
        <v>175</v>
      </c>
      <c r="J442">
        <v>175</v>
      </c>
      <c r="K442">
        <v>19.5</v>
      </c>
      <c r="L442" t="s">
        <v>1947</v>
      </c>
      <c r="M442">
        <v>0.11</v>
      </c>
    </row>
    <row r="443" spans="1:13">
      <c r="A443" s="11">
        <v>46272</v>
      </c>
      <c r="B443" s="11">
        <v>46271</v>
      </c>
      <c r="C443" t="s">
        <v>625</v>
      </c>
      <c r="D443" t="s">
        <v>86</v>
      </c>
      <c r="E443">
        <v>1</v>
      </c>
      <c r="F443" t="s">
        <v>1946</v>
      </c>
      <c r="G443" t="s">
        <v>23</v>
      </c>
      <c r="H443">
        <v>67</v>
      </c>
      <c r="I443">
        <v>82</v>
      </c>
      <c r="J443">
        <v>82</v>
      </c>
      <c r="K443">
        <v>15</v>
      </c>
      <c r="L443" t="s">
        <v>1947</v>
      </c>
      <c r="M443">
        <v>0.18</v>
      </c>
    </row>
    <row r="444" spans="1:13">
      <c r="A444" s="11">
        <v>46272</v>
      </c>
      <c r="B444" s="11">
        <v>46271</v>
      </c>
      <c r="C444" t="s">
        <v>634</v>
      </c>
      <c r="D444" t="s">
        <v>86</v>
      </c>
      <c r="E444">
        <v>1</v>
      </c>
      <c r="F444" t="s">
        <v>1946</v>
      </c>
      <c r="G444" t="s">
        <v>23</v>
      </c>
      <c r="H444">
        <v>67</v>
      </c>
      <c r="I444">
        <v>82</v>
      </c>
      <c r="J444">
        <v>82</v>
      </c>
      <c r="K444">
        <v>15</v>
      </c>
      <c r="L444" t="s">
        <v>1947</v>
      </c>
      <c r="M444">
        <v>0.18</v>
      </c>
    </row>
    <row r="445" spans="1:13">
      <c r="A445" s="11">
        <v>46272</v>
      </c>
      <c r="B445" s="11">
        <v>46271</v>
      </c>
      <c r="C445" t="s">
        <v>634</v>
      </c>
      <c r="D445" t="s">
        <v>152</v>
      </c>
      <c r="E445">
        <v>1</v>
      </c>
      <c r="F445" t="s">
        <v>1946</v>
      </c>
      <c r="G445" t="s">
        <v>82</v>
      </c>
      <c r="H445">
        <v>135.71</v>
      </c>
      <c r="I445">
        <v>165</v>
      </c>
      <c r="J445">
        <v>165</v>
      </c>
      <c r="K445">
        <v>29.29</v>
      </c>
      <c r="L445" t="s">
        <v>1947</v>
      </c>
      <c r="M445">
        <v>0.18</v>
      </c>
    </row>
    <row r="446" spans="1:13">
      <c r="A446" s="11">
        <v>46272</v>
      </c>
      <c r="B446" s="11">
        <v>46271</v>
      </c>
      <c r="C446" t="s">
        <v>641</v>
      </c>
      <c r="D446" t="s">
        <v>283</v>
      </c>
      <c r="E446">
        <v>1</v>
      </c>
      <c r="F446" t="s">
        <v>1946</v>
      </c>
      <c r="G446" t="s">
        <v>173</v>
      </c>
      <c r="H446">
        <v>110</v>
      </c>
      <c r="I446">
        <v>140</v>
      </c>
      <c r="J446">
        <v>140</v>
      </c>
      <c r="K446">
        <v>30</v>
      </c>
      <c r="L446" t="s">
        <v>1947</v>
      </c>
      <c r="M446">
        <v>0.21</v>
      </c>
    </row>
    <row r="447" spans="1:13">
      <c r="A447" s="11">
        <v>46272</v>
      </c>
      <c r="B447" s="11">
        <v>46271</v>
      </c>
      <c r="C447" t="s">
        <v>657</v>
      </c>
      <c r="D447" t="s">
        <v>25</v>
      </c>
      <c r="E447">
        <v>1</v>
      </c>
      <c r="F447" t="s">
        <v>1946</v>
      </c>
      <c r="G447" t="s">
        <v>43</v>
      </c>
      <c r="H447">
        <v>100</v>
      </c>
      <c r="I447">
        <v>150</v>
      </c>
      <c r="J447">
        <v>150</v>
      </c>
      <c r="K447">
        <v>50</v>
      </c>
      <c r="L447" t="s">
        <v>1947</v>
      </c>
      <c r="M447">
        <v>0.33</v>
      </c>
    </row>
    <row r="448" spans="1:13">
      <c r="A448" s="11">
        <v>46272</v>
      </c>
      <c r="B448" s="11">
        <v>46271</v>
      </c>
      <c r="C448" t="s">
        <v>685</v>
      </c>
      <c r="D448" t="s">
        <v>152</v>
      </c>
      <c r="E448">
        <v>1</v>
      </c>
      <c r="F448" t="s">
        <v>1949</v>
      </c>
      <c r="G448" t="s">
        <v>82</v>
      </c>
      <c r="H448">
        <v>950</v>
      </c>
      <c r="I448">
        <v>1070</v>
      </c>
      <c r="J448">
        <v>1070</v>
      </c>
      <c r="K448">
        <v>120</v>
      </c>
      <c r="L448" t="s">
        <v>1947</v>
      </c>
      <c r="M448">
        <v>0.11</v>
      </c>
    </row>
    <row r="449" spans="1:13">
      <c r="A449" s="11">
        <v>46272</v>
      </c>
      <c r="B449" s="11">
        <v>46271</v>
      </c>
      <c r="C449" t="s">
        <v>689</v>
      </c>
      <c r="D449" t="s">
        <v>86</v>
      </c>
      <c r="E449">
        <v>1</v>
      </c>
      <c r="F449" t="s">
        <v>1946</v>
      </c>
      <c r="G449" t="s">
        <v>23</v>
      </c>
      <c r="H449">
        <v>67</v>
      </c>
      <c r="I449">
        <v>82</v>
      </c>
      <c r="J449">
        <v>82</v>
      </c>
      <c r="K449">
        <v>15</v>
      </c>
      <c r="L449" t="s">
        <v>1947</v>
      </c>
      <c r="M449">
        <v>0.18</v>
      </c>
    </row>
    <row r="450" spans="1:13">
      <c r="A450" s="11">
        <v>46273</v>
      </c>
      <c r="B450" s="11">
        <v>46271</v>
      </c>
      <c r="C450" t="s">
        <v>697</v>
      </c>
      <c r="D450" t="s">
        <v>172</v>
      </c>
      <c r="E450">
        <v>1</v>
      </c>
      <c r="F450" t="s">
        <v>1946</v>
      </c>
      <c r="G450" t="s">
        <v>173</v>
      </c>
      <c r="H450">
        <v>75</v>
      </c>
      <c r="I450">
        <v>100</v>
      </c>
      <c r="J450">
        <v>100</v>
      </c>
      <c r="K450">
        <v>25</v>
      </c>
      <c r="L450" t="s">
        <v>1947</v>
      </c>
      <c r="M450">
        <v>0.25</v>
      </c>
    </row>
    <row r="451" spans="1:13">
      <c r="A451" s="11">
        <v>46273</v>
      </c>
      <c r="B451" s="11">
        <v>46271</v>
      </c>
      <c r="C451" t="s">
        <v>697</v>
      </c>
      <c r="D451" t="s">
        <v>135</v>
      </c>
      <c r="E451">
        <v>1</v>
      </c>
      <c r="F451" t="s">
        <v>1946</v>
      </c>
      <c r="G451" t="s">
        <v>79</v>
      </c>
      <c r="H451">
        <v>61</v>
      </c>
      <c r="I451">
        <v>78</v>
      </c>
      <c r="J451">
        <v>78</v>
      </c>
      <c r="K451">
        <v>17</v>
      </c>
      <c r="L451" t="s">
        <v>1947</v>
      </c>
      <c r="M451">
        <v>0.22</v>
      </c>
    </row>
    <row r="452" spans="1:13">
      <c r="A452" s="11">
        <v>46273</v>
      </c>
      <c r="B452" s="11">
        <v>46271</v>
      </c>
      <c r="C452" t="s">
        <v>705</v>
      </c>
      <c r="D452" t="s">
        <v>102</v>
      </c>
      <c r="E452">
        <v>1</v>
      </c>
      <c r="F452" t="s">
        <v>1949</v>
      </c>
      <c r="G452" t="s">
        <v>43</v>
      </c>
      <c r="H452">
        <v>1475</v>
      </c>
      <c r="I452">
        <v>1700</v>
      </c>
      <c r="J452">
        <v>1700</v>
      </c>
      <c r="K452">
        <v>225</v>
      </c>
      <c r="L452" t="s">
        <v>1947</v>
      </c>
      <c r="M452">
        <v>0.13</v>
      </c>
    </row>
    <row r="453" spans="1:13">
      <c r="A453" s="11">
        <v>46273</v>
      </c>
      <c r="B453" s="11">
        <v>46271</v>
      </c>
      <c r="C453" t="s">
        <v>723</v>
      </c>
      <c r="D453" t="s">
        <v>1987</v>
      </c>
      <c r="E453">
        <v>1</v>
      </c>
      <c r="F453" t="s">
        <v>1946</v>
      </c>
      <c r="G453" t="s">
        <v>23</v>
      </c>
      <c r="H453">
        <v>155</v>
      </c>
      <c r="I453">
        <v>175</v>
      </c>
      <c r="J453">
        <v>175</v>
      </c>
      <c r="K453">
        <v>20</v>
      </c>
      <c r="L453" t="s">
        <v>1947</v>
      </c>
      <c r="M453">
        <v>0.11</v>
      </c>
    </row>
    <row r="454" spans="1:13">
      <c r="A454" s="11">
        <v>46273</v>
      </c>
      <c r="B454" s="11">
        <v>46271</v>
      </c>
      <c r="C454" t="s">
        <v>723</v>
      </c>
      <c r="D454" t="s">
        <v>1988</v>
      </c>
      <c r="E454">
        <v>1</v>
      </c>
      <c r="F454" t="s">
        <v>1946</v>
      </c>
      <c r="G454" t="s">
        <v>23</v>
      </c>
      <c r="H454">
        <v>164</v>
      </c>
      <c r="I454">
        <v>200</v>
      </c>
      <c r="J454">
        <v>200</v>
      </c>
      <c r="K454">
        <v>36</v>
      </c>
      <c r="L454" t="s">
        <v>1947</v>
      </c>
      <c r="M454">
        <v>0.18</v>
      </c>
    </row>
    <row r="455" spans="1:13">
      <c r="A455" s="11">
        <v>46273</v>
      </c>
      <c r="B455" s="11">
        <v>46271</v>
      </c>
      <c r="C455" t="s">
        <v>730</v>
      </c>
      <c r="D455" t="s">
        <v>107</v>
      </c>
      <c r="E455">
        <v>1</v>
      </c>
      <c r="F455" t="s">
        <v>1946</v>
      </c>
      <c r="G455" t="s">
        <v>82</v>
      </c>
      <c r="H455">
        <v>155.5</v>
      </c>
      <c r="I455">
        <v>175</v>
      </c>
      <c r="J455">
        <v>175</v>
      </c>
      <c r="K455">
        <v>19.5</v>
      </c>
      <c r="L455" t="s">
        <v>1947</v>
      </c>
      <c r="M455">
        <v>0.11</v>
      </c>
    </row>
    <row r="456" spans="1:13">
      <c r="A456" s="11">
        <v>46273</v>
      </c>
      <c r="B456" s="11">
        <v>46271</v>
      </c>
      <c r="C456" t="s">
        <v>757</v>
      </c>
      <c r="D456" t="s">
        <v>118</v>
      </c>
      <c r="E456">
        <v>1</v>
      </c>
      <c r="F456" t="s">
        <v>1946</v>
      </c>
      <c r="G456" t="s">
        <v>82</v>
      </c>
      <c r="H456">
        <v>106.82</v>
      </c>
      <c r="I456">
        <v>130</v>
      </c>
      <c r="J456">
        <v>130</v>
      </c>
      <c r="K456">
        <v>23.18</v>
      </c>
      <c r="L456" t="s">
        <v>1947</v>
      </c>
      <c r="M456">
        <v>0.18</v>
      </c>
    </row>
    <row r="457" spans="1:13">
      <c r="A457" s="11">
        <v>46273</v>
      </c>
      <c r="B457" s="11">
        <v>46271</v>
      </c>
      <c r="C457" t="s">
        <v>759</v>
      </c>
      <c r="D457" t="s">
        <v>81</v>
      </c>
      <c r="E457">
        <v>1</v>
      </c>
      <c r="F457" t="s">
        <v>1946</v>
      </c>
      <c r="G457" t="s">
        <v>82</v>
      </c>
      <c r="H457">
        <v>72.27</v>
      </c>
      <c r="I457">
        <v>95</v>
      </c>
      <c r="J457">
        <v>95</v>
      </c>
      <c r="K457">
        <v>22.73</v>
      </c>
      <c r="L457" t="s">
        <v>1947</v>
      </c>
      <c r="M457">
        <v>0.24</v>
      </c>
    </row>
    <row r="458" spans="1:13">
      <c r="A458" s="11">
        <v>46273</v>
      </c>
      <c r="B458" s="11">
        <v>46271</v>
      </c>
      <c r="C458" t="s">
        <v>778</v>
      </c>
      <c r="D458" t="s">
        <v>779</v>
      </c>
      <c r="E458">
        <v>1</v>
      </c>
      <c r="F458" t="s">
        <v>1946</v>
      </c>
      <c r="G458" t="s">
        <v>43</v>
      </c>
      <c r="H458">
        <v>155</v>
      </c>
      <c r="I458">
        <v>210</v>
      </c>
      <c r="J458">
        <v>210</v>
      </c>
      <c r="K458">
        <v>55</v>
      </c>
      <c r="L458" t="s">
        <v>1947</v>
      </c>
      <c r="M458">
        <v>0.26</v>
      </c>
    </row>
    <row r="459" spans="1:13">
      <c r="A459" s="11">
        <v>46273</v>
      </c>
      <c r="B459" s="11">
        <v>46271</v>
      </c>
      <c r="C459" t="s">
        <v>778</v>
      </c>
      <c r="D459" t="s">
        <v>172</v>
      </c>
      <c r="E459">
        <v>1</v>
      </c>
      <c r="F459" t="s">
        <v>1946</v>
      </c>
      <c r="G459" t="s">
        <v>173</v>
      </c>
      <c r="H459">
        <v>75</v>
      </c>
      <c r="I459">
        <v>100</v>
      </c>
      <c r="J459">
        <v>100</v>
      </c>
      <c r="K459">
        <v>25</v>
      </c>
      <c r="L459" t="s">
        <v>1947</v>
      </c>
      <c r="M459">
        <v>0.25</v>
      </c>
    </row>
    <row r="460" spans="1:13">
      <c r="A460" s="11">
        <v>46276</v>
      </c>
      <c r="B460" s="11">
        <v>46271</v>
      </c>
      <c r="C460" t="s">
        <v>983</v>
      </c>
      <c r="D460" t="s">
        <v>706</v>
      </c>
      <c r="E460">
        <v>1</v>
      </c>
      <c r="F460" t="s">
        <v>1946</v>
      </c>
      <c r="G460" t="s">
        <v>43</v>
      </c>
      <c r="H460">
        <v>20</v>
      </c>
      <c r="I460">
        <v>25</v>
      </c>
      <c r="J460">
        <v>25</v>
      </c>
      <c r="K460">
        <v>5</v>
      </c>
      <c r="L460" t="s">
        <v>1947</v>
      </c>
      <c r="M460">
        <v>0.2</v>
      </c>
    </row>
    <row r="461" spans="1:13">
      <c r="A461" s="11">
        <v>46276</v>
      </c>
      <c r="B461" s="11">
        <v>46271</v>
      </c>
      <c r="C461" t="s">
        <v>983</v>
      </c>
      <c r="D461" t="s">
        <v>84</v>
      </c>
      <c r="E461">
        <v>1</v>
      </c>
      <c r="F461" t="s">
        <v>1946</v>
      </c>
      <c r="G461" t="s">
        <v>79</v>
      </c>
      <c r="H461">
        <v>65</v>
      </c>
      <c r="I461">
        <v>88</v>
      </c>
      <c r="J461">
        <v>88</v>
      </c>
      <c r="K461">
        <v>23</v>
      </c>
      <c r="L461" t="s">
        <v>1947</v>
      </c>
      <c r="M461">
        <v>0.26</v>
      </c>
    </row>
    <row r="462" spans="1:13">
      <c r="A462" s="11">
        <v>46276</v>
      </c>
      <c r="B462" s="11">
        <v>46271</v>
      </c>
      <c r="C462" t="s">
        <v>990</v>
      </c>
      <c r="D462" t="s">
        <v>135</v>
      </c>
      <c r="E462">
        <v>1</v>
      </c>
      <c r="F462" t="s">
        <v>1946</v>
      </c>
      <c r="G462" t="s">
        <v>79</v>
      </c>
      <c r="H462">
        <v>61</v>
      </c>
      <c r="I462">
        <v>78</v>
      </c>
      <c r="J462">
        <v>78</v>
      </c>
      <c r="K462">
        <v>17</v>
      </c>
      <c r="L462" t="s">
        <v>1947</v>
      </c>
      <c r="M462">
        <v>0.22</v>
      </c>
    </row>
    <row r="463" spans="1:13">
      <c r="A463" s="11">
        <v>46276</v>
      </c>
      <c r="B463" s="11">
        <v>46271</v>
      </c>
      <c r="C463" t="s">
        <v>1015</v>
      </c>
      <c r="D463" t="s">
        <v>135</v>
      </c>
      <c r="E463">
        <v>1</v>
      </c>
      <c r="F463" t="s">
        <v>1946</v>
      </c>
      <c r="G463" t="s">
        <v>79</v>
      </c>
      <c r="H463">
        <v>61</v>
      </c>
      <c r="I463">
        <v>78</v>
      </c>
      <c r="J463">
        <v>78</v>
      </c>
      <c r="K463">
        <v>17</v>
      </c>
      <c r="L463" t="s">
        <v>1947</v>
      </c>
      <c r="M463">
        <v>0.22</v>
      </c>
    </row>
    <row r="464" spans="1:13">
      <c r="A464" s="11">
        <v>46277</v>
      </c>
      <c r="B464" s="11">
        <v>46271</v>
      </c>
      <c r="C464" t="s">
        <v>1047</v>
      </c>
      <c r="D464" t="s">
        <v>86</v>
      </c>
      <c r="E464">
        <v>1</v>
      </c>
      <c r="F464" t="s">
        <v>1946</v>
      </c>
      <c r="G464" t="s">
        <v>23</v>
      </c>
      <c r="H464">
        <v>67</v>
      </c>
      <c r="I464">
        <v>82</v>
      </c>
      <c r="J464">
        <v>82</v>
      </c>
      <c r="K464">
        <v>15</v>
      </c>
      <c r="L464" t="s">
        <v>1947</v>
      </c>
      <c r="M464">
        <v>0.18</v>
      </c>
    </row>
    <row r="465" spans="1:13">
      <c r="A465" s="11">
        <v>46277</v>
      </c>
      <c r="B465" s="11">
        <v>46271</v>
      </c>
      <c r="C465" t="s">
        <v>1049</v>
      </c>
      <c r="D465" t="s">
        <v>86</v>
      </c>
      <c r="E465">
        <v>1</v>
      </c>
      <c r="F465" t="s">
        <v>1949</v>
      </c>
      <c r="G465" t="s">
        <v>23</v>
      </c>
      <c r="H465">
        <v>1340</v>
      </c>
      <c r="I465">
        <v>1500</v>
      </c>
      <c r="J465">
        <v>1500</v>
      </c>
      <c r="K465">
        <v>160</v>
      </c>
      <c r="L465" t="s">
        <v>1947</v>
      </c>
      <c r="M465">
        <v>0.11</v>
      </c>
    </row>
    <row r="466" spans="1:13">
      <c r="A466" s="11">
        <v>46277</v>
      </c>
      <c r="B466" s="11">
        <v>46271</v>
      </c>
      <c r="C466" t="s">
        <v>1070</v>
      </c>
      <c r="D466" t="s">
        <v>88</v>
      </c>
      <c r="E466">
        <v>1</v>
      </c>
      <c r="F466" t="s">
        <v>1946</v>
      </c>
      <c r="G466" t="s">
        <v>23</v>
      </c>
      <c r="H466">
        <v>80</v>
      </c>
      <c r="I466">
        <v>93</v>
      </c>
      <c r="J466">
        <v>93</v>
      </c>
      <c r="K466">
        <v>13</v>
      </c>
      <c r="L466" t="s">
        <v>1947</v>
      </c>
      <c r="M466">
        <v>0.14000000000000001</v>
      </c>
    </row>
    <row r="467" spans="1:13">
      <c r="A467" s="11">
        <v>46277</v>
      </c>
      <c r="B467" s="11">
        <v>46271</v>
      </c>
      <c r="C467" t="s">
        <v>1124</v>
      </c>
      <c r="D467" t="s">
        <v>81</v>
      </c>
      <c r="E467">
        <v>1</v>
      </c>
      <c r="F467" t="s">
        <v>1946</v>
      </c>
      <c r="G467" t="s">
        <v>82</v>
      </c>
      <c r="H467">
        <v>72.27</v>
      </c>
      <c r="I467">
        <v>95</v>
      </c>
      <c r="J467">
        <v>95</v>
      </c>
      <c r="K467">
        <v>22.73</v>
      </c>
      <c r="L467" t="s">
        <v>1947</v>
      </c>
      <c r="M467">
        <v>0.24</v>
      </c>
    </row>
    <row r="468" spans="1:13">
      <c r="A468" s="11">
        <v>46278</v>
      </c>
      <c r="B468" s="11">
        <v>46278</v>
      </c>
      <c r="C468" t="s">
        <v>1147</v>
      </c>
      <c r="D468" t="s">
        <v>107</v>
      </c>
      <c r="E468">
        <v>1</v>
      </c>
      <c r="F468" t="s">
        <v>1946</v>
      </c>
      <c r="G468" t="s">
        <v>82</v>
      </c>
      <c r="H468">
        <v>155.5</v>
      </c>
      <c r="I468">
        <v>175</v>
      </c>
      <c r="J468">
        <v>175</v>
      </c>
      <c r="K468">
        <v>19.5</v>
      </c>
      <c r="L468" t="s">
        <v>1947</v>
      </c>
      <c r="M468">
        <v>0.11</v>
      </c>
    </row>
    <row r="469" spans="1:13">
      <c r="A469" s="11">
        <v>46278</v>
      </c>
      <c r="B469" s="11">
        <v>46278</v>
      </c>
      <c r="C469" t="s">
        <v>1155</v>
      </c>
      <c r="D469" t="s">
        <v>97</v>
      </c>
      <c r="E469">
        <v>1</v>
      </c>
      <c r="F469" t="s">
        <v>1946</v>
      </c>
      <c r="G469" t="s">
        <v>23</v>
      </c>
      <c r="H469">
        <v>63.5</v>
      </c>
      <c r="I469">
        <v>80</v>
      </c>
      <c r="J469">
        <v>80</v>
      </c>
      <c r="K469">
        <v>16.5</v>
      </c>
      <c r="L469" t="s">
        <v>1947</v>
      </c>
      <c r="M469">
        <v>0.21</v>
      </c>
    </row>
    <row r="470" spans="1:13">
      <c r="A470" s="11">
        <v>46279</v>
      </c>
      <c r="B470" s="11">
        <v>46278</v>
      </c>
      <c r="C470" t="s">
        <v>1183</v>
      </c>
      <c r="D470" t="s">
        <v>132</v>
      </c>
      <c r="E470">
        <v>1</v>
      </c>
      <c r="F470" t="s">
        <v>1946</v>
      </c>
      <c r="G470" t="s">
        <v>133</v>
      </c>
      <c r="H470">
        <v>175</v>
      </c>
      <c r="I470">
        <v>280</v>
      </c>
      <c r="J470">
        <v>280</v>
      </c>
      <c r="K470">
        <v>105</v>
      </c>
      <c r="L470" t="s">
        <v>1947</v>
      </c>
      <c r="M470">
        <v>0.38</v>
      </c>
    </row>
    <row r="471" spans="1:13">
      <c r="A471" s="11">
        <v>46279</v>
      </c>
      <c r="B471" s="11">
        <v>46278</v>
      </c>
      <c r="C471" t="s">
        <v>1183</v>
      </c>
      <c r="D471" t="s">
        <v>107</v>
      </c>
      <c r="E471">
        <v>1</v>
      </c>
      <c r="F471" t="s">
        <v>1946</v>
      </c>
      <c r="G471" t="s">
        <v>82</v>
      </c>
      <c r="H471">
        <v>155.5</v>
      </c>
      <c r="I471">
        <v>175</v>
      </c>
      <c r="J471">
        <v>175</v>
      </c>
      <c r="K471">
        <v>19.5</v>
      </c>
      <c r="L471" t="s">
        <v>1947</v>
      </c>
      <c r="M471">
        <v>0.11</v>
      </c>
    </row>
    <row r="472" spans="1:13">
      <c r="A472" s="11">
        <v>46279</v>
      </c>
      <c r="B472" s="11">
        <v>46278</v>
      </c>
      <c r="C472" t="s">
        <v>1208</v>
      </c>
      <c r="D472" t="s">
        <v>1985</v>
      </c>
      <c r="E472">
        <v>1</v>
      </c>
      <c r="F472" t="s">
        <v>1946</v>
      </c>
      <c r="G472" t="s">
        <v>23</v>
      </c>
      <c r="H472">
        <v>164</v>
      </c>
      <c r="I472">
        <v>200</v>
      </c>
      <c r="J472">
        <v>200</v>
      </c>
      <c r="K472">
        <v>36</v>
      </c>
      <c r="L472" t="s">
        <v>1947</v>
      </c>
      <c r="M472">
        <v>0.18</v>
      </c>
    </row>
    <row r="473" spans="1:13">
      <c r="A473" s="11">
        <v>46279</v>
      </c>
      <c r="B473" s="11">
        <v>46278</v>
      </c>
      <c r="C473" t="s">
        <v>1208</v>
      </c>
      <c r="D473" t="s">
        <v>94</v>
      </c>
      <c r="E473">
        <v>1</v>
      </c>
      <c r="F473" t="s">
        <v>1946</v>
      </c>
      <c r="G473" t="s">
        <v>23</v>
      </c>
      <c r="H473">
        <v>172</v>
      </c>
      <c r="I473">
        <v>195</v>
      </c>
      <c r="J473">
        <v>195</v>
      </c>
      <c r="K473">
        <v>23</v>
      </c>
      <c r="L473" t="s">
        <v>1947</v>
      </c>
      <c r="M473">
        <v>0.12</v>
      </c>
    </row>
    <row r="474" spans="1:13">
      <c r="A474" s="11">
        <v>46279</v>
      </c>
      <c r="B474" s="11">
        <v>46278</v>
      </c>
      <c r="C474" t="s">
        <v>1224</v>
      </c>
      <c r="D474" t="s">
        <v>81</v>
      </c>
      <c r="E474">
        <v>1</v>
      </c>
      <c r="F474" t="s">
        <v>1946</v>
      </c>
      <c r="G474" t="s">
        <v>82</v>
      </c>
      <c r="H474">
        <v>72.27</v>
      </c>
      <c r="I474">
        <v>95</v>
      </c>
      <c r="J474">
        <v>95</v>
      </c>
      <c r="K474">
        <v>22.73</v>
      </c>
      <c r="L474" t="s">
        <v>1947</v>
      </c>
      <c r="M474">
        <v>0.24</v>
      </c>
    </row>
    <row r="475" spans="1:13">
      <c r="A475" s="11">
        <v>46279</v>
      </c>
      <c r="B475" s="11">
        <v>46278</v>
      </c>
      <c r="C475" t="s">
        <v>1243</v>
      </c>
      <c r="D475" t="s">
        <v>107</v>
      </c>
      <c r="E475">
        <v>1</v>
      </c>
      <c r="F475" t="s">
        <v>1946</v>
      </c>
      <c r="G475" t="s">
        <v>82</v>
      </c>
      <c r="H475">
        <v>155.5</v>
      </c>
      <c r="I475">
        <v>175</v>
      </c>
      <c r="J475">
        <v>175</v>
      </c>
      <c r="K475">
        <v>19.5</v>
      </c>
      <c r="L475" t="s">
        <v>1947</v>
      </c>
      <c r="M475">
        <v>0.11</v>
      </c>
    </row>
    <row r="476" spans="1:13">
      <c r="A476" s="11">
        <v>46279</v>
      </c>
      <c r="B476" s="11">
        <v>46278</v>
      </c>
      <c r="C476" t="s">
        <v>1248</v>
      </c>
      <c r="D476" t="s">
        <v>172</v>
      </c>
      <c r="E476">
        <v>1</v>
      </c>
      <c r="F476" t="s">
        <v>1946</v>
      </c>
      <c r="G476" t="s">
        <v>173</v>
      </c>
      <c r="H476">
        <v>75</v>
      </c>
      <c r="I476">
        <v>100</v>
      </c>
      <c r="J476">
        <v>100</v>
      </c>
      <c r="K476">
        <v>25</v>
      </c>
      <c r="L476" t="s">
        <v>1947</v>
      </c>
      <c r="M476">
        <v>0.25</v>
      </c>
    </row>
    <row r="477" spans="1:13">
      <c r="A477" s="11">
        <v>46279</v>
      </c>
      <c r="B477" s="11">
        <v>46278</v>
      </c>
      <c r="C477" t="s">
        <v>1252</v>
      </c>
      <c r="D477" t="s">
        <v>86</v>
      </c>
      <c r="E477">
        <v>1</v>
      </c>
      <c r="F477" t="s">
        <v>1949</v>
      </c>
      <c r="G477" t="s">
        <v>23</v>
      </c>
      <c r="H477">
        <v>1340</v>
      </c>
      <c r="I477">
        <v>1500</v>
      </c>
      <c r="J477">
        <v>1500</v>
      </c>
      <c r="K477">
        <v>160</v>
      </c>
      <c r="L477" t="s">
        <v>1947</v>
      </c>
      <c r="M477">
        <v>0.11</v>
      </c>
    </row>
    <row r="478" spans="1:13">
      <c r="A478" s="11">
        <v>46279</v>
      </c>
      <c r="B478" s="11">
        <v>46278</v>
      </c>
      <c r="C478" t="s">
        <v>1252</v>
      </c>
      <c r="D478" t="s">
        <v>167</v>
      </c>
      <c r="E478">
        <v>1</v>
      </c>
      <c r="F478" t="s">
        <v>1946</v>
      </c>
      <c r="G478" t="s">
        <v>79</v>
      </c>
      <c r="H478">
        <v>71</v>
      </c>
      <c r="I478">
        <v>88</v>
      </c>
      <c r="J478">
        <v>88</v>
      </c>
      <c r="K478">
        <v>17</v>
      </c>
      <c r="L478" t="s">
        <v>1947</v>
      </c>
      <c r="M478">
        <v>0.19</v>
      </c>
    </row>
    <row r="479" spans="1:13">
      <c r="A479" s="11">
        <v>46279</v>
      </c>
      <c r="B479" s="11">
        <v>46278</v>
      </c>
      <c r="C479" t="s">
        <v>1265</v>
      </c>
      <c r="D479" t="s">
        <v>86</v>
      </c>
      <c r="E479">
        <v>1</v>
      </c>
      <c r="F479" t="s">
        <v>1949</v>
      </c>
      <c r="G479" t="s">
        <v>23</v>
      </c>
      <c r="H479">
        <v>1340</v>
      </c>
      <c r="I479">
        <v>1500</v>
      </c>
      <c r="J479">
        <v>1500</v>
      </c>
      <c r="K479">
        <v>160</v>
      </c>
      <c r="L479" t="s">
        <v>1947</v>
      </c>
      <c r="M479">
        <v>0.11</v>
      </c>
    </row>
    <row r="480" spans="1:13">
      <c r="A480" s="11">
        <v>46279</v>
      </c>
      <c r="B480" s="11">
        <v>46278</v>
      </c>
      <c r="C480" t="s">
        <v>1279</v>
      </c>
      <c r="D480" t="s">
        <v>139</v>
      </c>
      <c r="E480">
        <v>1</v>
      </c>
      <c r="F480" t="s">
        <v>1946</v>
      </c>
      <c r="G480" t="s">
        <v>133</v>
      </c>
      <c r="H480">
        <v>185</v>
      </c>
      <c r="I480">
        <v>280</v>
      </c>
      <c r="J480">
        <v>280</v>
      </c>
      <c r="K480">
        <v>95</v>
      </c>
      <c r="L480" t="s">
        <v>1947</v>
      </c>
      <c r="M480">
        <v>0.34</v>
      </c>
    </row>
    <row r="481" spans="1:13">
      <c r="A481" s="11">
        <v>46279</v>
      </c>
      <c r="B481" s="11">
        <v>46278</v>
      </c>
      <c r="C481" t="s">
        <v>1279</v>
      </c>
      <c r="D481" t="s">
        <v>81</v>
      </c>
      <c r="E481">
        <v>1</v>
      </c>
      <c r="F481" t="s">
        <v>1946</v>
      </c>
      <c r="G481" t="s">
        <v>82</v>
      </c>
      <c r="H481">
        <v>72.27</v>
      </c>
      <c r="I481">
        <v>95</v>
      </c>
      <c r="J481">
        <v>95</v>
      </c>
      <c r="K481">
        <v>22.73</v>
      </c>
      <c r="L481" t="s">
        <v>1947</v>
      </c>
      <c r="M481">
        <v>0.24</v>
      </c>
    </row>
    <row r="482" spans="1:13">
      <c r="A482" s="11">
        <v>46279</v>
      </c>
      <c r="B482" s="11">
        <v>46278</v>
      </c>
      <c r="C482" t="s">
        <v>1301</v>
      </c>
      <c r="D482" t="s">
        <v>88</v>
      </c>
      <c r="E482">
        <v>1</v>
      </c>
      <c r="F482" t="s">
        <v>1946</v>
      </c>
      <c r="G482" t="s">
        <v>23</v>
      </c>
      <c r="H482">
        <v>80</v>
      </c>
      <c r="I482">
        <v>93</v>
      </c>
      <c r="J482">
        <v>93</v>
      </c>
      <c r="K482">
        <v>13</v>
      </c>
      <c r="L482" t="s">
        <v>1947</v>
      </c>
      <c r="M482">
        <v>0.14000000000000001</v>
      </c>
    </row>
    <row r="483" spans="1:13">
      <c r="A483" s="11">
        <v>46279</v>
      </c>
      <c r="B483" s="11">
        <v>46278</v>
      </c>
      <c r="C483" t="s">
        <v>1301</v>
      </c>
      <c r="D483" t="s">
        <v>281</v>
      </c>
      <c r="E483">
        <v>1</v>
      </c>
      <c r="F483" t="s">
        <v>1946</v>
      </c>
      <c r="G483" t="s">
        <v>173</v>
      </c>
      <c r="H483">
        <v>60</v>
      </c>
      <c r="I483">
        <v>90</v>
      </c>
      <c r="J483">
        <v>90</v>
      </c>
      <c r="K483">
        <v>30</v>
      </c>
      <c r="L483" t="s">
        <v>1947</v>
      </c>
      <c r="M483">
        <v>0.33</v>
      </c>
    </row>
    <row r="484" spans="1:13">
      <c r="A484" s="11">
        <v>46279</v>
      </c>
      <c r="B484" s="11">
        <v>46278</v>
      </c>
      <c r="C484" t="s">
        <v>1309</v>
      </c>
      <c r="D484" t="s">
        <v>139</v>
      </c>
      <c r="E484">
        <v>1</v>
      </c>
      <c r="F484" t="s">
        <v>1946</v>
      </c>
      <c r="G484" t="s">
        <v>133</v>
      </c>
      <c r="H484">
        <v>185</v>
      </c>
      <c r="I484">
        <v>280</v>
      </c>
      <c r="J484">
        <v>280</v>
      </c>
      <c r="K484">
        <v>95</v>
      </c>
      <c r="L484" t="s">
        <v>1947</v>
      </c>
      <c r="M484">
        <v>0.34</v>
      </c>
    </row>
    <row r="485" spans="1:13">
      <c r="A485" s="11">
        <v>46280</v>
      </c>
      <c r="B485" s="11">
        <v>46278</v>
      </c>
      <c r="C485" t="s">
        <v>1314</v>
      </c>
      <c r="D485" t="s">
        <v>178</v>
      </c>
      <c r="E485">
        <v>1</v>
      </c>
      <c r="F485" t="s">
        <v>1946</v>
      </c>
      <c r="G485" t="s">
        <v>79</v>
      </c>
      <c r="H485">
        <v>22.19</v>
      </c>
      <c r="I485">
        <v>26</v>
      </c>
      <c r="J485">
        <v>26</v>
      </c>
      <c r="K485">
        <v>3.81</v>
      </c>
      <c r="L485" t="s">
        <v>1947</v>
      </c>
      <c r="M485">
        <v>0.15</v>
      </c>
    </row>
    <row r="486" spans="1:13">
      <c r="A486" s="11">
        <v>46280</v>
      </c>
      <c r="B486" s="11">
        <v>46278</v>
      </c>
      <c r="C486" t="s">
        <v>1318</v>
      </c>
      <c r="D486" t="s">
        <v>107</v>
      </c>
      <c r="E486">
        <v>1</v>
      </c>
      <c r="F486" t="s">
        <v>1946</v>
      </c>
      <c r="G486" t="s">
        <v>82</v>
      </c>
      <c r="H486">
        <v>155.5</v>
      </c>
      <c r="I486">
        <v>175</v>
      </c>
      <c r="J486">
        <v>175</v>
      </c>
      <c r="K486">
        <v>19.5</v>
      </c>
      <c r="L486" t="s">
        <v>1947</v>
      </c>
      <c r="M486">
        <v>0.11</v>
      </c>
    </row>
    <row r="487" spans="1:13">
      <c r="A487" s="11">
        <v>46280</v>
      </c>
      <c r="B487" s="11">
        <v>46278</v>
      </c>
      <c r="C487" t="s">
        <v>1327</v>
      </c>
      <c r="D487" t="s">
        <v>83</v>
      </c>
      <c r="E487">
        <v>1</v>
      </c>
      <c r="F487" t="s">
        <v>1946</v>
      </c>
      <c r="G487" t="s">
        <v>23</v>
      </c>
      <c r="H487">
        <v>124.44</v>
      </c>
      <c r="I487">
        <v>145</v>
      </c>
      <c r="J487">
        <v>145</v>
      </c>
      <c r="K487">
        <v>20.56</v>
      </c>
      <c r="L487" t="s">
        <v>1947</v>
      </c>
      <c r="M487">
        <v>0.14000000000000001</v>
      </c>
    </row>
    <row r="488" spans="1:13">
      <c r="A488" s="11">
        <v>46280</v>
      </c>
      <c r="B488" s="11">
        <v>46278</v>
      </c>
      <c r="C488" t="s">
        <v>1344</v>
      </c>
      <c r="D488" t="s">
        <v>164</v>
      </c>
      <c r="E488">
        <v>1</v>
      </c>
      <c r="F488" t="s">
        <v>1946</v>
      </c>
      <c r="G488" t="s">
        <v>82</v>
      </c>
      <c r="H488">
        <v>101.5</v>
      </c>
      <c r="I488">
        <v>125</v>
      </c>
      <c r="J488">
        <v>125</v>
      </c>
      <c r="K488">
        <v>23.5</v>
      </c>
      <c r="L488" t="s">
        <v>1947</v>
      </c>
      <c r="M488">
        <v>0.19</v>
      </c>
    </row>
    <row r="489" spans="1:13">
      <c r="A489" s="11">
        <v>46280</v>
      </c>
      <c r="B489" s="11">
        <v>46278</v>
      </c>
      <c r="C489" t="s">
        <v>1379</v>
      </c>
      <c r="D489" t="s">
        <v>167</v>
      </c>
      <c r="E489">
        <v>1</v>
      </c>
      <c r="F489" t="s">
        <v>1946</v>
      </c>
      <c r="G489" t="s">
        <v>79</v>
      </c>
      <c r="H489">
        <v>71</v>
      </c>
      <c r="I489">
        <v>88</v>
      </c>
      <c r="J489">
        <v>88</v>
      </c>
      <c r="K489">
        <v>17</v>
      </c>
      <c r="L489" t="s">
        <v>1947</v>
      </c>
      <c r="M489">
        <v>0.19</v>
      </c>
    </row>
    <row r="490" spans="1:13">
      <c r="A490" s="11">
        <v>46280</v>
      </c>
      <c r="B490" s="11">
        <v>46278</v>
      </c>
      <c r="C490" t="s">
        <v>1379</v>
      </c>
      <c r="D490" t="s">
        <v>179</v>
      </c>
      <c r="E490">
        <v>1</v>
      </c>
      <c r="F490" t="s">
        <v>1946</v>
      </c>
      <c r="G490" t="s">
        <v>79</v>
      </c>
      <c r="H490">
        <v>63</v>
      </c>
      <c r="I490">
        <v>70</v>
      </c>
      <c r="J490">
        <v>70</v>
      </c>
      <c r="K490">
        <v>7</v>
      </c>
      <c r="L490" t="s">
        <v>1947</v>
      </c>
      <c r="M490">
        <v>0.1</v>
      </c>
    </row>
    <row r="491" spans="1:13">
      <c r="A491" s="11">
        <v>46280</v>
      </c>
      <c r="B491" s="11">
        <v>46278</v>
      </c>
      <c r="C491" t="s">
        <v>1382</v>
      </c>
      <c r="D491" t="s">
        <v>86</v>
      </c>
      <c r="E491">
        <v>1</v>
      </c>
      <c r="F491" t="s">
        <v>1949</v>
      </c>
      <c r="G491" t="s">
        <v>23</v>
      </c>
      <c r="H491">
        <v>1340</v>
      </c>
      <c r="I491">
        <v>1500</v>
      </c>
      <c r="J491">
        <v>1500</v>
      </c>
      <c r="K491">
        <v>160</v>
      </c>
      <c r="L491" t="s">
        <v>1947</v>
      </c>
      <c r="M491">
        <v>0.11</v>
      </c>
    </row>
    <row r="492" spans="1:13">
      <c r="A492" s="11">
        <v>46281</v>
      </c>
      <c r="B492" s="11">
        <v>46278</v>
      </c>
      <c r="C492" t="s">
        <v>1390</v>
      </c>
      <c r="D492" t="s">
        <v>164</v>
      </c>
      <c r="E492">
        <v>1</v>
      </c>
      <c r="F492" t="s">
        <v>1946</v>
      </c>
      <c r="G492" t="s">
        <v>82</v>
      </c>
      <c r="H492">
        <v>101.5</v>
      </c>
      <c r="I492">
        <v>125</v>
      </c>
      <c r="J492">
        <v>125</v>
      </c>
      <c r="K492">
        <v>23.5</v>
      </c>
      <c r="L492" t="s">
        <v>1947</v>
      </c>
      <c r="M492">
        <v>0.19</v>
      </c>
    </row>
    <row r="493" spans="1:13">
      <c r="A493" s="11">
        <v>46281</v>
      </c>
      <c r="B493" s="11">
        <v>46278</v>
      </c>
      <c r="C493" t="s">
        <v>1422</v>
      </c>
      <c r="D493" t="s">
        <v>178</v>
      </c>
      <c r="E493">
        <v>1</v>
      </c>
      <c r="F493" t="s">
        <v>1946</v>
      </c>
      <c r="G493" t="s">
        <v>79</v>
      </c>
      <c r="H493">
        <v>22.19</v>
      </c>
      <c r="I493">
        <v>26</v>
      </c>
      <c r="J493">
        <v>26</v>
      </c>
      <c r="K493">
        <v>3.81</v>
      </c>
      <c r="L493" t="s">
        <v>1947</v>
      </c>
      <c r="M493">
        <v>0.15</v>
      </c>
    </row>
    <row r="494" spans="1:13">
      <c r="A494" s="11">
        <v>46282</v>
      </c>
      <c r="B494" s="11">
        <v>46278</v>
      </c>
      <c r="C494" t="s">
        <v>1477</v>
      </c>
      <c r="D494" t="s">
        <v>107</v>
      </c>
      <c r="E494">
        <v>1</v>
      </c>
      <c r="F494" t="s">
        <v>1946</v>
      </c>
      <c r="G494" t="s">
        <v>82</v>
      </c>
      <c r="H494">
        <v>155.5</v>
      </c>
      <c r="I494">
        <v>175</v>
      </c>
      <c r="J494">
        <v>175</v>
      </c>
      <c r="K494">
        <v>19.5</v>
      </c>
      <c r="L494" t="s">
        <v>1947</v>
      </c>
      <c r="M494">
        <v>0.11</v>
      </c>
    </row>
    <row r="495" spans="1:13">
      <c r="A495" s="11">
        <v>46282</v>
      </c>
      <c r="B495" s="11">
        <v>46278</v>
      </c>
      <c r="C495" t="s">
        <v>1512</v>
      </c>
      <c r="D495" t="s">
        <v>118</v>
      </c>
      <c r="E495">
        <v>1</v>
      </c>
      <c r="F495" t="s">
        <v>1946</v>
      </c>
      <c r="G495" t="s">
        <v>82</v>
      </c>
      <c r="H495">
        <v>106.82</v>
      </c>
      <c r="I495">
        <v>130</v>
      </c>
      <c r="J495">
        <v>130</v>
      </c>
      <c r="K495">
        <v>23.18</v>
      </c>
      <c r="L495" t="s">
        <v>1947</v>
      </c>
      <c r="M495">
        <v>0.18</v>
      </c>
    </row>
    <row r="496" spans="1:13">
      <c r="A496" s="11">
        <v>46282</v>
      </c>
      <c r="B496" s="11">
        <v>46278</v>
      </c>
      <c r="C496" t="s">
        <v>1520</v>
      </c>
      <c r="D496" t="s">
        <v>86</v>
      </c>
      <c r="E496">
        <v>1</v>
      </c>
      <c r="F496" t="s">
        <v>1946</v>
      </c>
      <c r="G496" t="s">
        <v>23</v>
      </c>
      <c r="H496">
        <v>67</v>
      </c>
      <c r="I496">
        <v>82</v>
      </c>
      <c r="J496">
        <v>82</v>
      </c>
      <c r="K496">
        <v>15</v>
      </c>
      <c r="L496" t="s">
        <v>1947</v>
      </c>
      <c r="M496">
        <v>0.18</v>
      </c>
    </row>
    <row r="497" spans="1:13">
      <c r="A497" s="11">
        <v>46282</v>
      </c>
      <c r="B497" s="11">
        <v>46278</v>
      </c>
      <c r="C497" t="s">
        <v>1520</v>
      </c>
      <c r="D497" t="s">
        <v>84</v>
      </c>
      <c r="E497">
        <v>1</v>
      </c>
      <c r="F497" t="s">
        <v>1946</v>
      </c>
      <c r="G497" t="s">
        <v>79</v>
      </c>
      <c r="H497">
        <v>65</v>
      </c>
      <c r="I497">
        <v>88</v>
      </c>
      <c r="J497">
        <v>88</v>
      </c>
      <c r="K497">
        <v>23</v>
      </c>
      <c r="L497" t="s">
        <v>1947</v>
      </c>
      <c r="M497">
        <v>0.26</v>
      </c>
    </row>
    <row r="498" spans="1:13">
      <c r="A498" s="11">
        <v>46283</v>
      </c>
      <c r="B498" s="11">
        <v>46278</v>
      </c>
      <c r="C498" t="s">
        <v>1537</v>
      </c>
      <c r="D498" t="s">
        <v>86</v>
      </c>
      <c r="E498">
        <v>1</v>
      </c>
      <c r="F498" t="s">
        <v>1949</v>
      </c>
      <c r="G498" t="s">
        <v>23</v>
      </c>
      <c r="H498">
        <v>1340</v>
      </c>
      <c r="I498">
        <v>1500</v>
      </c>
      <c r="J498">
        <v>1500</v>
      </c>
      <c r="K498">
        <v>160</v>
      </c>
      <c r="L498" t="s">
        <v>1947</v>
      </c>
      <c r="M498">
        <v>0.11</v>
      </c>
    </row>
    <row r="499" spans="1:13">
      <c r="A499" s="11">
        <v>46283</v>
      </c>
      <c r="B499" s="11">
        <v>46278</v>
      </c>
      <c r="C499" t="s">
        <v>1537</v>
      </c>
      <c r="D499" t="s">
        <v>152</v>
      </c>
      <c r="E499">
        <v>1</v>
      </c>
      <c r="F499" t="s">
        <v>1949</v>
      </c>
      <c r="G499" t="s">
        <v>82</v>
      </c>
      <c r="H499">
        <v>950</v>
      </c>
      <c r="I499">
        <v>1070</v>
      </c>
      <c r="J499">
        <v>1070</v>
      </c>
      <c r="K499">
        <v>120</v>
      </c>
      <c r="L499" t="s">
        <v>1947</v>
      </c>
      <c r="M499">
        <v>0.11</v>
      </c>
    </row>
    <row r="500" spans="1:13">
      <c r="A500" s="11">
        <v>46283</v>
      </c>
      <c r="B500" s="11">
        <v>46278</v>
      </c>
      <c r="C500" t="s">
        <v>1544</v>
      </c>
      <c r="D500" t="s">
        <v>81</v>
      </c>
      <c r="E500">
        <v>1</v>
      </c>
      <c r="F500" t="s">
        <v>1946</v>
      </c>
      <c r="G500" t="s">
        <v>82</v>
      </c>
      <c r="H500">
        <v>72.27</v>
      </c>
      <c r="I500">
        <v>95</v>
      </c>
      <c r="J500">
        <v>95</v>
      </c>
      <c r="K500">
        <v>22.73</v>
      </c>
      <c r="L500" t="s">
        <v>1947</v>
      </c>
      <c r="M500">
        <v>0.24</v>
      </c>
    </row>
    <row r="501" spans="1:13">
      <c r="A501" s="11">
        <v>46283</v>
      </c>
      <c r="B501" s="11">
        <v>46278</v>
      </c>
      <c r="C501" t="s">
        <v>1559</v>
      </c>
      <c r="D501" t="s">
        <v>154</v>
      </c>
      <c r="E501">
        <v>1</v>
      </c>
      <c r="F501" t="s">
        <v>1949</v>
      </c>
      <c r="G501" t="s">
        <v>82</v>
      </c>
      <c r="H501">
        <v>1230</v>
      </c>
      <c r="I501">
        <v>1350</v>
      </c>
      <c r="J501">
        <v>1350</v>
      </c>
      <c r="K501">
        <v>120</v>
      </c>
      <c r="L501" t="s">
        <v>1947</v>
      </c>
      <c r="M501">
        <v>0.09</v>
      </c>
    </row>
    <row r="502" spans="1:13">
      <c r="A502" s="11">
        <v>46283</v>
      </c>
      <c r="B502" s="11">
        <v>46278</v>
      </c>
      <c r="C502" t="s">
        <v>1560</v>
      </c>
      <c r="D502" t="s">
        <v>85</v>
      </c>
      <c r="E502">
        <v>1</v>
      </c>
      <c r="F502" t="s">
        <v>1946</v>
      </c>
      <c r="G502" t="s">
        <v>23</v>
      </c>
      <c r="H502">
        <v>127.78</v>
      </c>
      <c r="I502">
        <v>150</v>
      </c>
      <c r="J502">
        <v>150</v>
      </c>
      <c r="K502">
        <v>22.22</v>
      </c>
      <c r="L502" t="s">
        <v>1947</v>
      </c>
      <c r="M502">
        <v>0.15</v>
      </c>
    </row>
    <row r="503" spans="1:13">
      <c r="A503" s="11">
        <v>46283</v>
      </c>
      <c r="B503" s="11">
        <v>46278</v>
      </c>
      <c r="C503" t="s">
        <v>1563</v>
      </c>
      <c r="D503" t="s">
        <v>167</v>
      </c>
      <c r="E503">
        <v>1</v>
      </c>
      <c r="F503" t="s">
        <v>1946</v>
      </c>
      <c r="G503" t="s">
        <v>79</v>
      </c>
      <c r="H503">
        <v>71</v>
      </c>
      <c r="I503">
        <v>88</v>
      </c>
      <c r="J503">
        <v>88</v>
      </c>
      <c r="K503">
        <v>17</v>
      </c>
      <c r="L503" t="s">
        <v>1947</v>
      </c>
      <c r="M503">
        <v>0.19</v>
      </c>
    </row>
    <row r="504" spans="1:13">
      <c r="A504" s="11">
        <v>46284</v>
      </c>
      <c r="B504" s="11">
        <v>46278</v>
      </c>
      <c r="C504" t="s">
        <v>1566</v>
      </c>
      <c r="D504" t="s">
        <v>132</v>
      </c>
      <c r="E504">
        <v>1</v>
      </c>
      <c r="F504" t="s">
        <v>1946</v>
      </c>
      <c r="G504" t="s">
        <v>133</v>
      </c>
      <c r="H504">
        <v>175</v>
      </c>
      <c r="I504">
        <v>280</v>
      </c>
      <c r="J504">
        <v>280</v>
      </c>
      <c r="K504">
        <v>105</v>
      </c>
      <c r="L504" t="s">
        <v>1947</v>
      </c>
      <c r="M504">
        <v>0.38</v>
      </c>
    </row>
    <row r="505" spans="1:13">
      <c r="A505" s="11">
        <v>46284</v>
      </c>
      <c r="B505" s="11">
        <v>46278</v>
      </c>
      <c r="C505" t="s">
        <v>1569</v>
      </c>
      <c r="D505" t="s">
        <v>706</v>
      </c>
      <c r="E505">
        <v>1</v>
      </c>
      <c r="F505" t="s">
        <v>1946</v>
      </c>
      <c r="G505" t="s">
        <v>43</v>
      </c>
      <c r="H505">
        <v>20</v>
      </c>
      <c r="I505">
        <v>25</v>
      </c>
      <c r="J505">
        <v>25</v>
      </c>
      <c r="K505">
        <v>5</v>
      </c>
      <c r="L505" t="s">
        <v>1947</v>
      </c>
      <c r="M505">
        <v>0.2</v>
      </c>
    </row>
    <row r="506" spans="1:13">
      <c r="A506" s="11">
        <v>46284</v>
      </c>
      <c r="B506" s="11">
        <v>46278</v>
      </c>
      <c r="C506" t="s">
        <v>1575</v>
      </c>
      <c r="D506" t="s">
        <v>118</v>
      </c>
      <c r="E506">
        <v>1</v>
      </c>
      <c r="F506" t="s">
        <v>1946</v>
      </c>
      <c r="G506" t="s">
        <v>82</v>
      </c>
      <c r="H506">
        <v>106.82</v>
      </c>
      <c r="I506">
        <v>130</v>
      </c>
      <c r="J506">
        <v>130</v>
      </c>
      <c r="K506">
        <v>23.18</v>
      </c>
      <c r="L506" t="s">
        <v>1947</v>
      </c>
      <c r="M506">
        <v>0.18</v>
      </c>
    </row>
    <row r="507" spans="1:13">
      <c r="A507" s="11">
        <v>46285</v>
      </c>
      <c r="B507" s="11">
        <v>46285</v>
      </c>
      <c r="C507" t="s">
        <v>1579</v>
      </c>
      <c r="D507" t="s">
        <v>1371</v>
      </c>
      <c r="E507">
        <v>1</v>
      </c>
      <c r="F507" t="s">
        <v>1946</v>
      </c>
      <c r="G507" t="s">
        <v>43</v>
      </c>
      <c r="H507">
        <v>85</v>
      </c>
      <c r="I507">
        <v>150</v>
      </c>
      <c r="J507">
        <v>150</v>
      </c>
      <c r="K507">
        <v>65</v>
      </c>
      <c r="L507" t="s">
        <v>1947</v>
      </c>
      <c r="M507">
        <v>0.43</v>
      </c>
    </row>
    <row r="508" spans="1:13">
      <c r="A508" s="11">
        <v>46285</v>
      </c>
      <c r="B508" s="11">
        <v>46285</v>
      </c>
      <c r="C508" t="s">
        <v>1588</v>
      </c>
      <c r="D508" t="s">
        <v>1315</v>
      </c>
      <c r="E508">
        <v>1</v>
      </c>
      <c r="F508" t="s">
        <v>1946</v>
      </c>
      <c r="G508" t="s">
        <v>43</v>
      </c>
      <c r="H508">
        <v>546.66999999999996</v>
      </c>
      <c r="I508">
        <v>670</v>
      </c>
      <c r="J508">
        <v>670</v>
      </c>
      <c r="K508">
        <v>123.33</v>
      </c>
      <c r="L508" t="s">
        <v>1947</v>
      </c>
      <c r="M508">
        <v>0.18</v>
      </c>
    </row>
    <row r="509" spans="1:13">
      <c r="A509" s="11">
        <v>46285</v>
      </c>
      <c r="B509" s="11">
        <v>46285</v>
      </c>
      <c r="C509" t="s">
        <v>1589</v>
      </c>
      <c r="D509" t="s">
        <v>164</v>
      </c>
      <c r="E509">
        <v>1</v>
      </c>
      <c r="F509" t="s">
        <v>1946</v>
      </c>
      <c r="G509" t="s">
        <v>82</v>
      </c>
      <c r="H509">
        <v>101.5</v>
      </c>
      <c r="I509">
        <v>125</v>
      </c>
      <c r="J509">
        <v>125</v>
      </c>
      <c r="K509">
        <v>23.5</v>
      </c>
      <c r="L509" t="s">
        <v>1947</v>
      </c>
      <c r="M509">
        <v>0.19</v>
      </c>
    </row>
    <row r="510" spans="1:13">
      <c r="A510" s="11">
        <v>46285</v>
      </c>
      <c r="B510" s="11">
        <v>46285</v>
      </c>
      <c r="C510" t="s">
        <v>1595</v>
      </c>
      <c r="D510" t="s">
        <v>228</v>
      </c>
      <c r="E510">
        <v>1</v>
      </c>
      <c r="F510" t="s">
        <v>1946</v>
      </c>
      <c r="G510" t="s">
        <v>133</v>
      </c>
      <c r="H510">
        <v>90</v>
      </c>
      <c r="I510">
        <v>140</v>
      </c>
      <c r="J510">
        <v>140</v>
      </c>
      <c r="K510">
        <v>50</v>
      </c>
      <c r="L510" t="s">
        <v>1947</v>
      </c>
      <c r="M510">
        <v>0.36</v>
      </c>
    </row>
    <row r="511" spans="1:13">
      <c r="A511" s="11">
        <v>46285</v>
      </c>
      <c r="B511" s="11">
        <v>46285</v>
      </c>
      <c r="C511" t="s">
        <v>1603</v>
      </c>
      <c r="D511" t="s">
        <v>167</v>
      </c>
      <c r="E511">
        <v>1</v>
      </c>
      <c r="F511" t="s">
        <v>1946</v>
      </c>
      <c r="G511" t="s">
        <v>79</v>
      </c>
      <c r="H511">
        <v>71</v>
      </c>
      <c r="I511">
        <v>88</v>
      </c>
      <c r="J511">
        <v>88</v>
      </c>
      <c r="K511">
        <v>17</v>
      </c>
      <c r="L511" t="s">
        <v>1947</v>
      </c>
      <c r="M511">
        <v>0.19</v>
      </c>
    </row>
    <row r="512" spans="1:13">
      <c r="A512" s="11">
        <v>46286</v>
      </c>
      <c r="B512" s="11">
        <v>46285</v>
      </c>
      <c r="C512" t="s">
        <v>1608</v>
      </c>
      <c r="D512" t="s">
        <v>135</v>
      </c>
      <c r="E512">
        <v>1</v>
      </c>
      <c r="F512" t="s">
        <v>1946</v>
      </c>
      <c r="G512" t="s">
        <v>79</v>
      </c>
      <c r="H512">
        <v>61</v>
      </c>
      <c r="I512">
        <v>78</v>
      </c>
      <c r="J512">
        <v>78</v>
      </c>
      <c r="K512">
        <v>17</v>
      </c>
      <c r="L512" t="s">
        <v>1947</v>
      </c>
      <c r="M512">
        <v>0.22</v>
      </c>
    </row>
    <row r="513" spans="1:13">
      <c r="A513" s="11">
        <v>46286</v>
      </c>
      <c r="B513" s="11">
        <v>46285</v>
      </c>
      <c r="C513" t="s">
        <v>1614</v>
      </c>
      <c r="D513" t="s">
        <v>139</v>
      </c>
      <c r="E513">
        <v>1</v>
      </c>
      <c r="F513" t="s">
        <v>1946</v>
      </c>
      <c r="G513" t="s">
        <v>133</v>
      </c>
      <c r="H513">
        <v>185</v>
      </c>
      <c r="I513">
        <v>280</v>
      </c>
      <c r="J513">
        <v>280</v>
      </c>
      <c r="K513">
        <v>95</v>
      </c>
      <c r="L513" t="s">
        <v>1947</v>
      </c>
      <c r="M513">
        <v>0.34</v>
      </c>
    </row>
    <row r="514" spans="1:13">
      <c r="A514" s="11">
        <v>46286</v>
      </c>
      <c r="B514" s="11">
        <v>46285</v>
      </c>
      <c r="C514" t="s">
        <v>1621</v>
      </c>
      <c r="D514" t="s">
        <v>164</v>
      </c>
      <c r="E514">
        <v>1</v>
      </c>
      <c r="F514" t="s">
        <v>1946</v>
      </c>
      <c r="G514" t="s">
        <v>82</v>
      </c>
      <c r="H514">
        <v>101.5</v>
      </c>
      <c r="I514">
        <v>125</v>
      </c>
      <c r="J514">
        <v>125</v>
      </c>
      <c r="K514">
        <v>23.5</v>
      </c>
      <c r="L514" t="s">
        <v>1947</v>
      </c>
      <c r="M514">
        <v>0.19</v>
      </c>
    </row>
    <row r="515" spans="1:13">
      <c r="A515" s="11">
        <v>46286</v>
      </c>
      <c r="B515" s="11">
        <v>46285</v>
      </c>
      <c r="C515" t="s">
        <v>1631</v>
      </c>
      <c r="D515" t="s">
        <v>164</v>
      </c>
      <c r="E515">
        <v>1</v>
      </c>
      <c r="F515" t="s">
        <v>1946</v>
      </c>
      <c r="G515" t="s">
        <v>82</v>
      </c>
      <c r="H515">
        <v>101.5</v>
      </c>
      <c r="I515">
        <v>125</v>
      </c>
      <c r="J515">
        <v>125</v>
      </c>
      <c r="K515">
        <v>23.5</v>
      </c>
      <c r="L515" t="s">
        <v>1947</v>
      </c>
      <c r="M515">
        <v>0.19</v>
      </c>
    </row>
    <row r="516" spans="1:13">
      <c r="A516" s="11">
        <v>46286</v>
      </c>
      <c r="B516" s="11">
        <v>46285</v>
      </c>
      <c r="C516" t="s">
        <v>1631</v>
      </c>
      <c r="D516" t="s">
        <v>118</v>
      </c>
      <c r="E516">
        <v>1</v>
      </c>
      <c r="F516" t="s">
        <v>1946</v>
      </c>
      <c r="G516" t="s">
        <v>82</v>
      </c>
      <c r="H516">
        <v>106.82</v>
      </c>
      <c r="I516">
        <v>130</v>
      </c>
      <c r="J516">
        <v>130</v>
      </c>
      <c r="K516">
        <v>23.18</v>
      </c>
      <c r="L516" t="s">
        <v>1947</v>
      </c>
      <c r="M516">
        <v>0.18</v>
      </c>
    </row>
    <row r="517" spans="1:13">
      <c r="A517" s="11">
        <v>46286</v>
      </c>
      <c r="B517" s="11">
        <v>46285</v>
      </c>
      <c r="C517" t="s">
        <v>1632</v>
      </c>
      <c r="D517" t="s">
        <v>86</v>
      </c>
      <c r="E517">
        <v>1</v>
      </c>
      <c r="F517" t="s">
        <v>1949</v>
      </c>
      <c r="G517" t="s">
        <v>23</v>
      </c>
      <c r="H517">
        <v>1340</v>
      </c>
      <c r="I517">
        <v>1500</v>
      </c>
      <c r="J517">
        <v>1500</v>
      </c>
      <c r="K517">
        <v>160</v>
      </c>
      <c r="L517" t="s">
        <v>1947</v>
      </c>
      <c r="M517">
        <v>0.11</v>
      </c>
    </row>
    <row r="518" spans="1:13">
      <c r="A518" s="11">
        <v>46286</v>
      </c>
      <c r="B518" s="11">
        <v>46285</v>
      </c>
      <c r="C518" t="s">
        <v>1634</v>
      </c>
      <c r="D518" t="s">
        <v>83</v>
      </c>
      <c r="E518">
        <v>1</v>
      </c>
      <c r="F518" t="s">
        <v>1949</v>
      </c>
      <c r="G518" t="s">
        <v>23</v>
      </c>
      <c r="H518">
        <v>1120</v>
      </c>
      <c r="I518">
        <v>1250</v>
      </c>
      <c r="J518">
        <v>1250</v>
      </c>
      <c r="K518">
        <v>130</v>
      </c>
      <c r="L518" t="s">
        <v>1947</v>
      </c>
      <c r="M518">
        <v>0.1</v>
      </c>
    </row>
    <row r="519" spans="1:13">
      <c r="A519" s="11">
        <v>46286</v>
      </c>
      <c r="B519" s="11">
        <v>46285</v>
      </c>
      <c r="C519" t="s">
        <v>1637</v>
      </c>
      <c r="D519" t="s">
        <v>58</v>
      </c>
      <c r="E519">
        <v>1</v>
      </c>
      <c r="F519" t="s">
        <v>1946</v>
      </c>
      <c r="G519" t="s">
        <v>23</v>
      </c>
      <c r="H519">
        <v>109</v>
      </c>
      <c r="I519">
        <v>130</v>
      </c>
      <c r="J519">
        <v>130</v>
      </c>
      <c r="K519">
        <v>21</v>
      </c>
      <c r="L519" t="s">
        <v>1947</v>
      </c>
      <c r="M519">
        <v>0.16</v>
      </c>
    </row>
    <row r="520" spans="1:13">
      <c r="A520" s="11">
        <v>46286</v>
      </c>
      <c r="B520" s="11">
        <v>46285</v>
      </c>
      <c r="C520" t="s">
        <v>1638</v>
      </c>
      <c r="D520" t="s">
        <v>97</v>
      </c>
      <c r="E520">
        <v>1</v>
      </c>
      <c r="F520" t="s">
        <v>1946</v>
      </c>
      <c r="G520" t="s">
        <v>23</v>
      </c>
      <c r="H520">
        <v>63.5</v>
      </c>
      <c r="I520">
        <v>80</v>
      </c>
      <c r="J520">
        <v>80</v>
      </c>
      <c r="K520">
        <v>16.5</v>
      </c>
      <c r="L520" t="s">
        <v>1947</v>
      </c>
      <c r="M520">
        <v>0.21</v>
      </c>
    </row>
    <row r="521" spans="1:13">
      <c r="A521" s="11">
        <v>46287</v>
      </c>
      <c r="B521" s="11">
        <v>46285</v>
      </c>
      <c r="C521" t="s">
        <v>1646</v>
      </c>
      <c r="D521" t="s">
        <v>86</v>
      </c>
      <c r="E521">
        <v>1</v>
      </c>
      <c r="F521" t="s">
        <v>1946</v>
      </c>
      <c r="G521" t="s">
        <v>23</v>
      </c>
      <c r="H521">
        <v>67</v>
      </c>
      <c r="I521">
        <v>82</v>
      </c>
      <c r="J521">
        <v>82</v>
      </c>
      <c r="K521">
        <v>15</v>
      </c>
      <c r="L521" t="s">
        <v>1947</v>
      </c>
      <c r="M521">
        <v>0.18</v>
      </c>
    </row>
    <row r="522" spans="1:13">
      <c r="A522" s="11">
        <v>46287</v>
      </c>
      <c r="B522" s="11">
        <v>46285</v>
      </c>
      <c r="C522" t="s">
        <v>1650</v>
      </c>
      <c r="D522" t="s">
        <v>132</v>
      </c>
      <c r="E522">
        <v>1</v>
      </c>
      <c r="F522" t="s">
        <v>1946</v>
      </c>
      <c r="G522" t="s">
        <v>133</v>
      </c>
      <c r="H522">
        <v>175</v>
      </c>
      <c r="I522">
        <v>280</v>
      </c>
      <c r="J522">
        <v>280</v>
      </c>
      <c r="K522">
        <v>105</v>
      </c>
      <c r="L522" t="s">
        <v>1947</v>
      </c>
      <c r="M522">
        <v>0.38</v>
      </c>
    </row>
    <row r="523" spans="1:13">
      <c r="A523" s="11">
        <v>46287</v>
      </c>
      <c r="B523" s="11">
        <v>46285</v>
      </c>
      <c r="C523" t="s">
        <v>1650</v>
      </c>
      <c r="D523" t="s">
        <v>107</v>
      </c>
      <c r="E523">
        <v>1</v>
      </c>
      <c r="F523" t="s">
        <v>1946</v>
      </c>
      <c r="G523" t="s">
        <v>82</v>
      </c>
      <c r="H523">
        <v>155.5</v>
      </c>
      <c r="I523">
        <v>175</v>
      </c>
      <c r="J523">
        <v>175</v>
      </c>
      <c r="K523">
        <v>19.5</v>
      </c>
      <c r="L523" t="s">
        <v>1947</v>
      </c>
      <c r="M523">
        <v>0.11</v>
      </c>
    </row>
    <row r="524" spans="1:13">
      <c r="A524" s="11">
        <v>46287</v>
      </c>
      <c r="B524" s="11">
        <v>46285</v>
      </c>
      <c r="C524" t="s">
        <v>1652</v>
      </c>
      <c r="D524" t="s">
        <v>228</v>
      </c>
      <c r="E524">
        <v>1</v>
      </c>
      <c r="F524" t="s">
        <v>1946</v>
      </c>
      <c r="G524" t="s">
        <v>133</v>
      </c>
      <c r="H524">
        <v>90</v>
      </c>
      <c r="I524">
        <v>140</v>
      </c>
      <c r="J524">
        <v>140</v>
      </c>
      <c r="K524">
        <v>50</v>
      </c>
      <c r="L524" t="s">
        <v>1947</v>
      </c>
      <c r="M524">
        <v>0.36</v>
      </c>
    </row>
    <row r="525" spans="1:13">
      <c r="A525" s="11">
        <v>46287</v>
      </c>
      <c r="B525" s="11">
        <v>46285</v>
      </c>
      <c r="C525" t="s">
        <v>1653</v>
      </c>
      <c r="D525" t="s">
        <v>83</v>
      </c>
      <c r="E525">
        <v>1</v>
      </c>
      <c r="F525" t="s">
        <v>1946</v>
      </c>
      <c r="G525" t="s">
        <v>23</v>
      </c>
      <c r="H525">
        <v>124.44</v>
      </c>
      <c r="I525">
        <v>145</v>
      </c>
      <c r="J525">
        <v>145</v>
      </c>
      <c r="K525">
        <v>20.56</v>
      </c>
      <c r="L525" t="s">
        <v>1947</v>
      </c>
      <c r="M525">
        <v>0.14000000000000001</v>
      </c>
    </row>
    <row r="526" spans="1:13">
      <c r="A526" s="11">
        <v>46287</v>
      </c>
      <c r="B526" s="11">
        <v>46285</v>
      </c>
      <c r="C526" t="s">
        <v>1663</v>
      </c>
      <c r="D526" t="s">
        <v>77</v>
      </c>
      <c r="E526">
        <v>1</v>
      </c>
      <c r="F526" t="s">
        <v>1946</v>
      </c>
      <c r="G526" t="s">
        <v>79</v>
      </c>
      <c r="H526">
        <v>25</v>
      </c>
      <c r="I526">
        <v>29</v>
      </c>
      <c r="J526">
        <v>29</v>
      </c>
      <c r="K526">
        <v>4</v>
      </c>
      <c r="L526" t="s">
        <v>1947</v>
      </c>
      <c r="M526">
        <v>0.14000000000000001</v>
      </c>
    </row>
    <row r="527" spans="1:13">
      <c r="A527" s="11">
        <v>46287</v>
      </c>
      <c r="B527" s="11">
        <v>46285</v>
      </c>
      <c r="C527" t="s">
        <v>1680</v>
      </c>
      <c r="D527" t="s">
        <v>167</v>
      </c>
      <c r="E527">
        <v>1</v>
      </c>
      <c r="F527" t="s">
        <v>1946</v>
      </c>
      <c r="G527" t="s">
        <v>79</v>
      </c>
      <c r="H527">
        <v>71</v>
      </c>
      <c r="I527">
        <v>88</v>
      </c>
      <c r="J527">
        <v>88</v>
      </c>
      <c r="K527">
        <v>17</v>
      </c>
      <c r="L527" t="s">
        <v>1947</v>
      </c>
      <c r="M527">
        <v>0.19</v>
      </c>
    </row>
    <row r="528" spans="1:13">
      <c r="A528" s="11">
        <v>46288</v>
      </c>
      <c r="B528" s="11">
        <v>46285</v>
      </c>
      <c r="C528" t="s">
        <v>1686</v>
      </c>
      <c r="D528" t="s">
        <v>132</v>
      </c>
      <c r="E528">
        <v>1</v>
      </c>
      <c r="F528" t="s">
        <v>1946</v>
      </c>
      <c r="G528" t="s">
        <v>133</v>
      </c>
      <c r="H528">
        <v>175</v>
      </c>
      <c r="I528">
        <v>280</v>
      </c>
      <c r="J528">
        <v>280</v>
      </c>
      <c r="K528">
        <v>105</v>
      </c>
      <c r="L528" t="s">
        <v>1947</v>
      </c>
      <c r="M528">
        <v>0.38</v>
      </c>
    </row>
    <row r="529" spans="1:13">
      <c r="A529" s="11">
        <v>46288</v>
      </c>
      <c r="B529" s="11">
        <v>46285</v>
      </c>
      <c r="C529" t="s">
        <v>1692</v>
      </c>
      <c r="D529" t="s">
        <v>65</v>
      </c>
      <c r="E529">
        <v>1</v>
      </c>
      <c r="F529" t="s">
        <v>1946</v>
      </c>
      <c r="G529" t="s">
        <v>23</v>
      </c>
      <c r="H529">
        <v>124.5</v>
      </c>
      <c r="I529">
        <v>140</v>
      </c>
      <c r="J529">
        <v>140</v>
      </c>
      <c r="K529">
        <v>15.5</v>
      </c>
      <c r="L529" t="s">
        <v>1947</v>
      </c>
      <c r="M529">
        <v>0.11</v>
      </c>
    </row>
    <row r="530" spans="1:13">
      <c r="A530" s="11">
        <v>46288</v>
      </c>
      <c r="B530" s="11">
        <v>46285</v>
      </c>
      <c r="C530" t="s">
        <v>1694</v>
      </c>
      <c r="D530" t="s">
        <v>77</v>
      </c>
      <c r="E530">
        <v>1</v>
      </c>
      <c r="F530" t="s">
        <v>1946</v>
      </c>
      <c r="G530" t="s">
        <v>79</v>
      </c>
      <c r="H530">
        <v>25</v>
      </c>
      <c r="I530">
        <v>29</v>
      </c>
      <c r="J530">
        <v>29</v>
      </c>
      <c r="K530">
        <v>4</v>
      </c>
      <c r="L530" t="s">
        <v>1947</v>
      </c>
      <c r="M530">
        <v>0.14000000000000001</v>
      </c>
    </row>
    <row r="531" spans="1:13">
      <c r="A531" s="11">
        <v>46288</v>
      </c>
      <c r="B531" s="11">
        <v>46285</v>
      </c>
      <c r="C531" t="s">
        <v>1698</v>
      </c>
      <c r="D531" t="s">
        <v>155</v>
      </c>
      <c r="E531">
        <v>1</v>
      </c>
      <c r="F531" t="s">
        <v>1946</v>
      </c>
      <c r="G531" t="s">
        <v>43</v>
      </c>
      <c r="H531">
        <v>114</v>
      </c>
      <c r="I531">
        <v>170</v>
      </c>
      <c r="J531">
        <v>170</v>
      </c>
      <c r="K531">
        <v>56</v>
      </c>
      <c r="L531" t="s">
        <v>1947</v>
      </c>
      <c r="M531">
        <v>0.33</v>
      </c>
    </row>
    <row r="532" spans="1:13">
      <c r="A532" s="11">
        <v>46288</v>
      </c>
      <c r="B532" s="11">
        <v>46285</v>
      </c>
      <c r="C532" t="s">
        <v>1711</v>
      </c>
      <c r="D532" t="s">
        <v>86</v>
      </c>
      <c r="E532">
        <v>1</v>
      </c>
      <c r="F532" t="s">
        <v>1946</v>
      </c>
      <c r="G532" t="s">
        <v>23</v>
      </c>
      <c r="H532">
        <v>67</v>
      </c>
      <c r="I532">
        <v>82</v>
      </c>
      <c r="J532">
        <v>82</v>
      </c>
      <c r="K532">
        <v>15</v>
      </c>
      <c r="L532" t="s">
        <v>1947</v>
      </c>
      <c r="M532">
        <v>0.18</v>
      </c>
    </row>
    <row r="533" spans="1:13">
      <c r="A533" s="11">
        <v>46288</v>
      </c>
      <c r="B533" s="11">
        <v>46285</v>
      </c>
      <c r="C533" t="s">
        <v>1712</v>
      </c>
      <c r="D533" t="s">
        <v>167</v>
      </c>
      <c r="E533">
        <v>1</v>
      </c>
      <c r="F533" t="s">
        <v>1946</v>
      </c>
      <c r="G533" t="s">
        <v>79</v>
      </c>
      <c r="H533">
        <v>71</v>
      </c>
      <c r="I533">
        <v>88</v>
      </c>
      <c r="J533">
        <v>88</v>
      </c>
      <c r="K533">
        <v>17</v>
      </c>
      <c r="L533" t="s">
        <v>1947</v>
      </c>
      <c r="M533">
        <v>0.19</v>
      </c>
    </row>
    <row r="534" spans="1:13">
      <c r="A534" s="11">
        <v>46289</v>
      </c>
      <c r="B534" s="11">
        <v>46285</v>
      </c>
      <c r="C534" t="s">
        <v>1722</v>
      </c>
      <c r="D534" t="s">
        <v>152</v>
      </c>
      <c r="E534">
        <v>1</v>
      </c>
      <c r="F534" t="s">
        <v>1949</v>
      </c>
      <c r="G534" t="s">
        <v>82</v>
      </c>
      <c r="H534">
        <v>950</v>
      </c>
      <c r="I534">
        <v>1070</v>
      </c>
      <c r="J534">
        <v>1070</v>
      </c>
      <c r="K534">
        <v>120</v>
      </c>
      <c r="L534" t="s">
        <v>1947</v>
      </c>
      <c r="M534">
        <v>0.11</v>
      </c>
    </row>
    <row r="535" spans="1:13">
      <c r="A535" s="11">
        <v>46289</v>
      </c>
      <c r="B535" s="11">
        <v>46285</v>
      </c>
      <c r="C535" t="s">
        <v>1727</v>
      </c>
      <c r="D535" t="s">
        <v>107</v>
      </c>
      <c r="E535">
        <v>1</v>
      </c>
      <c r="F535" t="s">
        <v>1946</v>
      </c>
      <c r="G535" t="s">
        <v>82</v>
      </c>
      <c r="H535">
        <v>155.5</v>
      </c>
      <c r="I535">
        <v>175</v>
      </c>
      <c r="J535">
        <v>175</v>
      </c>
      <c r="K535">
        <v>19.5</v>
      </c>
      <c r="L535" t="s">
        <v>1947</v>
      </c>
      <c r="M535">
        <v>0.11</v>
      </c>
    </row>
    <row r="536" spans="1:13">
      <c r="A536" s="11">
        <v>46289</v>
      </c>
      <c r="B536" s="11">
        <v>46285</v>
      </c>
      <c r="C536" t="s">
        <v>1733</v>
      </c>
      <c r="D536" t="s">
        <v>274</v>
      </c>
      <c r="E536">
        <v>1</v>
      </c>
      <c r="F536" t="s">
        <v>1946</v>
      </c>
      <c r="G536" t="s">
        <v>173</v>
      </c>
      <c r="H536">
        <v>140</v>
      </c>
      <c r="I536">
        <v>180</v>
      </c>
      <c r="J536">
        <v>180</v>
      </c>
      <c r="K536">
        <v>40</v>
      </c>
      <c r="L536" t="s">
        <v>1947</v>
      </c>
      <c r="M536">
        <v>0.22</v>
      </c>
    </row>
    <row r="537" spans="1:13">
      <c r="A537" s="11">
        <v>46289</v>
      </c>
      <c r="B537" s="11">
        <v>46285</v>
      </c>
      <c r="C537" t="s">
        <v>1736</v>
      </c>
      <c r="D537" t="s">
        <v>1987</v>
      </c>
      <c r="E537">
        <v>1</v>
      </c>
      <c r="F537" t="s">
        <v>1946</v>
      </c>
      <c r="G537" t="s">
        <v>23</v>
      </c>
      <c r="H537">
        <v>155</v>
      </c>
      <c r="I537">
        <v>175</v>
      </c>
      <c r="J537">
        <v>175</v>
      </c>
      <c r="K537">
        <v>20</v>
      </c>
      <c r="L537" t="s">
        <v>1947</v>
      </c>
      <c r="M537">
        <v>0.11</v>
      </c>
    </row>
    <row r="538" spans="1:13">
      <c r="A538" s="11">
        <v>46290</v>
      </c>
      <c r="B538" s="11">
        <v>46285</v>
      </c>
      <c r="C538" t="s">
        <v>1747</v>
      </c>
      <c r="D538" t="s">
        <v>81</v>
      </c>
      <c r="E538">
        <v>1</v>
      </c>
      <c r="F538" t="s">
        <v>1946</v>
      </c>
      <c r="G538" t="s">
        <v>82</v>
      </c>
      <c r="H538">
        <v>72.27</v>
      </c>
      <c r="I538">
        <v>95</v>
      </c>
      <c r="J538">
        <v>95</v>
      </c>
      <c r="K538">
        <v>22.73</v>
      </c>
      <c r="L538" t="s">
        <v>1947</v>
      </c>
      <c r="M538">
        <v>0.24</v>
      </c>
    </row>
    <row r="539" spans="1:13">
      <c r="A539" s="11">
        <v>46290</v>
      </c>
      <c r="B539" s="11">
        <v>46285</v>
      </c>
      <c r="C539" t="s">
        <v>1752</v>
      </c>
      <c r="D539" t="s">
        <v>155</v>
      </c>
      <c r="E539">
        <v>1</v>
      </c>
      <c r="F539" t="s">
        <v>1946</v>
      </c>
      <c r="G539" t="s">
        <v>43</v>
      </c>
      <c r="H539">
        <v>114</v>
      </c>
      <c r="I539">
        <v>170</v>
      </c>
      <c r="J539">
        <v>170</v>
      </c>
      <c r="K539">
        <v>56</v>
      </c>
      <c r="L539" t="s">
        <v>1947</v>
      </c>
      <c r="M539">
        <v>0.33</v>
      </c>
    </row>
    <row r="540" spans="1:13">
      <c r="A540" s="11">
        <v>46290</v>
      </c>
      <c r="B540" s="11">
        <v>46285</v>
      </c>
      <c r="C540" t="s">
        <v>1752</v>
      </c>
      <c r="D540" t="s">
        <v>1988</v>
      </c>
      <c r="E540">
        <v>1</v>
      </c>
      <c r="F540" t="s">
        <v>1946</v>
      </c>
      <c r="G540" t="s">
        <v>23</v>
      </c>
      <c r="H540">
        <v>164</v>
      </c>
      <c r="I540">
        <v>200</v>
      </c>
      <c r="J540">
        <v>200</v>
      </c>
      <c r="K540">
        <v>36</v>
      </c>
      <c r="L540" t="s">
        <v>1947</v>
      </c>
      <c r="M540">
        <v>0.18</v>
      </c>
    </row>
    <row r="541" spans="1:13">
      <c r="A541" s="11">
        <v>46290</v>
      </c>
      <c r="B541" s="11">
        <v>46285</v>
      </c>
      <c r="C541" t="s">
        <v>1752</v>
      </c>
      <c r="D541" t="s">
        <v>1987</v>
      </c>
      <c r="E541">
        <v>1</v>
      </c>
      <c r="F541" t="s">
        <v>1946</v>
      </c>
      <c r="G541" t="s">
        <v>23</v>
      </c>
      <c r="H541">
        <v>155</v>
      </c>
      <c r="I541">
        <v>175</v>
      </c>
      <c r="J541">
        <v>175</v>
      </c>
      <c r="K541">
        <v>20</v>
      </c>
      <c r="L541" t="s">
        <v>1947</v>
      </c>
      <c r="M541">
        <v>0.11</v>
      </c>
    </row>
    <row r="542" spans="1:13">
      <c r="A542" s="11">
        <v>46290</v>
      </c>
      <c r="B542" s="11">
        <v>46285</v>
      </c>
      <c r="C542" t="s">
        <v>1767</v>
      </c>
      <c r="D542" t="s">
        <v>172</v>
      </c>
      <c r="E542">
        <v>1</v>
      </c>
      <c r="F542" t="s">
        <v>1946</v>
      </c>
      <c r="G542" t="s">
        <v>173</v>
      </c>
      <c r="H542">
        <v>75</v>
      </c>
      <c r="I542">
        <v>100</v>
      </c>
      <c r="J542">
        <v>100</v>
      </c>
      <c r="K542">
        <v>25</v>
      </c>
      <c r="L542" t="s">
        <v>1947</v>
      </c>
      <c r="M542">
        <v>0.25</v>
      </c>
    </row>
    <row r="543" spans="1:13">
      <c r="A543" s="11">
        <v>46290</v>
      </c>
      <c r="B543" s="11">
        <v>46285</v>
      </c>
      <c r="C543" t="s">
        <v>1768</v>
      </c>
      <c r="D543" t="s">
        <v>283</v>
      </c>
      <c r="E543">
        <v>1</v>
      </c>
      <c r="F543" t="s">
        <v>1946</v>
      </c>
      <c r="G543" t="s">
        <v>173</v>
      </c>
      <c r="H543">
        <v>110</v>
      </c>
      <c r="I543">
        <v>140</v>
      </c>
      <c r="J543">
        <v>140</v>
      </c>
      <c r="K543">
        <v>30</v>
      </c>
      <c r="L543" t="s">
        <v>1947</v>
      </c>
      <c r="M543">
        <v>0.21</v>
      </c>
    </row>
    <row r="544" spans="1:13">
      <c r="A544" s="11">
        <v>46290</v>
      </c>
      <c r="B544" s="11">
        <v>46285</v>
      </c>
      <c r="C544" t="s">
        <v>1768</v>
      </c>
      <c r="D544" t="s">
        <v>274</v>
      </c>
      <c r="E544">
        <v>1</v>
      </c>
      <c r="F544" t="s">
        <v>1946</v>
      </c>
      <c r="G544" t="s">
        <v>173</v>
      </c>
      <c r="H544">
        <v>140</v>
      </c>
      <c r="I544">
        <v>180</v>
      </c>
      <c r="J544">
        <v>180</v>
      </c>
      <c r="K544">
        <v>40</v>
      </c>
      <c r="L544" t="s">
        <v>1947</v>
      </c>
      <c r="M544">
        <v>0.22</v>
      </c>
    </row>
    <row r="545" spans="1:13">
      <c r="A545" s="11">
        <v>46290</v>
      </c>
      <c r="B545" s="11">
        <v>46285</v>
      </c>
      <c r="C545" t="s">
        <v>1769</v>
      </c>
      <c r="D545" t="s">
        <v>167</v>
      </c>
      <c r="E545">
        <v>1</v>
      </c>
      <c r="F545" t="s">
        <v>1946</v>
      </c>
      <c r="G545" t="s">
        <v>79</v>
      </c>
      <c r="H545">
        <v>71</v>
      </c>
      <c r="I545">
        <v>88</v>
      </c>
      <c r="J545">
        <v>88</v>
      </c>
      <c r="K545">
        <v>17</v>
      </c>
      <c r="L545" t="s">
        <v>1947</v>
      </c>
      <c r="M545">
        <v>0.19</v>
      </c>
    </row>
    <row r="546" spans="1:13">
      <c r="A546" s="11">
        <v>46290</v>
      </c>
      <c r="B546" s="11">
        <v>46285</v>
      </c>
      <c r="C546" t="s">
        <v>1772</v>
      </c>
      <c r="D546" t="s">
        <v>77</v>
      </c>
      <c r="E546">
        <v>1</v>
      </c>
      <c r="F546" t="s">
        <v>1946</v>
      </c>
      <c r="G546" t="s">
        <v>79</v>
      </c>
      <c r="H546">
        <v>25</v>
      </c>
      <c r="I546">
        <v>29</v>
      </c>
      <c r="J546">
        <v>29</v>
      </c>
      <c r="K546">
        <v>4</v>
      </c>
      <c r="L546" t="s">
        <v>1947</v>
      </c>
      <c r="M546">
        <v>0.14000000000000001</v>
      </c>
    </row>
    <row r="547" spans="1:13">
      <c r="A547" s="11">
        <v>46290</v>
      </c>
      <c r="B547" s="11">
        <v>46285</v>
      </c>
      <c r="C547" t="s">
        <v>1780</v>
      </c>
      <c r="D547" t="s">
        <v>1988</v>
      </c>
      <c r="E547">
        <v>1</v>
      </c>
      <c r="F547" t="s">
        <v>1946</v>
      </c>
      <c r="G547" t="s">
        <v>23</v>
      </c>
      <c r="H547">
        <v>164</v>
      </c>
      <c r="I547">
        <v>200</v>
      </c>
      <c r="J547">
        <v>200</v>
      </c>
      <c r="K547">
        <v>36</v>
      </c>
      <c r="L547" t="s">
        <v>1947</v>
      </c>
      <c r="M547">
        <v>0.18</v>
      </c>
    </row>
    <row r="548" spans="1:13">
      <c r="A548" s="11">
        <v>46291</v>
      </c>
      <c r="B548" s="11">
        <v>46285</v>
      </c>
      <c r="C548" t="s">
        <v>1790</v>
      </c>
      <c r="D548" t="s">
        <v>83</v>
      </c>
      <c r="E548">
        <v>1</v>
      </c>
      <c r="F548" t="s">
        <v>1946</v>
      </c>
      <c r="G548" t="s">
        <v>23</v>
      </c>
      <c r="H548">
        <v>124.44</v>
      </c>
      <c r="I548">
        <v>145</v>
      </c>
      <c r="J548">
        <v>145</v>
      </c>
      <c r="K548">
        <v>20.56</v>
      </c>
      <c r="L548" t="s">
        <v>1947</v>
      </c>
      <c r="M548">
        <v>0.14000000000000001</v>
      </c>
    </row>
    <row r="549" spans="1:13">
      <c r="A549" s="11">
        <v>46291</v>
      </c>
      <c r="B549" s="11">
        <v>46285</v>
      </c>
      <c r="C549" t="s">
        <v>1791</v>
      </c>
      <c r="D549" t="s">
        <v>178</v>
      </c>
      <c r="E549">
        <v>1</v>
      </c>
      <c r="F549" t="s">
        <v>1946</v>
      </c>
      <c r="G549" t="s">
        <v>79</v>
      </c>
      <c r="H549">
        <v>22.19</v>
      </c>
      <c r="I549">
        <v>26</v>
      </c>
      <c r="J549">
        <v>26</v>
      </c>
      <c r="K549">
        <v>3.81</v>
      </c>
      <c r="L549" t="s">
        <v>1947</v>
      </c>
      <c r="M549">
        <v>0.15</v>
      </c>
    </row>
    <row r="550" spans="1:13">
      <c r="A550" s="11">
        <v>46291</v>
      </c>
      <c r="B550" s="11">
        <v>46285</v>
      </c>
      <c r="C550" t="s">
        <v>1793</v>
      </c>
      <c r="D550" t="s">
        <v>706</v>
      </c>
      <c r="E550">
        <v>1</v>
      </c>
      <c r="F550" t="s">
        <v>1946</v>
      </c>
      <c r="G550" t="s">
        <v>43</v>
      </c>
      <c r="H550">
        <v>20</v>
      </c>
      <c r="I550">
        <v>25</v>
      </c>
      <c r="J550">
        <v>25</v>
      </c>
      <c r="K550">
        <v>5</v>
      </c>
      <c r="L550" t="s">
        <v>1947</v>
      </c>
      <c r="M550">
        <v>0.2</v>
      </c>
    </row>
    <row r="551" spans="1:13">
      <c r="A551" s="11">
        <v>46291</v>
      </c>
      <c r="B551" s="11">
        <v>46285</v>
      </c>
      <c r="C551" t="s">
        <v>1797</v>
      </c>
      <c r="D551" t="s">
        <v>139</v>
      </c>
      <c r="E551">
        <v>1</v>
      </c>
      <c r="F551" t="s">
        <v>1946</v>
      </c>
      <c r="G551" t="s">
        <v>133</v>
      </c>
      <c r="H551">
        <v>185</v>
      </c>
      <c r="I551">
        <v>280</v>
      </c>
      <c r="J551">
        <v>280</v>
      </c>
      <c r="K551">
        <v>95</v>
      </c>
      <c r="L551" t="s">
        <v>1947</v>
      </c>
      <c r="M551">
        <v>0.34</v>
      </c>
    </row>
    <row r="552" spans="1:13">
      <c r="A552" s="11">
        <v>46291</v>
      </c>
      <c r="B552" s="11">
        <v>46285</v>
      </c>
      <c r="C552" t="s">
        <v>1798</v>
      </c>
      <c r="D552" t="s">
        <v>172</v>
      </c>
      <c r="E552">
        <v>1</v>
      </c>
      <c r="F552" t="s">
        <v>1946</v>
      </c>
      <c r="G552" t="s">
        <v>173</v>
      </c>
      <c r="H552">
        <v>75</v>
      </c>
      <c r="I552">
        <v>100</v>
      </c>
      <c r="J552">
        <v>100</v>
      </c>
      <c r="K552">
        <v>25</v>
      </c>
      <c r="L552" t="s">
        <v>1947</v>
      </c>
      <c r="M552">
        <v>0.25</v>
      </c>
    </row>
    <row r="553" spans="1:13">
      <c r="A553" s="11">
        <v>46291</v>
      </c>
      <c r="B553" s="11">
        <v>46285</v>
      </c>
      <c r="C553" t="s">
        <v>1804</v>
      </c>
      <c r="D553" t="s">
        <v>164</v>
      </c>
      <c r="E553">
        <v>1</v>
      </c>
      <c r="F553" t="s">
        <v>1946</v>
      </c>
      <c r="G553" t="s">
        <v>82</v>
      </c>
      <c r="H553">
        <v>101.5</v>
      </c>
      <c r="I553">
        <v>125</v>
      </c>
      <c r="J553">
        <v>125</v>
      </c>
      <c r="K553">
        <v>23.5</v>
      </c>
      <c r="L553" t="s">
        <v>1947</v>
      </c>
      <c r="M553">
        <v>0.19</v>
      </c>
    </row>
    <row r="554" spans="1:13">
      <c r="A554" s="11">
        <v>46291</v>
      </c>
      <c r="B554" s="11">
        <v>46285</v>
      </c>
      <c r="C554" t="s">
        <v>1814</v>
      </c>
      <c r="D554" t="s">
        <v>1987</v>
      </c>
      <c r="E554">
        <v>1</v>
      </c>
      <c r="F554" t="s">
        <v>1946</v>
      </c>
      <c r="G554" t="s">
        <v>23</v>
      </c>
      <c r="H554">
        <v>155</v>
      </c>
      <c r="I554">
        <v>175</v>
      </c>
      <c r="J554">
        <v>175</v>
      </c>
      <c r="K554">
        <v>20</v>
      </c>
      <c r="L554" t="s">
        <v>1947</v>
      </c>
      <c r="M554">
        <v>0.11</v>
      </c>
    </row>
    <row r="555" spans="1:13">
      <c r="A555" s="11">
        <v>46291</v>
      </c>
      <c r="B555" s="11">
        <v>46285</v>
      </c>
      <c r="C555" t="s">
        <v>1815</v>
      </c>
      <c r="D555" t="s">
        <v>274</v>
      </c>
      <c r="E555">
        <v>1</v>
      </c>
      <c r="F555" t="s">
        <v>1946</v>
      </c>
      <c r="G555" t="s">
        <v>173</v>
      </c>
      <c r="H555">
        <v>140</v>
      </c>
      <c r="I555">
        <v>180</v>
      </c>
      <c r="J555">
        <v>180</v>
      </c>
      <c r="K555">
        <v>40</v>
      </c>
      <c r="L555" t="s">
        <v>1947</v>
      </c>
      <c r="M555">
        <v>0.22</v>
      </c>
    </row>
    <row r="556" spans="1:13">
      <c r="A556" s="11">
        <v>46291</v>
      </c>
      <c r="B556" s="11">
        <v>46285</v>
      </c>
      <c r="C556" t="s">
        <v>1816</v>
      </c>
      <c r="D556" t="s">
        <v>132</v>
      </c>
      <c r="E556">
        <v>1</v>
      </c>
      <c r="F556" t="s">
        <v>1946</v>
      </c>
      <c r="G556" t="s">
        <v>133</v>
      </c>
      <c r="H556">
        <v>175</v>
      </c>
      <c r="I556">
        <v>280</v>
      </c>
      <c r="J556">
        <v>280</v>
      </c>
      <c r="K556">
        <v>105</v>
      </c>
      <c r="L556" t="s">
        <v>1947</v>
      </c>
      <c r="M556">
        <v>0.38</v>
      </c>
    </row>
    <row r="557" spans="1:13">
      <c r="A557" s="11">
        <v>46292</v>
      </c>
      <c r="B557" s="11">
        <v>46292</v>
      </c>
      <c r="C557" t="s">
        <v>1819</v>
      </c>
      <c r="D557" t="s">
        <v>139</v>
      </c>
      <c r="E557">
        <v>1</v>
      </c>
      <c r="F557" t="s">
        <v>1946</v>
      </c>
      <c r="G557" t="s">
        <v>133</v>
      </c>
      <c r="H557">
        <v>185</v>
      </c>
      <c r="I557">
        <v>280</v>
      </c>
      <c r="J557">
        <v>280</v>
      </c>
      <c r="K557">
        <v>95</v>
      </c>
      <c r="L557" t="s">
        <v>1947</v>
      </c>
      <c r="M557">
        <v>0.34</v>
      </c>
    </row>
    <row r="558" spans="1:13">
      <c r="A558" s="11">
        <v>46292</v>
      </c>
      <c r="B558" s="11">
        <v>46292</v>
      </c>
      <c r="C558" t="s">
        <v>1822</v>
      </c>
      <c r="D558" t="s">
        <v>1987</v>
      </c>
      <c r="E558">
        <v>1</v>
      </c>
      <c r="F558" t="s">
        <v>1946</v>
      </c>
      <c r="G558" t="s">
        <v>23</v>
      </c>
      <c r="H558">
        <v>157.5</v>
      </c>
      <c r="I558">
        <v>177</v>
      </c>
      <c r="J558">
        <v>177</v>
      </c>
      <c r="K558">
        <v>19.5</v>
      </c>
      <c r="L558" t="s">
        <v>1947</v>
      </c>
      <c r="M558">
        <v>0.11</v>
      </c>
    </row>
    <row r="559" spans="1:13">
      <c r="A559" s="11">
        <v>46292</v>
      </c>
      <c r="B559" s="11">
        <v>46292</v>
      </c>
      <c r="C559" t="s">
        <v>1822</v>
      </c>
      <c r="D559" t="s">
        <v>107</v>
      </c>
      <c r="E559">
        <v>1</v>
      </c>
      <c r="F559" t="s">
        <v>1946</v>
      </c>
      <c r="G559" t="s">
        <v>82</v>
      </c>
      <c r="H559">
        <v>158</v>
      </c>
      <c r="I559">
        <v>177</v>
      </c>
      <c r="J559">
        <v>177</v>
      </c>
      <c r="K559">
        <v>19</v>
      </c>
      <c r="L559" t="s">
        <v>1947</v>
      </c>
      <c r="M559">
        <v>0.11</v>
      </c>
    </row>
    <row r="560" spans="1:13">
      <c r="A560" s="11">
        <v>46292</v>
      </c>
      <c r="B560" s="11">
        <v>46292</v>
      </c>
      <c r="C560" t="s">
        <v>1823</v>
      </c>
      <c r="D560" t="s">
        <v>97</v>
      </c>
      <c r="E560">
        <v>1</v>
      </c>
      <c r="F560" t="s">
        <v>1946</v>
      </c>
      <c r="G560" t="s">
        <v>23</v>
      </c>
      <c r="H560">
        <v>63.5</v>
      </c>
      <c r="I560">
        <v>80</v>
      </c>
      <c r="J560">
        <v>80</v>
      </c>
      <c r="K560">
        <v>16.5</v>
      </c>
      <c r="L560" t="s">
        <v>1947</v>
      </c>
      <c r="M560">
        <v>0.21</v>
      </c>
    </row>
    <row r="561" spans="1:13">
      <c r="A561" s="11">
        <v>46292</v>
      </c>
      <c r="B561" s="11">
        <v>46292</v>
      </c>
      <c r="C561" t="s">
        <v>1826</v>
      </c>
      <c r="D561" t="s">
        <v>86</v>
      </c>
      <c r="E561">
        <v>1</v>
      </c>
      <c r="F561" t="s">
        <v>1949</v>
      </c>
      <c r="G561" t="s">
        <v>23</v>
      </c>
      <c r="H561">
        <v>1340</v>
      </c>
      <c r="I561">
        <v>1500</v>
      </c>
      <c r="J561">
        <v>1500</v>
      </c>
      <c r="K561">
        <v>160</v>
      </c>
      <c r="L561" t="s">
        <v>1947</v>
      </c>
      <c r="M561">
        <v>0.11</v>
      </c>
    </row>
    <row r="562" spans="1:13">
      <c r="A562" s="11">
        <v>46292</v>
      </c>
      <c r="B562" s="11">
        <v>46292</v>
      </c>
      <c r="C562" t="s">
        <v>1831</v>
      </c>
      <c r="D562" t="s">
        <v>94</v>
      </c>
      <c r="E562">
        <v>1</v>
      </c>
      <c r="F562" t="s">
        <v>1946</v>
      </c>
      <c r="G562" t="s">
        <v>23</v>
      </c>
      <c r="H562">
        <v>172</v>
      </c>
      <c r="I562">
        <v>195</v>
      </c>
      <c r="J562">
        <v>195</v>
      </c>
      <c r="K562">
        <v>23</v>
      </c>
      <c r="L562" t="s">
        <v>1947</v>
      </c>
      <c r="M562">
        <v>0.12</v>
      </c>
    </row>
    <row r="563" spans="1:13">
      <c r="A563" s="11">
        <v>46292</v>
      </c>
      <c r="B563" s="11">
        <v>46292</v>
      </c>
      <c r="C563" t="s">
        <v>1831</v>
      </c>
      <c r="D563" t="s">
        <v>779</v>
      </c>
      <c r="E563">
        <v>1</v>
      </c>
      <c r="F563" t="s">
        <v>1946</v>
      </c>
      <c r="G563" t="s">
        <v>43</v>
      </c>
      <c r="H563">
        <v>155</v>
      </c>
      <c r="I563">
        <v>210</v>
      </c>
      <c r="J563">
        <v>210</v>
      </c>
      <c r="K563">
        <v>55</v>
      </c>
      <c r="L563" t="s">
        <v>1947</v>
      </c>
      <c r="M563">
        <v>0.26</v>
      </c>
    </row>
    <row r="564" spans="1:13">
      <c r="A564" s="11">
        <v>46292</v>
      </c>
      <c r="B564" s="11">
        <v>46292</v>
      </c>
      <c r="C564" t="s">
        <v>1834</v>
      </c>
      <c r="D564" t="s">
        <v>25</v>
      </c>
      <c r="E564">
        <v>1</v>
      </c>
      <c r="F564" t="s">
        <v>1946</v>
      </c>
      <c r="G564" t="s">
        <v>43</v>
      </c>
      <c r="H564">
        <v>100</v>
      </c>
      <c r="I564">
        <v>150</v>
      </c>
      <c r="J564">
        <v>150</v>
      </c>
      <c r="K564">
        <v>50</v>
      </c>
      <c r="L564" t="s">
        <v>1947</v>
      </c>
      <c r="M564">
        <v>0.33</v>
      </c>
    </row>
    <row r="565" spans="1:13">
      <c r="A565" s="11">
        <v>46292</v>
      </c>
      <c r="B565" s="11">
        <v>46292</v>
      </c>
      <c r="C565" t="s">
        <v>1835</v>
      </c>
      <c r="D565" t="s">
        <v>152</v>
      </c>
      <c r="E565">
        <v>1</v>
      </c>
      <c r="F565" t="s">
        <v>1949</v>
      </c>
      <c r="G565" t="s">
        <v>82</v>
      </c>
      <c r="H565">
        <v>950</v>
      </c>
      <c r="I565">
        <v>1070</v>
      </c>
      <c r="J565">
        <v>1070</v>
      </c>
      <c r="K565">
        <v>120</v>
      </c>
      <c r="L565" t="s">
        <v>1947</v>
      </c>
      <c r="M565">
        <v>0.11</v>
      </c>
    </row>
    <row r="566" spans="1:13">
      <c r="A566" s="11">
        <v>46292</v>
      </c>
      <c r="B566" s="11">
        <v>46292</v>
      </c>
      <c r="C566" t="s">
        <v>1835</v>
      </c>
      <c r="D566" t="s">
        <v>132</v>
      </c>
      <c r="E566">
        <v>1</v>
      </c>
      <c r="F566" t="s">
        <v>1946</v>
      </c>
      <c r="G566" t="s">
        <v>133</v>
      </c>
      <c r="H566">
        <v>175</v>
      </c>
      <c r="I566">
        <v>280</v>
      </c>
      <c r="J566">
        <v>280</v>
      </c>
      <c r="K566">
        <v>105</v>
      </c>
      <c r="L566" t="s">
        <v>1947</v>
      </c>
      <c r="M566">
        <v>0.38</v>
      </c>
    </row>
    <row r="567" spans="1:13">
      <c r="A567" s="11">
        <v>46293</v>
      </c>
      <c r="B567" s="11">
        <v>46292</v>
      </c>
      <c r="C567" t="s">
        <v>1850</v>
      </c>
      <c r="D567" t="s">
        <v>65</v>
      </c>
      <c r="E567">
        <v>1</v>
      </c>
      <c r="F567" t="s">
        <v>1946</v>
      </c>
      <c r="G567" t="s">
        <v>23</v>
      </c>
      <c r="H567">
        <v>124.5</v>
      </c>
      <c r="I567">
        <v>140</v>
      </c>
      <c r="J567">
        <v>140</v>
      </c>
      <c r="K567">
        <v>15.5</v>
      </c>
      <c r="L567" t="s">
        <v>1947</v>
      </c>
      <c r="M567">
        <v>0.11</v>
      </c>
    </row>
    <row r="568" spans="1:13">
      <c r="A568" s="11">
        <v>46293</v>
      </c>
      <c r="B568" s="11">
        <v>46292</v>
      </c>
      <c r="C568" t="s">
        <v>1868</v>
      </c>
      <c r="D568" t="s">
        <v>1986</v>
      </c>
      <c r="E568">
        <v>1</v>
      </c>
      <c r="F568" t="s">
        <v>1946</v>
      </c>
      <c r="G568" t="s">
        <v>23</v>
      </c>
      <c r="H568">
        <v>152</v>
      </c>
      <c r="I568">
        <v>172</v>
      </c>
      <c r="J568">
        <v>172</v>
      </c>
      <c r="K568">
        <v>20</v>
      </c>
      <c r="L568" t="s">
        <v>1947</v>
      </c>
      <c r="M568">
        <v>0.12</v>
      </c>
    </row>
    <row r="569" spans="1:13">
      <c r="A569" s="11">
        <v>46293</v>
      </c>
      <c r="B569" s="11">
        <v>46292</v>
      </c>
      <c r="C569" t="s">
        <v>1871</v>
      </c>
      <c r="D569" t="s">
        <v>107</v>
      </c>
      <c r="E569">
        <v>1</v>
      </c>
      <c r="F569" t="s">
        <v>1946</v>
      </c>
      <c r="G569" t="s">
        <v>82</v>
      </c>
      <c r="H569">
        <v>158</v>
      </c>
      <c r="I569">
        <v>177</v>
      </c>
      <c r="J569">
        <v>177</v>
      </c>
      <c r="K569">
        <v>19</v>
      </c>
      <c r="L569" t="s">
        <v>1947</v>
      </c>
      <c r="M569">
        <v>0.11</v>
      </c>
    </row>
    <row r="570" spans="1:13">
      <c r="A570" s="11">
        <v>46294</v>
      </c>
      <c r="B570" s="11">
        <v>46292</v>
      </c>
      <c r="C570" t="s">
        <v>1881</v>
      </c>
      <c r="D570" t="s">
        <v>228</v>
      </c>
      <c r="E570">
        <v>1</v>
      </c>
      <c r="F570" t="s">
        <v>1946</v>
      </c>
      <c r="G570" t="s">
        <v>133</v>
      </c>
      <c r="H570">
        <v>90</v>
      </c>
      <c r="I570">
        <v>140</v>
      </c>
      <c r="J570">
        <v>140</v>
      </c>
      <c r="K570">
        <v>50</v>
      </c>
      <c r="L570" t="s">
        <v>1947</v>
      </c>
      <c r="M570">
        <v>0.36</v>
      </c>
    </row>
    <row r="571" spans="1:13">
      <c r="A571" s="11">
        <v>46294</v>
      </c>
      <c r="B571" s="11">
        <v>46292</v>
      </c>
      <c r="C571" t="s">
        <v>1882</v>
      </c>
      <c r="D571" t="s">
        <v>107</v>
      </c>
      <c r="E571">
        <v>1</v>
      </c>
      <c r="F571" t="s">
        <v>1946</v>
      </c>
      <c r="G571" t="s">
        <v>82</v>
      </c>
      <c r="H571">
        <v>158</v>
      </c>
      <c r="I571">
        <v>177</v>
      </c>
      <c r="J571">
        <v>177</v>
      </c>
      <c r="K571">
        <v>19</v>
      </c>
      <c r="L571" t="s">
        <v>1947</v>
      </c>
      <c r="M571">
        <v>0.11</v>
      </c>
    </row>
    <row r="572" spans="1:13">
      <c r="A572" s="11">
        <v>46294</v>
      </c>
      <c r="B572" s="11">
        <v>46292</v>
      </c>
      <c r="C572" t="s">
        <v>1883</v>
      </c>
      <c r="D572" t="s">
        <v>86</v>
      </c>
      <c r="E572">
        <v>1</v>
      </c>
      <c r="F572" t="s">
        <v>1946</v>
      </c>
      <c r="G572" t="s">
        <v>23</v>
      </c>
      <c r="H572">
        <v>67.5</v>
      </c>
      <c r="I572">
        <v>82</v>
      </c>
      <c r="J572">
        <v>82</v>
      </c>
      <c r="K572">
        <v>14.5</v>
      </c>
      <c r="L572" t="s">
        <v>1947</v>
      </c>
      <c r="M572">
        <v>0.18</v>
      </c>
    </row>
    <row r="573" spans="1:13">
      <c r="A573" s="11">
        <v>46294</v>
      </c>
      <c r="B573" s="11">
        <v>46292</v>
      </c>
      <c r="C573" t="s">
        <v>1883</v>
      </c>
      <c r="D573" t="s">
        <v>152</v>
      </c>
      <c r="E573">
        <v>1</v>
      </c>
      <c r="F573" t="s">
        <v>1946</v>
      </c>
      <c r="G573" t="s">
        <v>82</v>
      </c>
      <c r="H573">
        <v>135.71</v>
      </c>
      <c r="I573">
        <v>165</v>
      </c>
      <c r="J573">
        <v>165</v>
      </c>
      <c r="K573">
        <v>29.29</v>
      </c>
      <c r="L573" t="s">
        <v>1947</v>
      </c>
      <c r="M573">
        <v>0.18</v>
      </c>
    </row>
    <row r="574" spans="1:13">
      <c r="A574" s="11">
        <v>46294</v>
      </c>
      <c r="B574" s="11">
        <v>46292</v>
      </c>
      <c r="C574" t="s">
        <v>1883</v>
      </c>
      <c r="D574" t="s">
        <v>86</v>
      </c>
      <c r="E574">
        <v>1</v>
      </c>
      <c r="F574" t="s">
        <v>1946</v>
      </c>
      <c r="G574" t="s">
        <v>23</v>
      </c>
      <c r="H574">
        <v>67.5</v>
      </c>
      <c r="I574">
        <v>82</v>
      </c>
      <c r="J574">
        <v>82</v>
      </c>
      <c r="K574">
        <v>14.5</v>
      </c>
      <c r="L574" t="s">
        <v>1947</v>
      </c>
      <c r="M574">
        <v>0.18</v>
      </c>
    </row>
    <row r="575" spans="1:13">
      <c r="A575" s="11">
        <v>46294</v>
      </c>
      <c r="B575" s="11">
        <v>46292</v>
      </c>
      <c r="C575" t="s">
        <v>1890</v>
      </c>
      <c r="D575" t="s">
        <v>167</v>
      </c>
      <c r="E575">
        <v>1</v>
      </c>
      <c r="F575" t="s">
        <v>1946</v>
      </c>
      <c r="G575" t="s">
        <v>79</v>
      </c>
      <c r="H575">
        <v>71</v>
      </c>
      <c r="I575">
        <v>88</v>
      </c>
      <c r="J575">
        <v>88</v>
      </c>
      <c r="K575">
        <v>17</v>
      </c>
      <c r="L575" t="s">
        <v>1947</v>
      </c>
      <c r="M575">
        <v>0.19</v>
      </c>
    </row>
    <row r="576" spans="1:13">
      <c r="A576" s="11">
        <v>46294</v>
      </c>
      <c r="B576" s="11">
        <v>46292</v>
      </c>
      <c r="C576" t="s">
        <v>1892</v>
      </c>
      <c r="D576" t="s">
        <v>281</v>
      </c>
      <c r="E576">
        <v>1</v>
      </c>
      <c r="F576" t="s">
        <v>1946</v>
      </c>
      <c r="G576" t="s">
        <v>173</v>
      </c>
      <c r="H576">
        <v>60</v>
      </c>
      <c r="I576">
        <v>90</v>
      </c>
      <c r="J576">
        <v>90</v>
      </c>
      <c r="K576">
        <v>30</v>
      </c>
      <c r="L576" t="s">
        <v>1947</v>
      </c>
      <c r="M576">
        <v>0.33</v>
      </c>
    </row>
    <row r="577" spans="1:13">
      <c r="A577" s="11">
        <v>46294</v>
      </c>
      <c r="B577" s="11">
        <v>46292</v>
      </c>
      <c r="C577" t="s">
        <v>1893</v>
      </c>
      <c r="D577" t="s">
        <v>132</v>
      </c>
      <c r="E577">
        <v>1</v>
      </c>
      <c r="F577" t="s">
        <v>1946</v>
      </c>
      <c r="G577" t="s">
        <v>133</v>
      </c>
      <c r="H577">
        <v>175</v>
      </c>
      <c r="I577">
        <v>280</v>
      </c>
      <c r="J577">
        <v>280</v>
      </c>
      <c r="K577">
        <v>105</v>
      </c>
      <c r="L577" t="s">
        <v>1947</v>
      </c>
      <c r="M577">
        <v>0.38</v>
      </c>
    </row>
    <row r="578" spans="1:13">
      <c r="A578" s="11">
        <v>46294</v>
      </c>
      <c r="B578" s="11">
        <v>46292</v>
      </c>
      <c r="C578" t="s">
        <v>1901</v>
      </c>
      <c r="D578" t="s">
        <v>107</v>
      </c>
      <c r="E578">
        <v>1</v>
      </c>
      <c r="F578" t="s">
        <v>1946</v>
      </c>
      <c r="G578" t="s">
        <v>82</v>
      </c>
      <c r="H578">
        <v>158</v>
      </c>
      <c r="I578">
        <v>177</v>
      </c>
      <c r="J578">
        <v>177</v>
      </c>
      <c r="K578">
        <v>19</v>
      </c>
      <c r="L578" t="s">
        <v>1947</v>
      </c>
      <c r="M578">
        <v>0.11</v>
      </c>
    </row>
    <row r="579" spans="1:13">
      <c r="A579" s="11">
        <v>46294</v>
      </c>
      <c r="B579" s="11">
        <v>46292</v>
      </c>
      <c r="C579" t="s">
        <v>1904</v>
      </c>
      <c r="D579" t="s">
        <v>132</v>
      </c>
      <c r="E579">
        <v>1</v>
      </c>
      <c r="F579" t="s">
        <v>1946</v>
      </c>
      <c r="G579" t="s">
        <v>133</v>
      </c>
      <c r="H579">
        <v>175</v>
      </c>
      <c r="I579">
        <v>280</v>
      </c>
      <c r="J579">
        <v>280</v>
      </c>
      <c r="K579">
        <v>105</v>
      </c>
      <c r="L579" t="s">
        <v>1947</v>
      </c>
      <c r="M579">
        <v>0.38</v>
      </c>
    </row>
    <row r="580" spans="1:13">
      <c r="A580" s="11">
        <v>46295</v>
      </c>
      <c r="B580" s="11">
        <v>46292</v>
      </c>
      <c r="C580" t="s">
        <v>1921</v>
      </c>
      <c r="D580" t="s">
        <v>77</v>
      </c>
      <c r="E580">
        <v>1</v>
      </c>
      <c r="F580" t="s">
        <v>1946</v>
      </c>
      <c r="G580" t="s">
        <v>79</v>
      </c>
      <c r="H580">
        <v>25</v>
      </c>
      <c r="I580">
        <v>29</v>
      </c>
      <c r="J580">
        <v>29</v>
      </c>
      <c r="K580">
        <v>4</v>
      </c>
      <c r="L580" t="s">
        <v>1947</v>
      </c>
      <c r="M580">
        <v>0.14000000000000001</v>
      </c>
    </row>
    <row r="581" spans="1:13">
      <c r="A581" s="11">
        <v>46295</v>
      </c>
      <c r="B581" s="11">
        <v>46292</v>
      </c>
      <c r="C581" t="s">
        <v>1925</v>
      </c>
      <c r="D581" t="s">
        <v>139</v>
      </c>
      <c r="E581">
        <v>1</v>
      </c>
      <c r="F581" t="s">
        <v>1946</v>
      </c>
      <c r="G581" t="s">
        <v>133</v>
      </c>
      <c r="H581">
        <v>185</v>
      </c>
      <c r="I581">
        <v>280</v>
      </c>
      <c r="J581">
        <v>280</v>
      </c>
      <c r="K581">
        <v>95</v>
      </c>
      <c r="L581" t="s">
        <v>1947</v>
      </c>
      <c r="M581">
        <v>0.34</v>
      </c>
    </row>
    <row r="582" spans="1:13">
      <c r="A582" s="11">
        <v>46266</v>
      </c>
      <c r="B582" s="11">
        <v>46264</v>
      </c>
      <c r="C582" t="s">
        <v>144</v>
      </c>
      <c r="D582" t="s">
        <v>145</v>
      </c>
      <c r="E582">
        <v>2</v>
      </c>
      <c r="F582" t="s">
        <v>1946</v>
      </c>
      <c r="G582" t="s">
        <v>54</v>
      </c>
      <c r="H582">
        <v>6.4</v>
      </c>
      <c r="I582">
        <v>11</v>
      </c>
      <c r="J582">
        <v>22</v>
      </c>
      <c r="K582">
        <v>9.1999999999999993</v>
      </c>
      <c r="L582" t="s">
        <v>1948</v>
      </c>
      <c r="M582">
        <v>0.42</v>
      </c>
    </row>
    <row r="583" spans="1:13">
      <c r="A583" s="11">
        <v>46266</v>
      </c>
      <c r="B583" s="11">
        <v>46264</v>
      </c>
      <c r="C583" t="s">
        <v>157</v>
      </c>
      <c r="D583" t="s">
        <v>46</v>
      </c>
      <c r="E583">
        <v>2</v>
      </c>
      <c r="F583" t="s">
        <v>1946</v>
      </c>
      <c r="G583" t="s">
        <v>23</v>
      </c>
      <c r="H583">
        <v>61.25</v>
      </c>
      <c r="I583">
        <v>75</v>
      </c>
      <c r="J583">
        <v>150</v>
      </c>
      <c r="K583">
        <v>27.5</v>
      </c>
      <c r="L583" t="s">
        <v>1947</v>
      </c>
      <c r="M583">
        <v>0.18</v>
      </c>
    </row>
    <row r="584" spans="1:13">
      <c r="A584" s="11">
        <v>46266</v>
      </c>
      <c r="B584" s="11">
        <v>46264</v>
      </c>
      <c r="C584" t="s">
        <v>169</v>
      </c>
      <c r="D584" t="s">
        <v>135</v>
      </c>
      <c r="E584">
        <v>2</v>
      </c>
      <c r="F584" t="s">
        <v>1946</v>
      </c>
      <c r="G584" t="s">
        <v>79</v>
      </c>
      <c r="H584">
        <v>61</v>
      </c>
      <c r="I584">
        <v>78</v>
      </c>
      <c r="J584">
        <v>156</v>
      </c>
      <c r="K584">
        <v>34</v>
      </c>
      <c r="L584" t="s">
        <v>1947</v>
      </c>
      <c r="M584">
        <v>0.22</v>
      </c>
    </row>
    <row r="585" spans="1:13">
      <c r="A585" s="11">
        <v>46266</v>
      </c>
      <c r="B585" s="11">
        <v>46264</v>
      </c>
      <c r="C585" t="s">
        <v>169</v>
      </c>
      <c r="D585" t="s">
        <v>172</v>
      </c>
      <c r="E585">
        <v>2</v>
      </c>
      <c r="F585" t="s">
        <v>1946</v>
      </c>
      <c r="G585" t="s">
        <v>173</v>
      </c>
      <c r="H585">
        <v>75</v>
      </c>
      <c r="I585">
        <v>100</v>
      </c>
      <c r="J585">
        <v>200</v>
      </c>
      <c r="K585">
        <v>50</v>
      </c>
      <c r="L585" t="s">
        <v>1947</v>
      </c>
      <c r="M585">
        <v>0.25</v>
      </c>
    </row>
    <row r="586" spans="1:13">
      <c r="A586" s="11">
        <v>46266</v>
      </c>
      <c r="B586" s="11">
        <v>46264</v>
      </c>
      <c r="C586" t="s">
        <v>175</v>
      </c>
      <c r="D586" t="s">
        <v>178</v>
      </c>
      <c r="E586">
        <v>2</v>
      </c>
      <c r="F586" t="s">
        <v>1946</v>
      </c>
      <c r="G586" t="s">
        <v>79</v>
      </c>
      <c r="H586">
        <v>22.19</v>
      </c>
      <c r="I586">
        <v>26</v>
      </c>
      <c r="J586">
        <v>52</v>
      </c>
      <c r="K586">
        <v>7.62</v>
      </c>
      <c r="L586" t="s">
        <v>1947</v>
      </c>
      <c r="M586">
        <v>0.15</v>
      </c>
    </row>
    <row r="587" spans="1:13">
      <c r="A587" s="11">
        <v>46267</v>
      </c>
      <c r="B587" s="11">
        <v>46264</v>
      </c>
      <c r="C587" t="s">
        <v>193</v>
      </c>
      <c r="D587" t="s">
        <v>86</v>
      </c>
      <c r="E587">
        <v>2</v>
      </c>
      <c r="F587" t="s">
        <v>1946</v>
      </c>
      <c r="G587" t="s">
        <v>23</v>
      </c>
      <c r="H587">
        <v>67</v>
      </c>
      <c r="I587">
        <v>82</v>
      </c>
      <c r="J587">
        <v>164</v>
      </c>
      <c r="K587">
        <v>30</v>
      </c>
      <c r="L587" t="s">
        <v>1947</v>
      </c>
      <c r="M587">
        <v>0.18</v>
      </c>
    </row>
    <row r="588" spans="1:13">
      <c r="A588" s="11">
        <v>46267</v>
      </c>
      <c r="B588" s="11">
        <v>46264</v>
      </c>
      <c r="C588" t="s">
        <v>217</v>
      </c>
      <c r="D588" t="s">
        <v>86</v>
      </c>
      <c r="E588">
        <v>2</v>
      </c>
      <c r="F588" t="s">
        <v>1946</v>
      </c>
      <c r="G588" t="s">
        <v>23</v>
      </c>
      <c r="H588">
        <v>67</v>
      </c>
      <c r="I588">
        <v>82</v>
      </c>
      <c r="J588">
        <v>164</v>
      </c>
      <c r="K588">
        <v>30</v>
      </c>
      <c r="L588" t="s">
        <v>1947</v>
      </c>
      <c r="M588">
        <v>0.18</v>
      </c>
    </row>
    <row r="589" spans="1:13">
      <c r="A589" s="11">
        <v>46267</v>
      </c>
      <c r="B589" s="11">
        <v>46264</v>
      </c>
      <c r="C589" t="s">
        <v>270</v>
      </c>
      <c r="D589" t="s">
        <v>86</v>
      </c>
      <c r="E589">
        <v>2</v>
      </c>
      <c r="F589" t="s">
        <v>1946</v>
      </c>
      <c r="G589" t="s">
        <v>23</v>
      </c>
      <c r="H589">
        <v>67</v>
      </c>
      <c r="I589">
        <v>82</v>
      </c>
      <c r="J589">
        <v>164</v>
      </c>
      <c r="K589">
        <v>30</v>
      </c>
      <c r="L589" t="s">
        <v>1947</v>
      </c>
      <c r="M589">
        <v>0.18</v>
      </c>
    </row>
    <row r="590" spans="1:13">
      <c r="A590" s="11">
        <v>46268</v>
      </c>
      <c r="B590" s="11">
        <v>46264</v>
      </c>
      <c r="C590" t="s">
        <v>290</v>
      </c>
      <c r="D590" t="s">
        <v>65</v>
      </c>
      <c r="E590">
        <v>2</v>
      </c>
      <c r="F590" t="s">
        <v>1946</v>
      </c>
      <c r="G590" t="s">
        <v>23</v>
      </c>
      <c r="H590">
        <v>124.5</v>
      </c>
      <c r="I590">
        <v>140</v>
      </c>
      <c r="J590">
        <v>280</v>
      </c>
      <c r="K590">
        <v>31</v>
      </c>
      <c r="L590" t="s">
        <v>1947</v>
      </c>
      <c r="M590">
        <v>0.11</v>
      </c>
    </row>
    <row r="591" spans="1:13">
      <c r="A591" s="11">
        <v>46268</v>
      </c>
      <c r="B591" s="11">
        <v>46264</v>
      </c>
      <c r="C591" t="s">
        <v>326</v>
      </c>
      <c r="D591" t="s">
        <v>165</v>
      </c>
      <c r="E591">
        <v>2</v>
      </c>
      <c r="F591" t="s">
        <v>1946</v>
      </c>
      <c r="G591" t="s">
        <v>54</v>
      </c>
      <c r="H591">
        <v>14.58</v>
      </c>
      <c r="I591">
        <v>18</v>
      </c>
      <c r="J591">
        <v>36</v>
      </c>
      <c r="K591">
        <v>6.84</v>
      </c>
      <c r="L591" t="s">
        <v>1948</v>
      </c>
      <c r="M591">
        <v>0.19</v>
      </c>
    </row>
    <row r="592" spans="1:13">
      <c r="A592" s="11">
        <v>46268</v>
      </c>
      <c r="B592" s="11">
        <v>46264</v>
      </c>
      <c r="C592" t="s">
        <v>329</v>
      </c>
      <c r="D592" t="s">
        <v>330</v>
      </c>
      <c r="E592">
        <v>2</v>
      </c>
      <c r="F592" t="s">
        <v>1946</v>
      </c>
      <c r="G592" t="s">
        <v>306</v>
      </c>
      <c r="H592">
        <v>425</v>
      </c>
      <c r="I592">
        <v>520</v>
      </c>
      <c r="J592">
        <v>1040</v>
      </c>
      <c r="K592">
        <v>190</v>
      </c>
      <c r="L592" t="s">
        <v>1948</v>
      </c>
      <c r="M592">
        <v>0.18</v>
      </c>
    </row>
    <row r="593" spans="1:13">
      <c r="A593" s="11">
        <v>46269</v>
      </c>
      <c r="B593" s="11">
        <v>46264</v>
      </c>
      <c r="C593" t="s">
        <v>422</v>
      </c>
      <c r="D593" t="s">
        <v>46</v>
      </c>
      <c r="E593">
        <v>2</v>
      </c>
      <c r="F593" t="s">
        <v>1946</v>
      </c>
      <c r="G593" t="s">
        <v>23</v>
      </c>
      <c r="H593">
        <v>61.25</v>
      </c>
      <c r="I593">
        <v>75</v>
      </c>
      <c r="J593">
        <v>150</v>
      </c>
      <c r="K593">
        <v>27.5</v>
      </c>
      <c r="L593" t="s">
        <v>1947</v>
      </c>
      <c r="M593">
        <v>0.18</v>
      </c>
    </row>
    <row r="594" spans="1:13">
      <c r="A594" s="11">
        <v>46269</v>
      </c>
      <c r="B594" s="11">
        <v>46264</v>
      </c>
      <c r="C594" t="s">
        <v>431</v>
      </c>
      <c r="D594" t="s">
        <v>94</v>
      </c>
      <c r="E594">
        <v>2</v>
      </c>
      <c r="F594" t="s">
        <v>1946</v>
      </c>
      <c r="G594" t="s">
        <v>23</v>
      </c>
      <c r="H594">
        <v>172</v>
      </c>
      <c r="I594">
        <v>195</v>
      </c>
      <c r="J594">
        <v>390</v>
      </c>
      <c r="K594">
        <v>46</v>
      </c>
      <c r="L594" t="s">
        <v>1947</v>
      </c>
      <c r="M594">
        <v>0.12</v>
      </c>
    </row>
    <row r="595" spans="1:13">
      <c r="A595" s="11">
        <v>46270</v>
      </c>
      <c r="B595" s="11">
        <v>46264</v>
      </c>
      <c r="C595" t="s">
        <v>455</v>
      </c>
      <c r="D595" t="s">
        <v>183</v>
      </c>
      <c r="E595">
        <v>2</v>
      </c>
      <c r="F595" t="s">
        <v>1946</v>
      </c>
      <c r="G595" t="s">
        <v>79</v>
      </c>
      <c r="H595">
        <v>15.24</v>
      </c>
      <c r="I595">
        <v>24.5</v>
      </c>
      <c r="J595">
        <v>49</v>
      </c>
      <c r="K595">
        <v>18.52</v>
      </c>
      <c r="L595" t="s">
        <v>1947</v>
      </c>
      <c r="M595">
        <v>0.38</v>
      </c>
    </row>
    <row r="596" spans="1:13">
      <c r="A596" s="11">
        <v>46270</v>
      </c>
      <c r="B596" s="11">
        <v>46264</v>
      </c>
      <c r="C596" t="s">
        <v>459</v>
      </c>
      <c r="D596" t="s">
        <v>46</v>
      </c>
      <c r="E596">
        <v>2</v>
      </c>
      <c r="F596" t="s">
        <v>1946</v>
      </c>
      <c r="G596" t="s">
        <v>23</v>
      </c>
      <c r="H596">
        <v>61.25</v>
      </c>
      <c r="I596">
        <v>75</v>
      </c>
      <c r="J596">
        <v>150</v>
      </c>
      <c r="K596">
        <v>27.5</v>
      </c>
      <c r="L596" t="s">
        <v>1947</v>
      </c>
      <c r="M596">
        <v>0.18</v>
      </c>
    </row>
    <row r="597" spans="1:13">
      <c r="A597" s="11">
        <v>46270</v>
      </c>
      <c r="B597" s="11">
        <v>46264</v>
      </c>
      <c r="C597" t="s">
        <v>461</v>
      </c>
      <c r="D597" t="s">
        <v>336</v>
      </c>
      <c r="E597">
        <v>2</v>
      </c>
      <c r="F597" t="s">
        <v>1946</v>
      </c>
      <c r="G597" t="s">
        <v>54</v>
      </c>
      <c r="H597">
        <v>4.5</v>
      </c>
      <c r="I597">
        <v>6</v>
      </c>
      <c r="J597">
        <v>12</v>
      </c>
      <c r="K597">
        <v>3</v>
      </c>
      <c r="L597" t="s">
        <v>1948</v>
      </c>
      <c r="M597">
        <v>0.25</v>
      </c>
    </row>
    <row r="598" spans="1:13">
      <c r="A598" s="11">
        <v>46270</v>
      </c>
      <c r="B598" s="11">
        <v>46264</v>
      </c>
      <c r="C598" t="s">
        <v>485</v>
      </c>
      <c r="D598" t="s">
        <v>164</v>
      </c>
      <c r="E598">
        <v>2</v>
      </c>
      <c r="F598" t="s">
        <v>1946</v>
      </c>
      <c r="G598" t="s">
        <v>82</v>
      </c>
      <c r="H598">
        <v>101.5</v>
      </c>
      <c r="I598">
        <v>125</v>
      </c>
      <c r="J598">
        <v>250</v>
      </c>
      <c r="K598">
        <v>47</v>
      </c>
      <c r="L598" t="s">
        <v>1947</v>
      </c>
      <c r="M598">
        <v>0.19</v>
      </c>
    </row>
    <row r="599" spans="1:13">
      <c r="A599" s="11">
        <v>46270</v>
      </c>
      <c r="B599" s="11">
        <v>46264</v>
      </c>
      <c r="C599" t="s">
        <v>490</v>
      </c>
      <c r="D599" t="s">
        <v>492</v>
      </c>
      <c r="E599">
        <v>2</v>
      </c>
      <c r="F599" t="s">
        <v>1946</v>
      </c>
      <c r="G599" t="s">
        <v>494</v>
      </c>
      <c r="H599">
        <v>35</v>
      </c>
      <c r="I599">
        <v>70</v>
      </c>
      <c r="J599">
        <v>140</v>
      </c>
      <c r="K599">
        <v>70</v>
      </c>
      <c r="L599" t="s">
        <v>1950</v>
      </c>
      <c r="M599">
        <v>0.5</v>
      </c>
    </row>
    <row r="600" spans="1:13">
      <c r="A600" s="11">
        <v>46270</v>
      </c>
      <c r="B600" s="11">
        <v>46264</v>
      </c>
      <c r="C600" t="s">
        <v>503</v>
      </c>
      <c r="D600" t="s">
        <v>86</v>
      </c>
      <c r="E600">
        <v>2</v>
      </c>
      <c r="F600" t="s">
        <v>1946</v>
      </c>
      <c r="G600" t="s">
        <v>23</v>
      </c>
      <c r="H600">
        <v>67</v>
      </c>
      <c r="I600">
        <v>82</v>
      </c>
      <c r="J600">
        <v>164</v>
      </c>
      <c r="K600">
        <v>30</v>
      </c>
      <c r="L600" t="s">
        <v>1947</v>
      </c>
      <c r="M600">
        <v>0.18</v>
      </c>
    </row>
    <row r="601" spans="1:13">
      <c r="A601" s="11">
        <v>46270</v>
      </c>
      <c r="B601" s="11">
        <v>46264</v>
      </c>
      <c r="C601" t="s">
        <v>517</v>
      </c>
      <c r="D601" t="s">
        <v>518</v>
      </c>
      <c r="E601">
        <v>2</v>
      </c>
      <c r="F601" t="s">
        <v>1946</v>
      </c>
      <c r="G601" t="s">
        <v>54</v>
      </c>
      <c r="H601">
        <v>12</v>
      </c>
      <c r="I601">
        <v>16</v>
      </c>
      <c r="J601">
        <v>32</v>
      </c>
      <c r="K601">
        <v>8</v>
      </c>
      <c r="L601" t="s">
        <v>1948</v>
      </c>
      <c r="M601">
        <v>0.25</v>
      </c>
    </row>
    <row r="602" spans="1:13">
      <c r="A602" s="11">
        <v>46270</v>
      </c>
      <c r="B602" s="11">
        <v>46264</v>
      </c>
      <c r="C602" t="s">
        <v>526</v>
      </c>
      <c r="D602" t="s">
        <v>427</v>
      </c>
      <c r="E602">
        <v>2</v>
      </c>
      <c r="F602" t="s">
        <v>1946</v>
      </c>
      <c r="G602" t="s">
        <v>54</v>
      </c>
      <c r="H602">
        <v>6.5</v>
      </c>
      <c r="I602">
        <v>8</v>
      </c>
      <c r="J602">
        <v>16</v>
      </c>
      <c r="K602">
        <v>3</v>
      </c>
      <c r="L602" t="s">
        <v>1948</v>
      </c>
      <c r="M602">
        <v>0.19</v>
      </c>
    </row>
    <row r="603" spans="1:13">
      <c r="A603" s="11">
        <v>46270</v>
      </c>
      <c r="B603" s="11">
        <v>46264</v>
      </c>
      <c r="C603" t="s">
        <v>536</v>
      </c>
      <c r="D603" t="s">
        <v>165</v>
      </c>
      <c r="E603">
        <v>2</v>
      </c>
      <c r="F603" t="s">
        <v>1946</v>
      </c>
      <c r="G603" t="s">
        <v>54</v>
      </c>
      <c r="H603">
        <v>14.58</v>
      </c>
      <c r="I603">
        <v>18</v>
      </c>
      <c r="J603">
        <v>36</v>
      </c>
      <c r="K603">
        <v>6.84</v>
      </c>
      <c r="L603" t="s">
        <v>1948</v>
      </c>
      <c r="M603">
        <v>0.19</v>
      </c>
    </row>
    <row r="604" spans="1:13">
      <c r="A604" s="11">
        <v>46270</v>
      </c>
      <c r="B604" s="11">
        <v>46264</v>
      </c>
      <c r="C604" t="s">
        <v>539</v>
      </c>
      <c r="D604" t="s">
        <v>154</v>
      </c>
      <c r="E604">
        <v>2</v>
      </c>
      <c r="F604" t="s">
        <v>1946</v>
      </c>
      <c r="G604" t="s">
        <v>82</v>
      </c>
      <c r="H604">
        <v>175.71</v>
      </c>
      <c r="I604">
        <v>205</v>
      </c>
      <c r="J604">
        <v>410</v>
      </c>
      <c r="K604">
        <v>58.57</v>
      </c>
      <c r="L604" t="s">
        <v>1947</v>
      </c>
      <c r="M604">
        <v>0.14000000000000001</v>
      </c>
    </row>
    <row r="605" spans="1:13">
      <c r="A605" s="11">
        <v>46271</v>
      </c>
      <c r="B605" s="11">
        <v>46271</v>
      </c>
      <c r="C605" t="s">
        <v>557</v>
      </c>
      <c r="D605" t="s">
        <v>183</v>
      </c>
      <c r="E605">
        <v>2</v>
      </c>
      <c r="F605" t="s">
        <v>1946</v>
      </c>
      <c r="G605" t="s">
        <v>79</v>
      </c>
      <c r="H605">
        <v>15.24</v>
      </c>
      <c r="I605">
        <v>24.5</v>
      </c>
      <c r="J605">
        <v>49</v>
      </c>
      <c r="K605">
        <v>18.52</v>
      </c>
      <c r="L605" t="s">
        <v>1947</v>
      </c>
      <c r="M605">
        <v>0.38</v>
      </c>
    </row>
    <row r="606" spans="1:13">
      <c r="A606" s="11">
        <v>46271</v>
      </c>
      <c r="B606" s="11">
        <v>46271</v>
      </c>
      <c r="C606" t="s">
        <v>585</v>
      </c>
      <c r="D606" t="s">
        <v>1986</v>
      </c>
      <c r="E606">
        <v>2</v>
      </c>
      <c r="F606" t="s">
        <v>1946</v>
      </c>
      <c r="G606" t="s">
        <v>23</v>
      </c>
      <c r="H606">
        <v>149.5</v>
      </c>
      <c r="I606">
        <v>170</v>
      </c>
      <c r="J606">
        <v>340</v>
      </c>
      <c r="K606">
        <v>41</v>
      </c>
      <c r="L606" t="s">
        <v>1947</v>
      </c>
      <c r="M606">
        <v>0.12</v>
      </c>
    </row>
    <row r="607" spans="1:13">
      <c r="A607" s="11">
        <v>46271</v>
      </c>
      <c r="B607" s="11">
        <v>46271</v>
      </c>
      <c r="C607" t="s">
        <v>588</v>
      </c>
      <c r="D607" t="s">
        <v>314</v>
      </c>
      <c r="E607">
        <v>2</v>
      </c>
      <c r="F607" t="s">
        <v>1946</v>
      </c>
      <c r="G607" t="s">
        <v>54</v>
      </c>
      <c r="H607">
        <v>8.5</v>
      </c>
      <c r="I607">
        <v>11</v>
      </c>
      <c r="J607">
        <v>22</v>
      </c>
      <c r="K607">
        <v>5</v>
      </c>
      <c r="L607" t="s">
        <v>1948</v>
      </c>
      <c r="M607">
        <v>0.23</v>
      </c>
    </row>
    <row r="608" spans="1:13">
      <c r="A608" s="11">
        <v>46271</v>
      </c>
      <c r="B608" s="11">
        <v>46271</v>
      </c>
      <c r="C608" t="s">
        <v>603</v>
      </c>
      <c r="D608" t="s">
        <v>179</v>
      </c>
      <c r="E608">
        <v>2</v>
      </c>
      <c r="F608" t="s">
        <v>1946</v>
      </c>
      <c r="G608" t="s">
        <v>79</v>
      </c>
      <c r="H608">
        <v>63</v>
      </c>
      <c r="I608">
        <v>70</v>
      </c>
      <c r="J608">
        <v>140</v>
      </c>
      <c r="K608">
        <v>14</v>
      </c>
      <c r="L608" t="s">
        <v>1947</v>
      </c>
      <c r="M608">
        <v>0.1</v>
      </c>
    </row>
    <row r="609" spans="1:13">
      <c r="A609" s="11">
        <v>46272</v>
      </c>
      <c r="B609" s="11">
        <v>46271</v>
      </c>
      <c r="C609" t="s">
        <v>686</v>
      </c>
      <c r="D609" t="s">
        <v>187</v>
      </c>
      <c r="E609">
        <v>2</v>
      </c>
      <c r="F609" t="s">
        <v>1946</v>
      </c>
      <c r="G609" t="s">
        <v>79</v>
      </c>
      <c r="H609">
        <v>20.25</v>
      </c>
      <c r="I609">
        <v>30</v>
      </c>
      <c r="J609">
        <v>60</v>
      </c>
      <c r="K609">
        <v>19.5</v>
      </c>
      <c r="L609" t="s">
        <v>1947</v>
      </c>
      <c r="M609">
        <v>0.32</v>
      </c>
    </row>
    <row r="610" spans="1:13">
      <c r="A610" s="11">
        <v>46273</v>
      </c>
      <c r="B610" s="11">
        <v>46271</v>
      </c>
      <c r="C610" t="s">
        <v>701</v>
      </c>
      <c r="D610" t="s">
        <v>86</v>
      </c>
      <c r="E610">
        <v>2</v>
      </c>
      <c r="F610" t="s">
        <v>1946</v>
      </c>
      <c r="G610" t="s">
        <v>23</v>
      </c>
      <c r="H610">
        <v>67</v>
      </c>
      <c r="I610">
        <v>82</v>
      </c>
      <c r="J610">
        <v>164</v>
      </c>
      <c r="K610">
        <v>30</v>
      </c>
      <c r="L610" t="s">
        <v>1947</v>
      </c>
      <c r="M610">
        <v>0.18</v>
      </c>
    </row>
    <row r="611" spans="1:13">
      <c r="A611" s="11">
        <v>46273</v>
      </c>
      <c r="B611" s="11">
        <v>46271</v>
      </c>
      <c r="C611" t="s">
        <v>705</v>
      </c>
      <c r="D611" t="s">
        <v>706</v>
      </c>
      <c r="E611">
        <v>2</v>
      </c>
      <c r="F611" t="s">
        <v>1946</v>
      </c>
      <c r="G611" t="s">
        <v>43</v>
      </c>
      <c r="H611">
        <v>20</v>
      </c>
      <c r="I611">
        <v>25</v>
      </c>
      <c r="J611">
        <v>50</v>
      </c>
      <c r="K611">
        <v>10</v>
      </c>
      <c r="L611" t="s">
        <v>1947</v>
      </c>
      <c r="M611">
        <v>0.2</v>
      </c>
    </row>
    <row r="612" spans="1:13">
      <c r="A612" s="11">
        <v>46273</v>
      </c>
      <c r="B612" s="11">
        <v>46271</v>
      </c>
      <c r="C612" t="s">
        <v>732</v>
      </c>
      <c r="D612" t="s">
        <v>112</v>
      </c>
      <c r="E612">
        <v>2</v>
      </c>
      <c r="F612" t="s">
        <v>1946</v>
      </c>
      <c r="G612" t="s">
        <v>54</v>
      </c>
      <c r="H612">
        <v>13</v>
      </c>
      <c r="I612">
        <v>18</v>
      </c>
      <c r="J612">
        <v>36</v>
      </c>
      <c r="K612">
        <v>10</v>
      </c>
      <c r="L612" t="s">
        <v>1948</v>
      </c>
      <c r="M612">
        <v>0.28000000000000003</v>
      </c>
    </row>
    <row r="613" spans="1:13">
      <c r="A613" s="11">
        <v>46273</v>
      </c>
      <c r="B613" s="11">
        <v>46271</v>
      </c>
      <c r="C613" t="s">
        <v>767</v>
      </c>
      <c r="D613" t="s">
        <v>279</v>
      </c>
      <c r="E613">
        <v>2</v>
      </c>
      <c r="F613" t="s">
        <v>1946</v>
      </c>
      <c r="G613" t="s">
        <v>54</v>
      </c>
      <c r="H613">
        <v>20</v>
      </c>
      <c r="I613">
        <v>27</v>
      </c>
      <c r="J613">
        <v>54</v>
      </c>
      <c r="K613">
        <v>14</v>
      </c>
      <c r="L613" t="s">
        <v>1948</v>
      </c>
      <c r="M613">
        <v>0.26</v>
      </c>
    </row>
    <row r="614" spans="1:13">
      <c r="A614" s="11">
        <v>46273</v>
      </c>
      <c r="B614" s="11">
        <v>46271</v>
      </c>
      <c r="C614" t="s">
        <v>775</v>
      </c>
      <c r="D614" t="s">
        <v>86</v>
      </c>
      <c r="E614">
        <v>2</v>
      </c>
      <c r="F614" t="s">
        <v>1946</v>
      </c>
      <c r="G614" t="s">
        <v>23</v>
      </c>
      <c r="H614">
        <v>67</v>
      </c>
      <c r="I614">
        <v>82</v>
      </c>
      <c r="J614">
        <v>164</v>
      </c>
      <c r="K614">
        <v>30</v>
      </c>
      <c r="L614" t="s">
        <v>1947</v>
      </c>
      <c r="M614">
        <v>0.18</v>
      </c>
    </row>
    <row r="615" spans="1:13">
      <c r="A615" s="11">
        <v>46274</v>
      </c>
      <c r="B615" s="11">
        <v>46271</v>
      </c>
      <c r="C615" t="s">
        <v>788</v>
      </c>
      <c r="D615" t="s">
        <v>135</v>
      </c>
      <c r="E615">
        <v>2</v>
      </c>
      <c r="F615" t="s">
        <v>1946</v>
      </c>
      <c r="G615" t="s">
        <v>79</v>
      </c>
      <c r="H615">
        <v>61</v>
      </c>
      <c r="I615">
        <v>78</v>
      </c>
      <c r="J615">
        <v>156</v>
      </c>
      <c r="K615">
        <v>34</v>
      </c>
      <c r="L615" t="s">
        <v>1947</v>
      </c>
      <c r="M615">
        <v>0.22</v>
      </c>
    </row>
    <row r="616" spans="1:13">
      <c r="A616" s="11">
        <v>46274</v>
      </c>
      <c r="B616" s="11">
        <v>46271</v>
      </c>
      <c r="C616" t="s">
        <v>799</v>
      </c>
      <c r="D616" t="s">
        <v>787</v>
      </c>
      <c r="E616">
        <v>2</v>
      </c>
      <c r="F616" t="s">
        <v>1946</v>
      </c>
      <c r="G616" t="s">
        <v>306</v>
      </c>
      <c r="H616">
        <v>3.5</v>
      </c>
      <c r="I616">
        <v>6</v>
      </c>
      <c r="J616">
        <v>12</v>
      </c>
      <c r="K616">
        <v>5</v>
      </c>
      <c r="L616" t="s">
        <v>1948</v>
      </c>
      <c r="M616">
        <v>0.42</v>
      </c>
    </row>
    <row r="617" spans="1:13">
      <c r="A617" s="11">
        <v>46274</v>
      </c>
      <c r="B617" s="11">
        <v>46271</v>
      </c>
      <c r="C617" t="s">
        <v>802</v>
      </c>
      <c r="D617" t="s">
        <v>766</v>
      </c>
      <c r="E617">
        <v>2</v>
      </c>
      <c r="F617" t="s">
        <v>1946</v>
      </c>
      <c r="G617" t="s">
        <v>306</v>
      </c>
      <c r="H617">
        <v>9</v>
      </c>
      <c r="I617">
        <v>13</v>
      </c>
      <c r="J617">
        <v>26</v>
      </c>
      <c r="K617">
        <v>8</v>
      </c>
      <c r="L617" t="s">
        <v>1948</v>
      </c>
      <c r="M617">
        <v>0.31</v>
      </c>
    </row>
    <row r="618" spans="1:13">
      <c r="A618" s="11">
        <v>46274</v>
      </c>
      <c r="B618" s="11">
        <v>46271</v>
      </c>
      <c r="C618" t="s">
        <v>821</v>
      </c>
      <c r="D618" t="s">
        <v>81</v>
      </c>
      <c r="E618">
        <v>2</v>
      </c>
      <c r="F618" t="s">
        <v>1946</v>
      </c>
      <c r="G618" t="s">
        <v>82</v>
      </c>
      <c r="H618">
        <v>72.27</v>
      </c>
      <c r="I618">
        <v>95</v>
      </c>
      <c r="J618">
        <v>190</v>
      </c>
      <c r="K618">
        <v>45.45</v>
      </c>
      <c r="L618" t="s">
        <v>1947</v>
      </c>
      <c r="M618">
        <v>0.24</v>
      </c>
    </row>
    <row r="619" spans="1:13">
      <c r="A619" s="11">
        <v>46274</v>
      </c>
      <c r="B619" s="11">
        <v>46271</v>
      </c>
      <c r="C619" t="s">
        <v>823</v>
      </c>
      <c r="D619" t="s">
        <v>183</v>
      </c>
      <c r="E619">
        <v>2</v>
      </c>
      <c r="F619" t="s">
        <v>1946</v>
      </c>
      <c r="G619" t="s">
        <v>79</v>
      </c>
      <c r="H619">
        <v>15.24</v>
      </c>
      <c r="I619">
        <v>24.5</v>
      </c>
      <c r="J619">
        <v>49</v>
      </c>
      <c r="K619">
        <v>18.52</v>
      </c>
      <c r="L619" t="s">
        <v>1947</v>
      </c>
      <c r="M619">
        <v>0.38</v>
      </c>
    </row>
    <row r="620" spans="1:13">
      <c r="A620" s="11">
        <v>46274</v>
      </c>
      <c r="B620" s="11">
        <v>46271</v>
      </c>
      <c r="C620" t="s">
        <v>823</v>
      </c>
      <c r="D620" t="s">
        <v>187</v>
      </c>
      <c r="E620">
        <v>2</v>
      </c>
      <c r="F620" t="s">
        <v>1946</v>
      </c>
      <c r="G620" t="s">
        <v>79</v>
      </c>
      <c r="H620">
        <v>20.25</v>
      </c>
      <c r="I620">
        <v>30</v>
      </c>
      <c r="J620">
        <v>60</v>
      </c>
      <c r="K620">
        <v>19.5</v>
      </c>
      <c r="L620" t="s">
        <v>1947</v>
      </c>
      <c r="M620">
        <v>0.32</v>
      </c>
    </row>
    <row r="621" spans="1:13">
      <c r="A621" s="11">
        <v>46274</v>
      </c>
      <c r="B621" s="11">
        <v>46271</v>
      </c>
      <c r="C621" t="s">
        <v>834</v>
      </c>
      <c r="D621" t="s">
        <v>187</v>
      </c>
      <c r="E621">
        <v>2</v>
      </c>
      <c r="F621" t="s">
        <v>1946</v>
      </c>
      <c r="G621" t="s">
        <v>79</v>
      </c>
      <c r="H621">
        <v>20.25</v>
      </c>
      <c r="I621">
        <v>30</v>
      </c>
      <c r="J621">
        <v>60</v>
      </c>
      <c r="K621">
        <v>19.5</v>
      </c>
      <c r="L621" t="s">
        <v>1947</v>
      </c>
      <c r="M621">
        <v>0.32</v>
      </c>
    </row>
    <row r="622" spans="1:13">
      <c r="A622" s="11">
        <v>46274</v>
      </c>
      <c r="B622" s="11">
        <v>46271</v>
      </c>
      <c r="C622" t="s">
        <v>842</v>
      </c>
      <c r="D622" t="s">
        <v>112</v>
      </c>
      <c r="E622">
        <v>2</v>
      </c>
      <c r="F622" t="s">
        <v>1946</v>
      </c>
      <c r="G622" t="s">
        <v>54</v>
      </c>
      <c r="H622">
        <v>13</v>
      </c>
      <c r="I622">
        <v>18</v>
      </c>
      <c r="J622">
        <v>36</v>
      </c>
      <c r="K622">
        <v>10</v>
      </c>
      <c r="L622" t="s">
        <v>1948</v>
      </c>
      <c r="M622">
        <v>0.28000000000000003</v>
      </c>
    </row>
    <row r="623" spans="1:13">
      <c r="A623" s="11">
        <v>46274</v>
      </c>
      <c r="B623" s="11">
        <v>46271</v>
      </c>
      <c r="C623" t="s">
        <v>884</v>
      </c>
      <c r="D623" t="s">
        <v>440</v>
      </c>
      <c r="E623">
        <v>2</v>
      </c>
      <c r="F623" t="s">
        <v>1946</v>
      </c>
      <c r="G623" t="s">
        <v>54</v>
      </c>
      <c r="H623">
        <v>5</v>
      </c>
      <c r="I623">
        <v>8</v>
      </c>
      <c r="J623">
        <v>16</v>
      </c>
      <c r="K623">
        <v>6</v>
      </c>
      <c r="L623" t="s">
        <v>1948</v>
      </c>
      <c r="M623">
        <v>0.38</v>
      </c>
    </row>
    <row r="624" spans="1:13">
      <c r="A624" s="11">
        <v>46275</v>
      </c>
      <c r="B624" s="11">
        <v>46271</v>
      </c>
      <c r="C624" t="s">
        <v>940</v>
      </c>
      <c r="D624" t="s">
        <v>58</v>
      </c>
      <c r="E624">
        <v>2</v>
      </c>
      <c r="F624" t="s">
        <v>1946</v>
      </c>
      <c r="G624" t="s">
        <v>23</v>
      </c>
      <c r="H624">
        <v>109</v>
      </c>
      <c r="I624">
        <v>130</v>
      </c>
      <c r="J624">
        <v>260</v>
      </c>
      <c r="K624">
        <v>42</v>
      </c>
      <c r="L624" t="s">
        <v>1947</v>
      </c>
      <c r="M624">
        <v>0.16</v>
      </c>
    </row>
    <row r="625" spans="1:13">
      <c r="A625" s="11">
        <v>46275</v>
      </c>
      <c r="B625" s="11">
        <v>46271</v>
      </c>
      <c r="C625" t="s">
        <v>942</v>
      </c>
      <c r="D625" t="s">
        <v>86</v>
      </c>
      <c r="E625">
        <v>2</v>
      </c>
      <c r="F625" t="s">
        <v>1946</v>
      </c>
      <c r="G625" t="s">
        <v>23</v>
      </c>
      <c r="H625">
        <v>67</v>
      </c>
      <c r="I625">
        <v>82</v>
      </c>
      <c r="J625">
        <v>164</v>
      </c>
      <c r="K625">
        <v>30</v>
      </c>
      <c r="L625" t="s">
        <v>1947</v>
      </c>
      <c r="M625">
        <v>0.18</v>
      </c>
    </row>
    <row r="626" spans="1:13">
      <c r="A626" s="11">
        <v>46276</v>
      </c>
      <c r="B626" s="11">
        <v>46271</v>
      </c>
      <c r="C626" t="s">
        <v>971</v>
      </c>
      <c r="D626" t="s">
        <v>1989</v>
      </c>
      <c r="E626">
        <v>2</v>
      </c>
      <c r="F626" t="s">
        <v>1946</v>
      </c>
      <c r="G626" t="s">
        <v>482</v>
      </c>
      <c r="H626">
        <v>35</v>
      </c>
      <c r="I626">
        <v>50</v>
      </c>
      <c r="J626">
        <v>100</v>
      </c>
      <c r="K626">
        <v>30</v>
      </c>
      <c r="L626" t="s">
        <v>1950</v>
      </c>
      <c r="M626">
        <v>0.3</v>
      </c>
    </row>
    <row r="627" spans="1:13">
      <c r="A627" s="11">
        <v>46276</v>
      </c>
      <c r="B627" s="11">
        <v>46271</v>
      </c>
      <c r="C627" t="s">
        <v>975</v>
      </c>
      <c r="D627" t="s">
        <v>279</v>
      </c>
      <c r="E627">
        <v>2</v>
      </c>
      <c r="F627" t="s">
        <v>1946</v>
      </c>
      <c r="G627" t="s">
        <v>54</v>
      </c>
      <c r="H627">
        <v>20</v>
      </c>
      <c r="I627">
        <v>27</v>
      </c>
      <c r="J627">
        <v>54</v>
      </c>
      <c r="K627">
        <v>14</v>
      </c>
      <c r="L627" t="s">
        <v>1948</v>
      </c>
      <c r="M627">
        <v>0.26</v>
      </c>
    </row>
    <row r="628" spans="1:13">
      <c r="A628" s="11">
        <v>46276</v>
      </c>
      <c r="B628" s="11">
        <v>46271</v>
      </c>
      <c r="C628" t="s">
        <v>1002</v>
      </c>
      <c r="D628" t="s">
        <v>165</v>
      </c>
      <c r="E628">
        <v>2</v>
      </c>
      <c r="F628" t="s">
        <v>1946</v>
      </c>
      <c r="G628" t="s">
        <v>54</v>
      </c>
      <c r="H628">
        <v>14.58</v>
      </c>
      <c r="I628">
        <v>18</v>
      </c>
      <c r="J628">
        <v>36</v>
      </c>
      <c r="K628">
        <v>6.84</v>
      </c>
      <c r="L628" t="s">
        <v>1948</v>
      </c>
      <c r="M628">
        <v>0.19</v>
      </c>
    </row>
    <row r="629" spans="1:13">
      <c r="A629" s="11">
        <v>46276</v>
      </c>
      <c r="B629" s="11">
        <v>46271</v>
      </c>
      <c r="C629" t="s">
        <v>1012</v>
      </c>
      <c r="D629" t="s">
        <v>768</v>
      </c>
      <c r="E629">
        <v>2</v>
      </c>
      <c r="F629" t="s">
        <v>1946</v>
      </c>
      <c r="G629" t="s">
        <v>306</v>
      </c>
      <c r="H629">
        <v>35</v>
      </c>
      <c r="I629">
        <v>55</v>
      </c>
      <c r="J629">
        <v>110</v>
      </c>
      <c r="K629">
        <v>40</v>
      </c>
      <c r="L629" t="s">
        <v>1948</v>
      </c>
      <c r="M629">
        <v>0.36</v>
      </c>
    </row>
    <row r="630" spans="1:13">
      <c r="A630" s="11">
        <v>46276</v>
      </c>
      <c r="B630" s="11">
        <v>46271</v>
      </c>
      <c r="C630" t="s">
        <v>1012</v>
      </c>
      <c r="D630" t="s">
        <v>508</v>
      </c>
      <c r="E630">
        <v>2</v>
      </c>
      <c r="F630" t="s">
        <v>1946</v>
      </c>
      <c r="G630" t="s">
        <v>54</v>
      </c>
      <c r="H630">
        <v>20</v>
      </c>
      <c r="I630">
        <v>25</v>
      </c>
      <c r="J630">
        <v>50</v>
      </c>
      <c r="K630">
        <v>10</v>
      </c>
      <c r="L630" t="s">
        <v>1948</v>
      </c>
      <c r="M630">
        <v>0.2</v>
      </c>
    </row>
    <row r="631" spans="1:13">
      <c r="A631" s="11">
        <v>46277</v>
      </c>
      <c r="B631" s="11">
        <v>46271</v>
      </c>
      <c r="C631" t="s">
        <v>1037</v>
      </c>
      <c r="D631" t="s">
        <v>279</v>
      </c>
      <c r="E631">
        <v>2</v>
      </c>
      <c r="F631" t="s">
        <v>1946</v>
      </c>
      <c r="G631" t="s">
        <v>54</v>
      </c>
      <c r="H631">
        <v>20</v>
      </c>
      <c r="I631">
        <v>27</v>
      </c>
      <c r="J631">
        <v>54</v>
      </c>
      <c r="K631">
        <v>14</v>
      </c>
      <c r="L631" t="s">
        <v>1948</v>
      </c>
      <c r="M631">
        <v>0.26</v>
      </c>
    </row>
    <row r="632" spans="1:13">
      <c r="A632" s="11">
        <v>46277</v>
      </c>
      <c r="B632" s="11">
        <v>46271</v>
      </c>
      <c r="C632" t="s">
        <v>1072</v>
      </c>
      <c r="D632" t="s">
        <v>279</v>
      </c>
      <c r="E632">
        <v>2</v>
      </c>
      <c r="F632" t="s">
        <v>1946</v>
      </c>
      <c r="G632" t="s">
        <v>54</v>
      </c>
      <c r="H632">
        <v>20</v>
      </c>
      <c r="I632">
        <v>27</v>
      </c>
      <c r="J632">
        <v>54</v>
      </c>
      <c r="K632">
        <v>14</v>
      </c>
      <c r="L632" t="s">
        <v>1948</v>
      </c>
      <c r="M632">
        <v>0.26</v>
      </c>
    </row>
    <row r="633" spans="1:13">
      <c r="A633" s="11">
        <v>46277</v>
      </c>
      <c r="B633" s="11">
        <v>46271</v>
      </c>
      <c r="C633" t="s">
        <v>1079</v>
      </c>
      <c r="D633" t="s">
        <v>97</v>
      </c>
      <c r="E633">
        <v>2</v>
      </c>
      <c r="F633" t="s">
        <v>1946</v>
      </c>
      <c r="G633" t="s">
        <v>23</v>
      </c>
      <c r="H633">
        <v>63.5</v>
      </c>
      <c r="I633">
        <v>80</v>
      </c>
      <c r="J633">
        <v>160</v>
      </c>
      <c r="K633">
        <v>33</v>
      </c>
      <c r="L633" t="s">
        <v>1947</v>
      </c>
      <c r="M633">
        <v>0.21</v>
      </c>
    </row>
    <row r="634" spans="1:13">
      <c r="A634" s="11">
        <v>46277</v>
      </c>
      <c r="B634" s="11">
        <v>46271</v>
      </c>
      <c r="C634" t="s">
        <v>1117</v>
      </c>
      <c r="D634" t="s">
        <v>660</v>
      </c>
      <c r="E634">
        <v>2</v>
      </c>
      <c r="F634" t="s">
        <v>1946</v>
      </c>
      <c r="G634" t="s">
        <v>54</v>
      </c>
      <c r="H634">
        <v>27</v>
      </c>
      <c r="I634">
        <v>35</v>
      </c>
      <c r="J634">
        <v>70</v>
      </c>
      <c r="K634">
        <v>16</v>
      </c>
      <c r="L634" t="s">
        <v>1948</v>
      </c>
      <c r="M634">
        <v>0.23</v>
      </c>
    </row>
    <row r="635" spans="1:13">
      <c r="A635" s="11">
        <v>46278</v>
      </c>
      <c r="B635" s="11">
        <v>46278</v>
      </c>
      <c r="C635" t="s">
        <v>1129</v>
      </c>
      <c r="D635" t="s">
        <v>513</v>
      </c>
      <c r="E635">
        <v>2</v>
      </c>
      <c r="F635" t="s">
        <v>1946</v>
      </c>
      <c r="G635" t="s">
        <v>54</v>
      </c>
      <c r="H635">
        <v>10.5</v>
      </c>
      <c r="I635">
        <v>14</v>
      </c>
      <c r="J635">
        <v>28</v>
      </c>
      <c r="K635">
        <v>7</v>
      </c>
      <c r="L635" t="s">
        <v>1948</v>
      </c>
      <c r="M635">
        <v>0.25</v>
      </c>
    </row>
    <row r="636" spans="1:13">
      <c r="A636" s="11">
        <v>46278</v>
      </c>
      <c r="B636" s="11">
        <v>46278</v>
      </c>
      <c r="C636" t="s">
        <v>1134</v>
      </c>
      <c r="D636" t="s">
        <v>766</v>
      </c>
      <c r="E636">
        <v>2</v>
      </c>
      <c r="F636" t="s">
        <v>1946</v>
      </c>
      <c r="G636" t="s">
        <v>306</v>
      </c>
      <c r="H636">
        <v>9</v>
      </c>
      <c r="I636">
        <v>13</v>
      </c>
      <c r="J636">
        <v>26</v>
      </c>
      <c r="K636">
        <v>8</v>
      </c>
      <c r="L636" t="s">
        <v>1948</v>
      </c>
      <c r="M636">
        <v>0.31</v>
      </c>
    </row>
    <row r="637" spans="1:13">
      <c r="A637" s="11">
        <v>46278</v>
      </c>
      <c r="B637" s="11">
        <v>46278</v>
      </c>
      <c r="C637" t="s">
        <v>1151</v>
      </c>
      <c r="D637" t="s">
        <v>407</v>
      </c>
      <c r="E637">
        <v>2</v>
      </c>
      <c r="F637" t="s">
        <v>1946</v>
      </c>
      <c r="G637" t="s">
        <v>54</v>
      </c>
      <c r="H637">
        <v>14</v>
      </c>
      <c r="I637">
        <v>18</v>
      </c>
      <c r="J637">
        <v>36</v>
      </c>
      <c r="K637">
        <v>8</v>
      </c>
      <c r="L637" t="s">
        <v>1948</v>
      </c>
      <c r="M637">
        <v>0.22</v>
      </c>
    </row>
    <row r="638" spans="1:13">
      <c r="A638" s="11">
        <v>46279</v>
      </c>
      <c r="B638" s="11">
        <v>46278</v>
      </c>
      <c r="C638" t="s">
        <v>1163</v>
      </c>
      <c r="D638" t="s">
        <v>46</v>
      </c>
      <c r="E638">
        <v>2</v>
      </c>
      <c r="F638" t="s">
        <v>1946</v>
      </c>
      <c r="G638" t="s">
        <v>23</v>
      </c>
      <c r="H638">
        <v>61.25</v>
      </c>
      <c r="I638">
        <v>75</v>
      </c>
      <c r="J638">
        <v>150</v>
      </c>
      <c r="K638">
        <v>27.5</v>
      </c>
      <c r="L638" t="s">
        <v>1947</v>
      </c>
      <c r="M638">
        <v>0.18</v>
      </c>
    </row>
    <row r="639" spans="1:13">
      <c r="A639" s="11">
        <v>46279</v>
      </c>
      <c r="B639" s="11">
        <v>46278</v>
      </c>
      <c r="C639" t="s">
        <v>1212</v>
      </c>
      <c r="D639" t="s">
        <v>65</v>
      </c>
      <c r="E639">
        <v>2</v>
      </c>
      <c r="F639" t="s">
        <v>1946</v>
      </c>
      <c r="G639" t="s">
        <v>23</v>
      </c>
      <c r="H639">
        <v>124.5</v>
      </c>
      <c r="I639">
        <v>140</v>
      </c>
      <c r="J639">
        <v>280</v>
      </c>
      <c r="K639">
        <v>31</v>
      </c>
      <c r="L639" t="s">
        <v>1947</v>
      </c>
      <c r="M639">
        <v>0.11</v>
      </c>
    </row>
    <row r="640" spans="1:13">
      <c r="A640" s="11">
        <v>46279</v>
      </c>
      <c r="B640" s="11">
        <v>46278</v>
      </c>
      <c r="C640" t="s">
        <v>1227</v>
      </c>
      <c r="D640" t="s">
        <v>761</v>
      </c>
      <c r="E640">
        <v>2</v>
      </c>
      <c r="F640" t="s">
        <v>1946</v>
      </c>
      <c r="G640" t="s">
        <v>306</v>
      </c>
      <c r="H640">
        <v>45</v>
      </c>
      <c r="I640">
        <v>65</v>
      </c>
      <c r="J640">
        <v>130</v>
      </c>
      <c r="K640">
        <v>40</v>
      </c>
      <c r="L640" t="s">
        <v>1948</v>
      </c>
      <c r="M640">
        <v>0.31</v>
      </c>
    </row>
    <row r="641" spans="1:13">
      <c r="A641" s="11">
        <v>46279</v>
      </c>
      <c r="B641" s="11">
        <v>46278</v>
      </c>
      <c r="C641" t="s">
        <v>1260</v>
      </c>
      <c r="D641" t="s">
        <v>112</v>
      </c>
      <c r="E641">
        <v>2</v>
      </c>
      <c r="F641" t="s">
        <v>1946</v>
      </c>
      <c r="G641" t="s">
        <v>54</v>
      </c>
      <c r="H641">
        <v>13</v>
      </c>
      <c r="I641">
        <v>18</v>
      </c>
      <c r="J641">
        <v>36</v>
      </c>
      <c r="K641">
        <v>10</v>
      </c>
      <c r="L641" t="s">
        <v>1948</v>
      </c>
      <c r="M641">
        <v>0.28000000000000003</v>
      </c>
    </row>
    <row r="642" spans="1:13">
      <c r="A642" s="11">
        <v>46279</v>
      </c>
      <c r="B642" s="11">
        <v>46278</v>
      </c>
      <c r="C642" t="s">
        <v>1260</v>
      </c>
      <c r="D642" t="s">
        <v>145</v>
      </c>
      <c r="E642">
        <v>2</v>
      </c>
      <c r="F642" t="s">
        <v>1946</v>
      </c>
      <c r="G642" t="s">
        <v>54</v>
      </c>
      <c r="H642">
        <v>6.4</v>
      </c>
      <c r="I642">
        <v>11</v>
      </c>
      <c r="J642">
        <v>22</v>
      </c>
      <c r="K642">
        <v>9.1999999999999993</v>
      </c>
      <c r="L642" t="s">
        <v>1948</v>
      </c>
      <c r="M642">
        <v>0.42</v>
      </c>
    </row>
    <row r="643" spans="1:13">
      <c r="A643" s="11">
        <v>46279</v>
      </c>
      <c r="B643" s="11">
        <v>46278</v>
      </c>
      <c r="C643" t="s">
        <v>1294</v>
      </c>
      <c r="D643" t="s">
        <v>86</v>
      </c>
      <c r="E643">
        <v>2</v>
      </c>
      <c r="F643" t="s">
        <v>1946</v>
      </c>
      <c r="G643" t="s">
        <v>23</v>
      </c>
      <c r="H643">
        <v>67</v>
      </c>
      <c r="I643">
        <v>82</v>
      </c>
      <c r="J643">
        <v>164</v>
      </c>
      <c r="K643">
        <v>30</v>
      </c>
      <c r="L643" t="s">
        <v>1947</v>
      </c>
      <c r="M643">
        <v>0.18</v>
      </c>
    </row>
    <row r="644" spans="1:13">
      <c r="A644" s="11">
        <v>46279</v>
      </c>
      <c r="B644" s="11">
        <v>46278</v>
      </c>
      <c r="C644" t="s">
        <v>1296</v>
      </c>
      <c r="D644" t="s">
        <v>112</v>
      </c>
      <c r="E644">
        <v>2</v>
      </c>
      <c r="F644" t="s">
        <v>1946</v>
      </c>
      <c r="G644" t="s">
        <v>54</v>
      </c>
      <c r="H644">
        <v>13</v>
      </c>
      <c r="I644">
        <v>18</v>
      </c>
      <c r="J644">
        <v>36</v>
      </c>
      <c r="K644">
        <v>10</v>
      </c>
      <c r="L644" t="s">
        <v>1948</v>
      </c>
      <c r="M644">
        <v>0.28000000000000003</v>
      </c>
    </row>
    <row r="645" spans="1:13">
      <c r="A645" s="11">
        <v>46279</v>
      </c>
      <c r="B645" s="11">
        <v>46278</v>
      </c>
      <c r="C645" t="s">
        <v>1309</v>
      </c>
      <c r="D645" t="s">
        <v>164</v>
      </c>
      <c r="E645">
        <v>2</v>
      </c>
      <c r="F645" t="s">
        <v>1946</v>
      </c>
      <c r="G645" t="s">
        <v>82</v>
      </c>
      <c r="H645">
        <v>101.5</v>
      </c>
      <c r="I645">
        <v>125</v>
      </c>
      <c r="J645">
        <v>250</v>
      </c>
      <c r="K645">
        <v>47</v>
      </c>
      <c r="L645" t="s">
        <v>1947</v>
      </c>
      <c r="M645">
        <v>0.19</v>
      </c>
    </row>
    <row r="646" spans="1:13">
      <c r="A646" s="11">
        <v>46280</v>
      </c>
      <c r="B646" s="11">
        <v>46278</v>
      </c>
      <c r="C646" t="s">
        <v>1318</v>
      </c>
      <c r="D646" t="s">
        <v>81</v>
      </c>
      <c r="E646">
        <v>2</v>
      </c>
      <c r="F646" t="s">
        <v>1946</v>
      </c>
      <c r="G646" t="s">
        <v>82</v>
      </c>
      <c r="H646">
        <v>72.27</v>
      </c>
      <c r="I646">
        <v>95</v>
      </c>
      <c r="J646">
        <v>190</v>
      </c>
      <c r="K646">
        <v>45.45</v>
      </c>
      <c r="L646" t="s">
        <v>1947</v>
      </c>
      <c r="M646">
        <v>0.24</v>
      </c>
    </row>
    <row r="647" spans="1:13">
      <c r="A647" s="11">
        <v>46280</v>
      </c>
      <c r="B647" s="11">
        <v>46278</v>
      </c>
      <c r="C647" t="s">
        <v>1354</v>
      </c>
      <c r="D647" t="s">
        <v>165</v>
      </c>
      <c r="E647">
        <v>2</v>
      </c>
      <c r="F647" t="s">
        <v>1946</v>
      </c>
      <c r="G647" t="s">
        <v>54</v>
      </c>
      <c r="H647">
        <v>14.58</v>
      </c>
      <c r="I647">
        <v>18</v>
      </c>
      <c r="J647">
        <v>36</v>
      </c>
      <c r="K647">
        <v>6.84</v>
      </c>
      <c r="L647" t="s">
        <v>1948</v>
      </c>
      <c r="M647">
        <v>0.19</v>
      </c>
    </row>
    <row r="648" spans="1:13">
      <c r="A648" s="11">
        <v>46281</v>
      </c>
      <c r="B648" s="11">
        <v>46278</v>
      </c>
      <c r="C648" t="s">
        <v>1394</v>
      </c>
      <c r="D648" t="s">
        <v>102</v>
      </c>
      <c r="E648">
        <v>2</v>
      </c>
      <c r="F648" t="s">
        <v>1946</v>
      </c>
      <c r="G648" t="s">
        <v>43</v>
      </c>
      <c r="H648">
        <v>491.67</v>
      </c>
      <c r="I648">
        <v>600</v>
      </c>
      <c r="J648">
        <v>1200</v>
      </c>
      <c r="K648">
        <v>216.67</v>
      </c>
      <c r="L648" t="s">
        <v>1947</v>
      </c>
      <c r="M648">
        <v>0.18</v>
      </c>
    </row>
    <row r="649" spans="1:13">
      <c r="A649" s="11">
        <v>46281</v>
      </c>
      <c r="B649" s="11">
        <v>46278</v>
      </c>
      <c r="C649" t="s">
        <v>1420</v>
      </c>
      <c r="D649" t="s">
        <v>77</v>
      </c>
      <c r="E649">
        <v>2</v>
      </c>
      <c r="F649" t="s">
        <v>1946</v>
      </c>
      <c r="G649" t="s">
        <v>79</v>
      </c>
      <c r="H649">
        <v>25</v>
      </c>
      <c r="I649">
        <v>29</v>
      </c>
      <c r="J649">
        <v>58</v>
      </c>
      <c r="K649">
        <v>8</v>
      </c>
      <c r="L649" t="s">
        <v>1947</v>
      </c>
      <c r="M649">
        <v>0.14000000000000001</v>
      </c>
    </row>
    <row r="650" spans="1:13">
      <c r="A650" s="11">
        <v>46281</v>
      </c>
      <c r="B650" s="11">
        <v>46278</v>
      </c>
      <c r="C650" t="s">
        <v>1425</v>
      </c>
      <c r="D650" t="s">
        <v>179</v>
      </c>
      <c r="E650">
        <v>2</v>
      </c>
      <c r="F650" t="s">
        <v>1946</v>
      </c>
      <c r="G650" t="s">
        <v>79</v>
      </c>
      <c r="H650">
        <v>63</v>
      </c>
      <c r="I650">
        <v>70</v>
      </c>
      <c r="J650">
        <v>140</v>
      </c>
      <c r="K650">
        <v>14</v>
      </c>
      <c r="L650" t="s">
        <v>1947</v>
      </c>
      <c r="M650">
        <v>0.1</v>
      </c>
    </row>
    <row r="651" spans="1:13">
      <c r="A651" s="11">
        <v>46282</v>
      </c>
      <c r="B651" s="11">
        <v>46278</v>
      </c>
      <c r="C651" t="s">
        <v>1482</v>
      </c>
      <c r="D651" t="s">
        <v>165</v>
      </c>
      <c r="E651">
        <v>2</v>
      </c>
      <c r="F651" t="s">
        <v>1946</v>
      </c>
      <c r="G651" t="s">
        <v>54</v>
      </c>
      <c r="H651">
        <v>14.58</v>
      </c>
      <c r="I651">
        <v>18</v>
      </c>
      <c r="J651">
        <v>36</v>
      </c>
      <c r="K651">
        <v>6.84</v>
      </c>
      <c r="L651" t="s">
        <v>1948</v>
      </c>
      <c r="M651">
        <v>0.19</v>
      </c>
    </row>
    <row r="652" spans="1:13">
      <c r="A652" s="11">
        <v>46282</v>
      </c>
      <c r="B652" s="11">
        <v>46278</v>
      </c>
      <c r="C652" t="s">
        <v>1512</v>
      </c>
      <c r="D652" t="s">
        <v>492</v>
      </c>
      <c r="E652">
        <v>2</v>
      </c>
      <c r="F652" t="s">
        <v>1946</v>
      </c>
      <c r="G652" t="s">
        <v>494</v>
      </c>
      <c r="H652">
        <v>35</v>
      </c>
      <c r="I652">
        <v>70</v>
      </c>
      <c r="J652">
        <v>140</v>
      </c>
      <c r="K652">
        <v>70</v>
      </c>
      <c r="L652" t="s">
        <v>1950</v>
      </c>
      <c r="M652">
        <v>0.5</v>
      </c>
    </row>
    <row r="653" spans="1:13">
      <c r="A653" s="11">
        <v>46282</v>
      </c>
      <c r="B653" s="11">
        <v>46278</v>
      </c>
      <c r="C653" t="s">
        <v>1518</v>
      </c>
      <c r="D653" t="s">
        <v>167</v>
      </c>
      <c r="E653">
        <v>2</v>
      </c>
      <c r="F653" t="s">
        <v>1946</v>
      </c>
      <c r="G653" t="s">
        <v>79</v>
      </c>
      <c r="H653">
        <v>71</v>
      </c>
      <c r="I653">
        <v>88</v>
      </c>
      <c r="J653">
        <v>176</v>
      </c>
      <c r="K653">
        <v>34</v>
      </c>
      <c r="L653" t="s">
        <v>1947</v>
      </c>
      <c r="M653">
        <v>0.19</v>
      </c>
    </row>
    <row r="654" spans="1:13">
      <c r="A654" s="11">
        <v>46283</v>
      </c>
      <c r="B654" s="11">
        <v>46278</v>
      </c>
      <c r="C654" t="s">
        <v>1524</v>
      </c>
      <c r="D654" t="s">
        <v>112</v>
      </c>
      <c r="E654">
        <v>2</v>
      </c>
      <c r="F654" t="s">
        <v>1946</v>
      </c>
      <c r="G654" t="s">
        <v>54</v>
      </c>
      <c r="H654">
        <v>13</v>
      </c>
      <c r="I654">
        <v>18</v>
      </c>
      <c r="J654">
        <v>36</v>
      </c>
      <c r="K654">
        <v>10</v>
      </c>
      <c r="L654" t="s">
        <v>1948</v>
      </c>
      <c r="M654">
        <v>0.28000000000000003</v>
      </c>
    </row>
    <row r="655" spans="1:13">
      <c r="A655" s="11">
        <v>46283</v>
      </c>
      <c r="B655" s="11">
        <v>46278</v>
      </c>
      <c r="C655" t="s">
        <v>1537</v>
      </c>
      <c r="D655" t="s">
        <v>84</v>
      </c>
      <c r="E655">
        <v>2</v>
      </c>
      <c r="F655" t="s">
        <v>1946</v>
      </c>
      <c r="G655" t="s">
        <v>79</v>
      </c>
      <c r="H655">
        <v>65</v>
      </c>
      <c r="I655">
        <v>88</v>
      </c>
      <c r="J655">
        <v>176</v>
      </c>
      <c r="K655">
        <v>46</v>
      </c>
      <c r="L655" t="s">
        <v>1947</v>
      </c>
      <c r="M655">
        <v>0.26</v>
      </c>
    </row>
    <row r="656" spans="1:13">
      <c r="A656" s="11">
        <v>46283</v>
      </c>
      <c r="B656" s="11">
        <v>46278</v>
      </c>
      <c r="C656" t="s">
        <v>1551</v>
      </c>
      <c r="D656" t="s">
        <v>279</v>
      </c>
      <c r="E656">
        <v>2</v>
      </c>
      <c r="F656" t="s">
        <v>1946</v>
      </c>
      <c r="G656" t="s">
        <v>54</v>
      </c>
      <c r="H656">
        <v>20</v>
      </c>
      <c r="I656">
        <v>27</v>
      </c>
      <c r="J656">
        <v>54</v>
      </c>
      <c r="K656">
        <v>14</v>
      </c>
      <c r="L656" t="s">
        <v>1948</v>
      </c>
      <c r="M656">
        <v>0.26</v>
      </c>
    </row>
    <row r="657" spans="1:13">
      <c r="A657" s="11">
        <v>46283</v>
      </c>
      <c r="B657" s="11">
        <v>46278</v>
      </c>
      <c r="C657" t="s">
        <v>1552</v>
      </c>
      <c r="D657" t="s">
        <v>605</v>
      </c>
      <c r="E657">
        <v>2</v>
      </c>
      <c r="F657" t="s">
        <v>1946</v>
      </c>
      <c r="G657" t="s">
        <v>54</v>
      </c>
      <c r="H657">
        <v>12</v>
      </c>
      <c r="I657">
        <v>15</v>
      </c>
      <c r="J657">
        <v>30</v>
      </c>
      <c r="K657">
        <v>6</v>
      </c>
      <c r="L657" t="s">
        <v>1948</v>
      </c>
      <c r="M657">
        <v>0.2</v>
      </c>
    </row>
    <row r="658" spans="1:13">
      <c r="A658" s="11">
        <v>46283</v>
      </c>
      <c r="B658" s="11">
        <v>46278</v>
      </c>
      <c r="C658" t="s">
        <v>1557</v>
      </c>
      <c r="D658" t="s">
        <v>112</v>
      </c>
      <c r="E658">
        <v>2</v>
      </c>
      <c r="F658" t="s">
        <v>1946</v>
      </c>
      <c r="G658" t="s">
        <v>54</v>
      </c>
      <c r="H658">
        <v>13</v>
      </c>
      <c r="I658">
        <v>18</v>
      </c>
      <c r="J658">
        <v>36</v>
      </c>
      <c r="K658">
        <v>10</v>
      </c>
      <c r="L658" t="s">
        <v>1948</v>
      </c>
      <c r="M658">
        <v>0.28000000000000003</v>
      </c>
    </row>
    <row r="659" spans="1:13">
      <c r="A659" s="11">
        <v>46283</v>
      </c>
      <c r="B659" s="11">
        <v>46278</v>
      </c>
      <c r="C659" t="s">
        <v>1561</v>
      </c>
      <c r="D659" t="s">
        <v>77</v>
      </c>
      <c r="E659">
        <v>2</v>
      </c>
      <c r="F659" t="s">
        <v>1946</v>
      </c>
      <c r="G659" t="s">
        <v>79</v>
      </c>
      <c r="H659">
        <v>25</v>
      </c>
      <c r="I659">
        <v>29</v>
      </c>
      <c r="J659">
        <v>58</v>
      </c>
      <c r="K659">
        <v>8</v>
      </c>
      <c r="L659" t="s">
        <v>1947</v>
      </c>
      <c r="M659">
        <v>0.14000000000000001</v>
      </c>
    </row>
    <row r="660" spans="1:13">
      <c r="A660" s="11">
        <v>46283</v>
      </c>
      <c r="B660" s="11">
        <v>46278</v>
      </c>
      <c r="C660" t="s">
        <v>1564</v>
      </c>
      <c r="D660" t="s">
        <v>167</v>
      </c>
      <c r="E660">
        <v>2</v>
      </c>
      <c r="F660" t="s">
        <v>1946</v>
      </c>
      <c r="G660" t="s">
        <v>79</v>
      </c>
      <c r="H660">
        <v>71</v>
      </c>
      <c r="I660">
        <v>88</v>
      </c>
      <c r="J660">
        <v>176</v>
      </c>
      <c r="K660">
        <v>34</v>
      </c>
      <c r="L660" t="s">
        <v>1947</v>
      </c>
      <c r="M660">
        <v>0.19</v>
      </c>
    </row>
    <row r="661" spans="1:13">
      <c r="A661" s="11">
        <v>46284</v>
      </c>
      <c r="B661" s="11">
        <v>46278</v>
      </c>
      <c r="C661" t="s">
        <v>1574</v>
      </c>
      <c r="D661" t="s">
        <v>86</v>
      </c>
      <c r="E661">
        <v>2</v>
      </c>
      <c r="F661" t="s">
        <v>1946</v>
      </c>
      <c r="G661" t="s">
        <v>23</v>
      </c>
      <c r="H661">
        <v>67</v>
      </c>
      <c r="I661">
        <v>82</v>
      </c>
      <c r="J661">
        <v>164</v>
      </c>
      <c r="K661">
        <v>30</v>
      </c>
      <c r="L661" t="s">
        <v>1947</v>
      </c>
      <c r="M661">
        <v>0.18</v>
      </c>
    </row>
    <row r="662" spans="1:13">
      <c r="A662" s="11">
        <v>46284</v>
      </c>
      <c r="B662" s="11">
        <v>46278</v>
      </c>
      <c r="C662" t="s">
        <v>1576</v>
      </c>
      <c r="D662" t="s">
        <v>491</v>
      </c>
      <c r="E662">
        <v>2</v>
      </c>
      <c r="F662" t="s">
        <v>1946</v>
      </c>
      <c r="G662" t="s">
        <v>54</v>
      </c>
      <c r="H662">
        <v>10.34</v>
      </c>
      <c r="I662">
        <v>15</v>
      </c>
      <c r="J662">
        <v>30</v>
      </c>
      <c r="K662">
        <v>9.32</v>
      </c>
      <c r="L662" t="s">
        <v>1948</v>
      </c>
      <c r="M662">
        <v>0.31</v>
      </c>
    </row>
    <row r="663" spans="1:13">
      <c r="A663" s="11">
        <v>46284</v>
      </c>
      <c r="B663" s="11">
        <v>46278</v>
      </c>
      <c r="C663" t="s">
        <v>1578</v>
      </c>
      <c r="D663" t="s">
        <v>179</v>
      </c>
      <c r="E663">
        <v>2</v>
      </c>
      <c r="F663" t="s">
        <v>1946</v>
      </c>
      <c r="G663" t="s">
        <v>79</v>
      </c>
      <c r="H663">
        <v>63</v>
      </c>
      <c r="I663">
        <v>70</v>
      </c>
      <c r="J663">
        <v>140</v>
      </c>
      <c r="K663">
        <v>14</v>
      </c>
      <c r="L663" t="s">
        <v>1947</v>
      </c>
      <c r="M663">
        <v>0.1</v>
      </c>
    </row>
    <row r="664" spans="1:13">
      <c r="A664" s="11">
        <v>46285</v>
      </c>
      <c r="B664" s="11">
        <v>46285</v>
      </c>
      <c r="C664" t="s">
        <v>1596</v>
      </c>
      <c r="D664" t="s">
        <v>731</v>
      </c>
      <c r="E664">
        <v>2</v>
      </c>
      <c r="F664" t="s">
        <v>1946</v>
      </c>
      <c r="G664" t="s">
        <v>306</v>
      </c>
      <c r="H664">
        <v>52</v>
      </c>
      <c r="I664">
        <v>70</v>
      </c>
      <c r="J664">
        <v>140</v>
      </c>
      <c r="K664">
        <v>36</v>
      </c>
      <c r="L664" t="s">
        <v>1948</v>
      </c>
      <c r="M664">
        <v>0.26</v>
      </c>
    </row>
    <row r="665" spans="1:13">
      <c r="A665" s="11">
        <v>46285</v>
      </c>
      <c r="B665" s="11">
        <v>46285</v>
      </c>
      <c r="C665" t="s">
        <v>1597</v>
      </c>
      <c r="D665" t="s">
        <v>135</v>
      </c>
      <c r="E665">
        <v>2</v>
      </c>
      <c r="F665" t="s">
        <v>1946</v>
      </c>
      <c r="G665" t="s">
        <v>79</v>
      </c>
      <c r="H665">
        <v>61</v>
      </c>
      <c r="I665">
        <v>78</v>
      </c>
      <c r="J665">
        <v>156</v>
      </c>
      <c r="K665">
        <v>34</v>
      </c>
      <c r="L665" t="s">
        <v>1947</v>
      </c>
      <c r="M665">
        <v>0.22</v>
      </c>
    </row>
    <row r="666" spans="1:13">
      <c r="A666" s="11">
        <v>46285</v>
      </c>
      <c r="B666" s="11">
        <v>46285</v>
      </c>
      <c r="C666" t="s">
        <v>1598</v>
      </c>
      <c r="D666" t="s">
        <v>681</v>
      </c>
      <c r="E666">
        <v>2</v>
      </c>
      <c r="F666" t="s">
        <v>1946</v>
      </c>
      <c r="G666" t="s">
        <v>54</v>
      </c>
      <c r="H666">
        <v>7.5</v>
      </c>
      <c r="I666">
        <v>9</v>
      </c>
      <c r="J666">
        <v>18</v>
      </c>
      <c r="K666">
        <v>3</v>
      </c>
      <c r="L666" t="s">
        <v>1948</v>
      </c>
      <c r="M666">
        <v>0.17</v>
      </c>
    </row>
    <row r="667" spans="1:13">
      <c r="A667" s="11">
        <v>46285</v>
      </c>
      <c r="B667" s="11">
        <v>46285</v>
      </c>
      <c r="C667" t="s">
        <v>1601</v>
      </c>
      <c r="D667" t="s">
        <v>675</v>
      </c>
      <c r="E667">
        <v>2</v>
      </c>
      <c r="F667" t="s">
        <v>1946</v>
      </c>
      <c r="G667" t="s">
        <v>54</v>
      </c>
      <c r="H667">
        <v>6.3</v>
      </c>
      <c r="I667">
        <v>8</v>
      </c>
      <c r="J667">
        <v>16</v>
      </c>
      <c r="K667">
        <v>3.4</v>
      </c>
      <c r="L667" t="s">
        <v>1948</v>
      </c>
      <c r="M667">
        <v>0.21</v>
      </c>
    </row>
    <row r="668" spans="1:13">
      <c r="A668" s="11">
        <v>46286</v>
      </c>
      <c r="B668" s="11">
        <v>46285</v>
      </c>
      <c r="C668" t="s">
        <v>1620</v>
      </c>
      <c r="D668" t="s">
        <v>65</v>
      </c>
      <c r="E668">
        <v>2</v>
      </c>
      <c r="F668" t="s">
        <v>1946</v>
      </c>
      <c r="G668" t="s">
        <v>23</v>
      </c>
      <c r="H668">
        <v>124.5</v>
      </c>
      <c r="I668">
        <v>140</v>
      </c>
      <c r="J668">
        <v>280</v>
      </c>
      <c r="K668">
        <v>31</v>
      </c>
      <c r="L668" t="s">
        <v>1947</v>
      </c>
      <c r="M668">
        <v>0.11</v>
      </c>
    </row>
    <row r="669" spans="1:13">
      <c r="A669" s="11">
        <v>46286</v>
      </c>
      <c r="B669" s="11">
        <v>46285</v>
      </c>
      <c r="C669" t="s">
        <v>1624</v>
      </c>
      <c r="D669" t="s">
        <v>132</v>
      </c>
      <c r="E669">
        <v>2</v>
      </c>
      <c r="F669" t="s">
        <v>1946</v>
      </c>
      <c r="G669" t="s">
        <v>133</v>
      </c>
      <c r="H669">
        <v>175</v>
      </c>
      <c r="I669">
        <v>280</v>
      </c>
      <c r="J669">
        <v>560</v>
      </c>
      <c r="K669">
        <v>210</v>
      </c>
      <c r="L669" t="s">
        <v>1947</v>
      </c>
      <c r="M669">
        <v>0.38</v>
      </c>
    </row>
    <row r="670" spans="1:13">
      <c r="A670" s="11">
        <v>46286</v>
      </c>
      <c r="B670" s="11">
        <v>46285</v>
      </c>
      <c r="C670" t="s">
        <v>1626</v>
      </c>
      <c r="D670" t="s">
        <v>849</v>
      </c>
      <c r="E670">
        <v>2</v>
      </c>
      <c r="F670" t="s">
        <v>1946</v>
      </c>
      <c r="G670" t="s">
        <v>494</v>
      </c>
      <c r="H670">
        <v>100</v>
      </c>
      <c r="I670">
        <v>190</v>
      </c>
      <c r="J670">
        <v>410</v>
      </c>
      <c r="K670">
        <v>210</v>
      </c>
      <c r="L670" t="s">
        <v>1950</v>
      </c>
      <c r="M670">
        <v>0.51</v>
      </c>
    </row>
    <row r="671" spans="1:13">
      <c r="A671" s="11">
        <v>46286</v>
      </c>
      <c r="B671" s="11">
        <v>46285</v>
      </c>
      <c r="C671" t="s">
        <v>1638</v>
      </c>
      <c r="D671" t="s">
        <v>187</v>
      </c>
      <c r="E671">
        <v>2</v>
      </c>
      <c r="F671" t="s">
        <v>1946</v>
      </c>
      <c r="G671" t="s">
        <v>79</v>
      </c>
      <c r="H671">
        <v>20.25</v>
      </c>
      <c r="I671">
        <v>30</v>
      </c>
      <c r="J671">
        <v>60</v>
      </c>
      <c r="K671">
        <v>19.5</v>
      </c>
      <c r="L671" t="s">
        <v>1947</v>
      </c>
      <c r="M671">
        <v>0.32</v>
      </c>
    </row>
    <row r="672" spans="1:13">
      <c r="A672" s="11">
        <v>46287</v>
      </c>
      <c r="B672" s="11">
        <v>46285</v>
      </c>
      <c r="C672" t="s">
        <v>1645</v>
      </c>
      <c r="D672" t="s">
        <v>88</v>
      </c>
      <c r="E672">
        <v>2</v>
      </c>
      <c r="F672" t="s">
        <v>1946</v>
      </c>
      <c r="G672" t="s">
        <v>23</v>
      </c>
      <c r="H672">
        <v>80</v>
      </c>
      <c r="I672">
        <v>93</v>
      </c>
      <c r="J672">
        <v>186</v>
      </c>
      <c r="K672">
        <v>26</v>
      </c>
      <c r="L672" t="s">
        <v>1947</v>
      </c>
      <c r="M672">
        <v>0.14000000000000001</v>
      </c>
    </row>
    <row r="673" spans="1:13">
      <c r="A673" s="11">
        <v>46287</v>
      </c>
      <c r="B673" s="11">
        <v>46285</v>
      </c>
      <c r="C673" t="s">
        <v>1650</v>
      </c>
      <c r="D673" t="s">
        <v>164</v>
      </c>
      <c r="E673">
        <v>2</v>
      </c>
      <c r="F673" t="s">
        <v>1946</v>
      </c>
      <c r="G673" t="s">
        <v>82</v>
      </c>
      <c r="H673">
        <v>101.5</v>
      </c>
      <c r="I673">
        <v>125</v>
      </c>
      <c r="J673">
        <v>250</v>
      </c>
      <c r="K673">
        <v>47</v>
      </c>
      <c r="L673" t="s">
        <v>1947</v>
      </c>
      <c r="M673">
        <v>0.19</v>
      </c>
    </row>
    <row r="674" spans="1:13">
      <c r="A674" s="11">
        <v>46287</v>
      </c>
      <c r="B674" s="11">
        <v>46285</v>
      </c>
      <c r="C674" t="s">
        <v>1656</v>
      </c>
      <c r="D674" t="s">
        <v>183</v>
      </c>
      <c r="E674">
        <v>2</v>
      </c>
      <c r="F674" t="s">
        <v>1946</v>
      </c>
      <c r="G674" t="s">
        <v>79</v>
      </c>
      <c r="H674">
        <v>15.24</v>
      </c>
      <c r="I674">
        <v>24.5</v>
      </c>
      <c r="J674">
        <v>49</v>
      </c>
      <c r="K674">
        <v>18.52</v>
      </c>
      <c r="L674" t="s">
        <v>1947</v>
      </c>
      <c r="M674">
        <v>0.38</v>
      </c>
    </row>
    <row r="675" spans="1:13">
      <c r="A675" s="11">
        <v>46287</v>
      </c>
      <c r="B675" s="11">
        <v>46285</v>
      </c>
      <c r="C675" t="s">
        <v>1656</v>
      </c>
      <c r="D675" t="s">
        <v>187</v>
      </c>
      <c r="E675">
        <v>2</v>
      </c>
      <c r="F675" t="s">
        <v>1946</v>
      </c>
      <c r="G675" t="s">
        <v>79</v>
      </c>
      <c r="H675">
        <v>20.25</v>
      </c>
      <c r="I675">
        <v>30</v>
      </c>
      <c r="J675">
        <v>60</v>
      </c>
      <c r="K675">
        <v>19.5</v>
      </c>
      <c r="L675" t="s">
        <v>1947</v>
      </c>
      <c r="M675">
        <v>0.32</v>
      </c>
    </row>
    <row r="676" spans="1:13">
      <c r="A676" s="11">
        <v>46287</v>
      </c>
      <c r="B676" s="11">
        <v>46285</v>
      </c>
      <c r="C676" t="s">
        <v>1680</v>
      </c>
      <c r="D676" t="s">
        <v>183</v>
      </c>
      <c r="E676">
        <v>2</v>
      </c>
      <c r="F676" t="s">
        <v>1946</v>
      </c>
      <c r="G676" t="s">
        <v>79</v>
      </c>
      <c r="H676">
        <v>15.24</v>
      </c>
      <c r="I676">
        <v>24.5</v>
      </c>
      <c r="J676">
        <v>49</v>
      </c>
      <c r="K676">
        <v>18.52</v>
      </c>
      <c r="L676" t="s">
        <v>1947</v>
      </c>
      <c r="M676">
        <v>0.38</v>
      </c>
    </row>
    <row r="677" spans="1:13">
      <c r="A677" s="11">
        <v>46288</v>
      </c>
      <c r="B677" s="11">
        <v>46285</v>
      </c>
      <c r="C677" t="s">
        <v>1682</v>
      </c>
      <c r="D677" t="s">
        <v>112</v>
      </c>
      <c r="E677">
        <v>2</v>
      </c>
      <c r="F677" t="s">
        <v>1946</v>
      </c>
      <c r="G677" t="s">
        <v>54</v>
      </c>
      <c r="H677">
        <v>13</v>
      </c>
      <c r="I677">
        <v>18</v>
      </c>
      <c r="J677">
        <v>36</v>
      </c>
      <c r="K677">
        <v>10</v>
      </c>
      <c r="L677" t="s">
        <v>1948</v>
      </c>
      <c r="M677">
        <v>0.28000000000000003</v>
      </c>
    </row>
    <row r="678" spans="1:13">
      <c r="A678" s="11">
        <v>46288</v>
      </c>
      <c r="B678" s="11">
        <v>46285</v>
      </c>
      <c r="C678" t="s">
        <v>1687</v>
      </c>
      <c r="D678" t="s">
        <v>602</v>
      </c>
      <c r="E678">
        <v>2</v>
      </c>
      <c r="F678" t="s">
        <v>1946</v>
      </c>
      <c r="G678" t="s">
        <v>54</v>
      </c>
      <c r="H678">
        <v>25</v>
      </c>
      <c r="I678">
        <v>35</v>
      </c>
      <c r="J678">
        <v>70</v>
      </c>
      <c r="K678">
        <v>20</v>
      </c>
      <c r="L678" t="s">
        <v>1948</v>
      </c>
      <c r="M678">
        <v>0.28999999999999998</v>
      </c>
    </row>
    <row r="679" spans="1:13">
      <c r="A679" s="11">
        <v>46288</v>
      </c>
      <c r="B679" s="11">
        <v>46285</v>
      </c>
      <c r="C679" t="s">
        <v>1688</v>
      </c>
      <c r="D679" t="s">
        <v>53</v>
      </c>
      <c r="E679">
        <v>2</v>
      </c>
      <c r="F679" t="s">
        <v>1946</v>
      </c>
      <c r="G679" t="s">
        <v>54</v>
      </c>
      <c r="H679">
        <v>13.5</v>
      </c>
      <c r="I679">
        <v>18</v>
      </c>
      <c r="J679">
        <v>36</v>
      </c>
      <c r="K679">
        <v>9</v>
      </c>
      <c r="L679" t="s">
        <v>1948</v>
      </c>
      <c r="M679">
        <v>0.25</v>
      </c>
    </row>
    <row r="680" spans="1:13">
      <c r="A680" s="11">
        <v>46288</v>
      </c>
      <c r="B680" s="11">
        <v>46285</v>
      </c>
      <c r="C680" t="s">
        <v>1689</v>
      </c>
      <c r="D680" t="s">
        <v>178</v>
      </c>
      <c r="E680">
        <v>2</v>
      </c>
      <c r="F680" t="s">
        <v>1946</v>
      </c>
      <c r="G680" t="s">
        <v>79</v>
      </c>
      <c r="H680">
        <v>22.19</v>
      </c>
      <c r="I680">
        <v>26</v>
      </c>
      <c r="J680">
        <v>52</v>
      </c>
      <c r="K680">
        <v>7.62</v>
      </c>
      <c r="L680" t="s">
        <v>1947</v>
      </c>
      <c r="M680">
        <v>0.15</v>
      </c>
    </row>
    <row r="681" spans="1:13">
      <c r="A681" s="11">
        <v>46288</v>
      </c>
      <c r="B681" s="11">
        <v>46285</v>
      </c>
      <c r="C681" t="s">
        <v>1713</v>
      </c>
      <c r="D681" t="s">
        <v>179</v>
      </c>
      <c r="E681">
        <v>2</v>
      </c>
      <c r="F681" t="s">
        <v>1946</v>
      </c>
      <c r="G681" t="s">
        <v>79</v>
      </c>
      <c r="H681">
        <v>63</v>
      </c>
      <c r="I681">
        <v>70</v>
      </c>
      <c r="J681">
        <v>140</v>
      </c>
      <c r="K681">
        <v>14</v>
      </c>
      <c r="L681" t="s">
        <v>1947</v>
      </c>
      <c r="M681">
        <v>0.1</v>
      </c>
    </row>
    <row r="682" spans="1:13">
      <c r="A682" s="11">
        <v>46289</v>
      </c>
      <c r="B682" s="11">
        <v>46285</v>
      </c>
      <c r="C682" t="s">
        <v>1714</v>
      </c>
      <c r="D682" t="s">
        <v>84</v>
      </c>
      <c r="E682">
        <v>2</v>
      </c>
      <c r="F682" t="s">
        <v>1946</v>
      </c>
      <c r="G682" t="s">
        <v>79</v>
      </c>
      <c r="H682">
        <v>65</v>
      </c>
      <c r="I682">
        <v>88</v>
      </c>
      <c r="J682">
        <v>176</v>
      </c>
      <c r="K682">
        <v>46</v>
      </c>
      <c r="L682" t="s">
        <v>1947</v>
      </c>
      <c r="M682">
        <v>0.26</v>
      </c>
    </row>
    <row r="683" spans="1:13">
      <c r="A683" s="11">
        <v>46289</v>
      </c>
      <c r="B683" s="11">
        <v>46285</v>
      </c>
      <c r="C683" t="s">
        <v>1722</v>
      </c>
      <c r="D683" t="s">
        <v>139</v>
      </c>
      <c r="E683">
        <v>2</v>
      </c>
      <c r="F683" t="s">
        <v>1946</v>
      </c>
      <c r="G683" t="s">
        <v>133</v>
      </c>
      <c r="H683">
        <v>185</v>
      </c>
      <c r="I683">
        <v>280</v>
      </c>
      <c r="J683">
        <v>560</v>
      </c>
      <c r="K683">
        <v>190</v>
      </c>
      <c r="L683" t="s">
        <v>1947</v>
      </c>
      <c r="M683">
        <v>0.34</v>
      </c>
    </row>
    <row r="684" spans="1:13">
      <c r="A684" s="11">
        <v>46289</v>
      </c>
      <c r="B684" s="11">
        <v>46285</v>
      </c>
      <c r="C684" t="s">
        <v>1725</v>
      </c>
      <c r="D684" t="s">
        <v>112</v>
      </c>
      <c r="E684">
        <v>2</v>
      </c>
      <c r="F684" t="s">
        <v>1946</v>
      </c>
      <c r="G684" t="s">
        <v>54</v>
      </c>
      <c r="H684">
        <v>13</v>
      </c>
      <c r="I684">
        <v>18</v>
      </c>
      <c r="J684">
        <v>36</v>
      </c>
      <c r="K684">
        <v>10</v>
      </c>
      <c r="L684" t="s">
        <v>1948</v>
      </c>
      <c r="M684">
        <v>0.28000000000000003</v>
      </c>
    </row>
    <row r="685" spans="1:13">
      <c r="A685" s="11">
        <v>46289</v>
      </c>
      <c r="B685" s="11">
        <v>46285</v>
      </c>
      <c r="C685" t="s">
        <v>1728</v>
      </c>
      <c r="D685" t="s">
        <v>164</v>
      </c>
      <c r="E685">
        <v>2</v>
      </c>
      <c r="F685" t="s">
        <v>1946</v>
      </c>
      <c r="G685" t="s">
        <v>82</v>
      </c>
      <c r="H685">
        <v>101.5</v>
      </c>
      <c r="I685">
        <v>125</v>
      </c>
      <c r="J685">
        <v>250</v>
      </c>
      <c r="K685">
        <v>47</v>
      </c>
      <c r="L685" t="s">
        <v>1947</v>
      </c>
      <c r="M685">
        <v>0.19</v>
      </c>
    </row>
    <row r="686" spans="1:13">
      <c r="A686" s="11">
        <v>46289</v>
      </c>
      <c r="B686" s="11">
        <v>46285</v>
      </c>
      <c r="C686" t="s">
        <v>1729</v>
      </c>
      <c r="D686" t="s">
        <v>183</v>
      </c>
      <c r="E686">
        <v>2</v>
      </c>
      <c r="F686" t="s">
        <v>1946</v>
      </c>
      <c r="G686" t="s">
        <v>79</v>
      </c>
      <c r="H686">
        <v>15.24</v>
      </c>
      <c r="I686">
        <v>24.5</v>
      </c>
      <c r="J686">
        <v>49</v>
      </c>
      <c r="K686">
        <v>18.52</v>
      </c>
      <c r="L686" t="s">
        <v>1947</v>
      </c>
      <c r="M686">
        <v>0.38</v>
      </c>
    </row>
    <row r="687" spans="1:13">
      <c r="A687" s="11">
        <v>46289</v>
      </c>
      <c r="B687" s="11">
        <v>46285</v>
      </c>
      <c r="C687" t="s">
        <v>1729</v>
      </c>
      <c r="D687" t="s">
        <v>178</v>
      </c>
      <c r="E687">
        <v>2</v>
      </c>
      <c r="F687" t="s">
        <v>1946</v>
      </c>
      <c r="G687" t="s">
        <v>79</v>
      </c>
      <c r="H687">
        <v>22.19</v>
      </c>
      <c r="I687">
        <v>26</v>
      </c>
      <c r="J687">
        <v>52</v>
      </c>
      <c r="K687">
        <v>7.62</v>
      </c>
      <c r="L687" t="s">
        <v>1947</v>
      </c>
      <c r="M687">
        <v>0.15</v>
      </c>
    </row>
    <row r="688" spans="1:13">
      <c r="A688" s="11">
        <v>46289</v>
      </c>
      <c r="B688" s="11">
        <v>46285</v>
      </c>
      <c r="C688" t="s">
        <v>1732</v>
      </c>
      <c r="D688" t="s">
        <v>165</v>
      </c>
      <c r="E688">
        <v>2</v>
      </c>
      <c r="F688" t="s">
        <v>1946</v>
      </c>
      <c r="G688" t="s">
        <v>54</v>
      </c>
      <c r="H688">
        <v>14.58</v>
      </c>
      <c r="I688">
        <v>18</v>
      </c>
      <c r="J688">
        <v>36</v>
      </c>
      <c r="K688">
        <v>6.84</v>
      </c>
      <c r="L688" t="s">
        <v>1948</v>
      </c>
      <c r="M688">
        <v>0.19</v>
      </c>
    </row>
    <row r="689" spans="1:13">
      <c r="A689" s="11">
        <v>46289</v>
      </c>
      <c r="B689" s="11">
        <v>46285</v>
      </c>
      <c r="C689" t="s">
        <v>1736</v>
      </c>
      <c r="D689" t="s">
        <v>135</v>
      </c>
      <c r="E689">
        <v>2</v>
      </c>
      <c r="F689" t="s">
        <v>1946</v>
      </c>
      <c r="G689" t="s">
        <v>79</v>
      </c>
      <c r="H689">
        <v>61</v>
      </c>
      <c r="I689">
        <v>78</v>
      </c>
      <c r="J689">
        <v>156</v>
      </c>
      <c r="K689">
        <v>34</v>
      </c>
      <c r="L689" t="s">
        <v>1947</v>
      </c>
      <c r="M689">
        <v>0.22</v>
      </c>
    </row>
    <row r="690" spans="1:13">
      <c r="A690" s="11">
        <v>46290</v>
      </c>
      <c r="B690" s="11">
        <v>46285</v>
      </c>
      <c r="C690" t="s">
        <v>1747</v>
      </c>
      <c r="D690" t="s">
        <v>187</v>
      </c>
      <c r="E690">
        <v>2</v>
      </c>
      <c r="F690" t="s">
        <v>1946</v>
      </c>
      <c r="G690" t="s">
        <v>79</v>
      </c>
      <c r="H690">
        <v>20.25</v>
      </c>
      <c r="I690">
        <v>30</v>
      </c>
      <c r="J690">
        <v>60</v>
      </c>
      <c r="K690">
        <v>19.5</v>
      </c>
      <c r="L690" t="s">
        <v>1947</v>
      </c>
      <c r="M690">
        <v>0.32</v>
      </c>
    </row>
    <row r="691" spans="1:13">
      <c r="A691" s="11">
        <v>46290</v>
      </c>
      <c r="B691" s="11">
        <v>46285</v>
      </c>
      <c r="C691" t="s">
        <v>1754</v>
      </c>
      <c r="D691" t="s">
        <v>86</v>
      </c>
      <c r="E691">
        <v>2</v>
      </c>
      <c r="F691" t="s">
        <v>1946</v>
      </c>
      <c r="G691" t="s">
        <v>23</v>
      </c>
      <c r="H691">
        <v>67</v>
      </c>
      <c r="I691">
        <v>82</v>
      </c>
      <c r="J691">
        <v>164</v>
      </c>
      <c r="K691">
        <v>30</v>
      </c>
      <c r="L691" t="s">
        <v>1947</v>
      </c>
      <c r="M691">
        <v>0.18</v>
      </c>
    </row>
    <row r="692" spans="1:13">
      <c r="A692" s="11">
        <v>46290</v>
      </c>
      <c r="B692" s="11">
        <v>46285</v>
      </c>
      <c r="C692" t="s">
        <v>1755</v>
      </c>
      <c r="D692" t="s">
        <v>1985</v>
      </c>
      <c r="E692">
        <v>2</v>
      </c>
      <c r="F692" t="s">
        <v>1946</v>
      </c>
      <c r="G692" t="s">
        <v>23</v>
      </c>
      <c r="H692">
        <v>164</v>
      </c>
      <c r="I692">
        <v>200</v>
      </c>
      <c r="J692">
        <v>400</v>
      </c>
      <c r="K692">
        <v>72</v>
      </c>
      <c r="L692" t="s">
        <v>1947</v>
      </c>
      <c r="M692">
        <v>0.18</v>
      </c>
    </row>
    <row r="693" spans="1:13">
      <c r="A693" s="11">
        <v>46290</v>
      </c>
      <c r="B693" s="11">
        <v>46285</v>
      </c>
      <c r="C693" t="s">
        <v>1783</v>
      </c>
      <c r="D693" t="s">
        <v>1985</v>
      </c>
      <c r="E693">
        <v>2</v>
      </c>
      <c r="F693" t="s">
        <v>1946</v>
      </c>
      <c r="G693" t="s">
        <v>23</v>
      </c>
      <c r="H693">
        <v>164</v>
      </c>
      <c r="I693">
        <v>200</v>
      </c>
      <c r="J693">
        <v>400</v>
      </c>
      <c r="K693">
        <v>72</v>
      </c>
      <c r="L693" t="s">
        <v>1947</v>
      </c>
      <c r="M693">
        <v>0.18</v>
      </c>
    </row>
    <row r="694" spans="1:13">
      <c r="A694" s="11">
        <v>46291</v>
      </c>
      <c r="B694" s="11">
        <v>46285</v>
      </c>
      <c r="C694" t="s">
        <v>1795</v>
      </c>
      <c r="D694" t="s">
        <v>172</v>
      </c>
      <c r="E694">
        <v>2</v>
      </c>
      <c r="F694" t="s">
        <v>1946</v>
      </c>
      <c r="G694" t="s">
        <v>173</v>
      </c>
      <c r="H694">
        <v>75</v>
      </c>
      <c r="I694">
        <v>100</v>
      </c>
      <c r="J694">
        <v>200</v>
      </c>
      <c r="K694">
        <v>50</v>
      </c>
      <c r="L694" t="s">
        <v>1947</v>
      </c>
      <c r="M694">
        <v>0.25</v>
      </c>
    </row>
    <row r="695" spans="1:13">
      <c r="A695" s="11">
        <v>46291</v>
      </c>
      <c r="B695" s="11">
        <v>46285</v>
      </c>
      <c r="C695" t="s">
        <v>1802</v>
      </c>
      <c r="D695" t="s">
        <v>797</v>
      </c>
      <c r="E695">
        <v>2</v>
      </c>
      <c r="F695" t="s">
        <v>1946</v>
      </c>
      <c r="G695" t="s">
        <v>306</v>
      </c>
      <c r="H695">
        <v>17</v>
      </c>
      <c r="I695">
        <v>35</v>
      </c>
      <c r="J695">
        <v>70</v>
      </c>
      <c r="K695">
        <v>36</v>
      </c>
      <c r="L695" t="s">
        <v>1948</v>
      </c>
      <c r="M695">
        <v>0.51</v>
      </c>
    </row>
    <row r="696" spans="1:13">
      <c r="A696" s="11">
        <v>46291</v>
      </c>
      <c r="B696" s="11">
        <v>46285</v>
      </c>
      <c r="C696" t="s">
        <v>1803</v>
      </c>
      <c r="D696" t="s">
        <v>145</v>
      </c>
      <c r="E696">
        <v>2</v>
      </c>
      <c r="F696" t="s">
        <v>1946</v>
      </c>
      <c r="G696" t="s">
        <v>54</v>
      </c>
      <c r="H696">
        <v>6.4</v>
      </c>
      <c r="I696">
        <v>11</v>
      </c>
      <c r="J696">
        <v>22</v>
      </c>
      <c r="K696">
        <v>9.1999999999999993</v>
      </c>
      <c r="L696" t="s">
        <v>1948</v>
      </c>
      <c r="M696">
        <v>0.42</v>
      </c>
    </row>
    <row r="697" spans="1:13">
      <c r="A697" s="11">
        <v>46291</v>
      </c>
      <c r="B697" s="11">
        <v>46285</v>
      </c>
      <c r="C697" t="s">
        <v>1808</v>
      </c>
      <c r="D697" t="s">
        <v>165</v>
      </c>
      <c r="E697">
        <v>2</v>
      </c>
      <c r="F697" t="s">
        <v>1946</v>
      </c>
      <c r="G697" t="s">
        <v>54</v>
      </c>
      <c r="H697">
        <v>14.58</v>
      </c>
      <c r="I697">
        <v>18</v>
      </c>
      <c r="J697">
        <v>36</v>
      </c>
      <c r="K697">
        <v>6.84</v>
      </c>
      <c r="L697" t="s">
        <v>1948</v>
      </c>
      <c r="M697">
        <v>0.19</v>
      </c>
    </row>
    <row r="698" spans="1:13">
      <c r="A698" s="11">
        <v>46291</v>
      </c>
      <c r="B698" s="11">
        <v>46285</v>
      </c>
      <c r="C698" t="s">
        <v>1815</v>
      </c>
      <c r="D698" t="s">
        <v>83</v>
      </c>
      <c r="E698">
        <v>2</v>
      </c>
      <c r="F698" t="s">
        <v>1946</v>
      </c>
      <c r="G698" t="s">
        <v>23</v>
      </c>
      <c r="H698">
        <v>124.44</v>
      </c>
      <c r="I698">
        <v>145</v>
      </c>
      <c r="J698">
        <v>290</v>
      </c>
      <c r="K698">
        <v>41.11</v>
      </c>
      <c r="L698" t="s">
        <v>1947</v>
      </c>
      <c r="M698">
        <v>0.14000000000000001</v>
      </c>
    </row>
    <row r="699" spans="1:13">
      <c r="A699" s="11">
        <v>46291</v>
      </c>
      <c r="B699" s="11">
        <v>46285</v>
      </c>
      <c r="C699" t="s">
        <v>1817</v>
      </c>
      <c r="D699" t="s">
        <v>427</v>
      </c>
      <c r="E699">
        <v>2</v>
      </c>
      <c r="F699" t="s">
        <v>1946</v>
      </c>
      <c r="G699" t="s">
        <v>54</v>
      </c>
      <c r="H699">
        <v>6.5</v>
      </c>
      <c r="I699">
        <v>8</v>
      </c>
      <c r="J699">
        <v>16</v>
      </c>
      <c r="K699">
        <v>3</v>
      </c>
      <c r="L699" t="s">
        <v>1948</v>
      </c>
      <c r="M699">
        <v>0.19</v>
      </c>
    </row>
    <row r="700" spans="1:13">
      <c r="A700" s="11">
        <v>46292</v>
      </c>
      <c r="B700" s="11">
        <v>46292</v>
      </c>
      <c r="C700" t="s">
        <v>1830</v>
      </c>
      <c r="D700" t="s">
        <v>713</v>
      </c>
      <c r="E700">
        <v>2</v>
      </c>
      <c r="F700" t="s">
        <v>1946</v>
      </c>
      <c r="G700" t="s">
        <v>54</v>
      </c>
      <c r="H700">
        <v>5</v>
      </c>
      <c r="I700">
        <v>7</v>
      </c>
      <c r="J700">
        <v>14</v>
      </c>
      <c r="K700">
        <v>4</v>
      </c>
      <c r="L700" t="s">
        <v>1948</v>
      </c>
      <c r="M700">
        <v>0.28999999999999998</v>
      </c>
    </row>
    <row r="701" spans="1:13">
      <c r="A701" s="11">
        <v>46292</v>
      </c>
      <c r="B701" s="11">
        <v>46292</v>
      </c>
      <c r="C701" t="s">
        <v>1831</v>
      </c>
      <c r="D701" t="s">
        <v>135</v>
      </c>
      <c r="E701">
        <v>2</v>
      </c>
      <c r="F701" t="s">
        <v>1946</v>
      </c>
      <c r="G701" t="s">
        <v>79</v>
      </c>
      <c r="H701">
        <v>61</v>
      </c>
      <c r="I701">
        <v>78</v>
      </c>
      <c r="J701">
        <v>156</v>
      </c>
      <c r="K701">
        <v>34</v>
      </c>
      <c r="L701" t="s">
        <v>1947</v>
      </c>
      <c r="M701">
        <v>0.22</v>
      </c>
    </row>
    <row r="702" spans="1:13">
      <c r="A702" s="11">
        <v>46293</v>
      </c>
      <c r="B702" s="11">
        <v>46292</v>
      </c>
      <c r="C702" t="s">
        <v>1839</v>
      </c>
      <c r="D702" t="s">
        <v>787</v>
      </c>
      <c r="E702">
        <v>2</v>
      </c>
      <c r="F702" t="s">
        <v>1946</v>
      </c>
      <c r="G702" t="s">
        <v>306</v>
      </c>
      <c r="H702">
        <v>3.5</v>
      </c>
      <c r="I702">
        <v>6</v>
      </c>
      <c r="J702">
        <v>12</v>
      </c>
      <c r="K702">
        <v>5</v>
      </c>
      <c r="L702" t="s">
        <v>1948</v>
      </c>
      <c r="M702">
        <v>0.42</v>
      </c>
    </row>
    <row r="703" spans="1:13">
      <c r="A703" s="11">
        <v>46293</v>
      </c>
      <c r="B703" s="11">
        <v>46292</v>
      </c>
      <c r="C703" t="s">
        <v>1841</v>
      </c>
      <c r="D703" t="s">
        <v>336</v>
      </c>
      <c r="E703">
        <v>2</v>
      </c>
      <c r="F703" t="s">
        <v>1946</v>
      </c>
      <c r="G703" t="s">
        <v>54</v>
      </c>
      <c r="H703">
        <v>4.5</v>
      </c>
      <c r="I703">
        <v>6</v>
      </c>
      <c r="J703">
        <v>12</v>
      </c>
      <c r="K703">
        <v>3</v>
      </c>
      <c r="L703" t="s">
        <v>1948</v>
      </c>
      <c r="M703">
        <v>0.25</v>
      </c>
    </row>
    <row r="704" spans="1:13">
      <c r="A704" s="11">
        <v>46293</v>
      </c>
      <c r="B704" s="11">
        <v>46292</v>
      </c>
      <c r="C704" t="s">
        <v>1841</v>
      </c>
      <c r="D704" t="s">
        <v>473</v>
      </c>
      <c r="E704">
        <v>2</v>
      </c>
      <c r="F704" t="s">
        <v>1946</v>
      </c>
      <c r="G704" t="s">
        <v>54</v>
      </c>
      <c r="H704">
        <v>3.5</v>
      </c>
      <c r="I704">
        <v>6</v>
      </c>
      <c r="J704">
        <v>12</v>
      </c>
      <c r="K704">
        <v>5</v>
      </c>
      <c r="L704" t="s">
        <v>1948</v>
      </c>
      <c r="M704">
        <v>0.42</v>
      </c>
    </row>
    <row r="705" spans="1:13">
      <c r="A705" s="11">
        <v>46293</v>
      </c>
      <c r="B705" s="11">
        <v>46292</v>
      </c>
      <c r="C705" t="s">
        <v>1841</v>
      </c>
      <c r="D705" t="s">
        <v>226</v>
      </c>
      <c r="E705">
        <v>2</v>
      </c>
      <c r="F705" t="s">
        <v>1946</v>
      </c>
      <c r="G705" t="s">
        <v>54</v>
      </c>
      <c r="H705">
        <v>10.5</v>
      </c>
      <c r="I705">
        <v>14</v>
      </c>
      <c r="J705">
        <v>28</v>
      </c>
      <c r="K705">
        <v>7</v>
      </c>
      <c r="L705" t="s">
        <v>1948</v>
      </c>
      <c r="M705">
        <v>0.25</v>
      </c>
    </row>
    <row r="706" spans="1:13">
      <c r="A706" s="11">
        <v>46293</v>
      </c>
      <c r="B706" s="11">
        <v>46292</v>
      </c>
      <c r="C706" t="s">
        <v>1854</v>
      </c>
      <c r="D706" t="s">
        <v>183</v>
      </c>
      <c r="E706">
        <v>2</v>
      </c>
      <c r="F706" t="s">
        <v>1946</v>
      </c>
      <c r="G706" t="s">
        <v>79</v>
      </c>
      <c r="H706">
        <v>15.24</v>
      </c>
      <c r="I706">
        <v>24.5</v>
      </c>
      <c r="J706">
        <v>49</v>
      </c>
      <c r="K706">
        <v>18.52</v>
      </c>
      <c r="L706" t="s">
        <v>1947</v>
      </c>
      <c r="M706">
        <v>0.38</v>
      </c>
    </row>
    <row r="707" spans="1:13">
      <c r="A707" s="11">
        <v>46293</v>
      </c>
      <c r="B707" s="11">
        <v>46292</v>
      </c>
      <c r="C707" t="s">
        <v>1854</v>
      </c>
      <c r="D707" t="s">
        <v>178</v>
      </c>
      <c r="E707">
        <v>2</v>
      </c>
      <c r="F707" t="s">
        <v>1946</v>
      </c>
      <c r="G707" t="s">
        <v>79</v>
      </c>
      <c r="H707">
        <v>22.19</v>
      </c>
      <c r="I707">
        <v>26</v>
      </c>
      <c r="J707">
        <v>52</v>
      </c>
      <c r="K707">
        <v>7.62</v>
      </c>
      <c r="L707" t="s">
        <v>1947</v>
      </c>
      <c r="M707">
        <v>0.15</v>
      </c>
    </row>
    <row r="708" spans="1:13">
      <c r="A708" s="11">
        <v>46293</v>
      </c>
      <c r="B708" s="11">
        <v>46292</v>
      </c>
      <c r="C708" t="s">
        <v>1865</v>
      </c>
      <c r="D708" t="s">
        <v>86</v>
      </c>
      <c r="E708">
        <v>2</v>
      </c>
      <c r="F708" t="s">
        <v>1946</v>
      </c>
      <c r="G708" t="s">
        <v>23</v>
      </c>
      <c r="H708">
        <v>67.5</v>
      </c>
      <c r="I708">
        <v>82</v>
      </c>
      <c r="J708">
        <v>164</v>
      </c>
      <c r="K708">
        <v>29</v>
      </c>
      <c r="L708" t="s">
        <v>1947</v>
      </c>
      <c r="M708">
        <v>0.18</v>
      </c>
    </row>
    <row r="709" spans="1:13">
      <c r="A709" s="11">
        <v>46293</v>
      </c>
      <c r="B709" s="11">
        <v>46292</v>
      </c>
      <c r="C709" t="s">
        <v>1866</v>
      </c>
      <c r="D709" t="s">
        <v>145</v>
      </c>
      <c r="E709">
        <v>2</v>
      </c>
      <c r="F709" t="s">
        <v>1946</v>
      </c>
      <c r="G709" t="s">
        <v>54</v>
      </c>
      <c r="H709">
        <v>6.4</v>
      </c>
      <c r="I709">
        <v>11</v>
      </c>
      <c r="J709">
        <v>22</v>
      </c>
      <c r="K709">
        <v>9.1999999999999993</v>
      </c>
      <c r="L709" t="s">
        <v>1948</v>
      </c>
      <c r="M709">
        <v>0.42</v>
      </c>
    </row>
    <row r="710" spans="1:13">
      <c r="A710" s="11">
        <v>46293</v>
      </c>
      <c r="B710" s="11">
        <v>46292</v>
      </c>
      <c r="C710" t="s">
        <v>1868</v>
      </c>
      <c r="D710" t="s">
        <v>46</v>
      </c>
      <c r="E710">
        <v>2</v>
      </c>
      <c r="F710" t="s">
        <v>1946</v>
      </c>
      <c r="G710" t="s">
        <v>23</v>
      </c>
      <c r="H710">
        <v>61.25</v>
      </c>
      <c r="I710">
        <v>75</v>
      </c>
      <c r="J710">
        <v>150</v>
      </c>
      <c r="K710">
        <v>27.5</v>
      </c>
      <c r="L710" t="s">
        <v>1947</v>
      </c>
      <c r="M710">
        <v>0.18</v>
      </c>
    </row>
    <row r="711" spans="1:13">
      <c r="A711" s="11">
        <v>46293</v>
      </c>
      <c r="B711" s="11">
        <v>46292</v>
      </c>
      <c r="C711" t="s">
        <v>1870</v>
      </c>
      <c r="D711" t="s">
        <v>139</v>
      </c>
      <c r="E711">
        <v>2</v>
      </c>
      <c r="F711" t="s">
        <v>1946</v>
      </c>
      <c r="G711" t="s">
        <v>133</v>
      </c>
      <c r="H711">
        <v>185</v>
      </c>
      <c r="I711">
        <v>280</v>
      </c>
      <c r="J711">
        <v>560</v>
      </c>
      <c r="K711">
        <v>190</v>
      </c>
      <c r="L711" t="s">
        <v>1947</v>
      </c>
      <c r="M711">
        <v>0.34</v>
      </c>
    </row>
    <row r="712" spans="1:13">
      <c r="A712" s="11">
        <v>46294</v>
      </c>
      <c r="B712" s="11">
        <v>46292</v>
      </c>
      <c r="C712" t="s">
        <v>1879</v>
      </c>
      <c r="D712" t="s">
        <v>145</v>
      </c>
      <c r="E712">
        <v>2</v>
      </c>
      <c r="F712" t="s">
        <v>1946</v>
      </c>
      <c r="G712" t="s">
        <v>54</v>
      </c>
      <c r="H712">
        <v>6.4</v>
      </c>
      <c r="I712">
        <v>11</v>
      </c>
      <c r="J712">
        <v>22</v>
      </c>
      <c r="K712">
        <v>9.1999999999999993</v>
      </c>
      <c r="L712" t="s">
        <v>1948</v>
      </c>
      <c r="M712">
        <v>0.42</v>
      </c>
    </row>
    <row r="713" spans="1:13">
      <c r="A713" s="11">
        <v>46294</v>
      </c>
      <c r="B713" s="11">
        <v>46292</v>
      </c>
      <c r="C713" t="s">
        <v>1893</v>
      </c>
      <c r="D713" t="s">
        <v>164</v>
      </c>
      <c r="E713">
        <v>2</v>
      </c>
      <c r="F713" t="s">
        <v>1946</v>
      </c>
      <c r="G713" t="s">
        <v>82</v>
      </c>
      <c r="H713">
        <v>101.5</v>
      </c>
      <c r="I713">
        <v>125</v>
      </c>
      <c r="J713">
        <v>250</v>
      </c>
      <c r="K713">
        <v>47</v>
      </c>
      <c r="L713" t="s">
        <v>1947</v>
      </c>
      <c r="M713">
        <v>0.19</v>
      </c>
    </row>
    <row r="714" spans="1:13">
      <c r="A714" s="11">
        <v>46294</v>
      </c>
      <c r="B714" s="11">
        <v>46292</v>
      </c>
      <c r="C714" t="s">
        <v>1893</v>
      </c>
      <c r="D714" t="s">
        <v>107</v>
      </c>
      <c r="E714">
        <v>2</v>
      </c>
      <c r="F714" t="s">
        <v>1946</v>
      </c>
      <c r="G714" t="s">
        <v>82</v>
      </c>
      <c r="H714">
        <v>158</v>
      </c>
      <c r="I714">
        <v>177</v>
      </c>
      <c r="J714">
        <v>354</v>
      </c>
      <c r="K714">
        <v>38</v>
      </c>
      <c r="L714" t="s">
        <v>1947</v>
      </c>
      <c r="M714">
        <v>0.11</v>
      </c>
    </row>
    <row r="715" spans="1:13">
      <c r="A715" s="11">
        <v>46294</v>
      </c>
      <c r="B715" s="11">
        <v>46292</v>
      </c>
      <c r="C715" t="s">
        <v>1898</v>
      </c>
      <c r="D715" t="s">
        <v>450</v>
      </c>
      <c r="E715">
        <v>2</v>
      </c>
      <c r="F715" t="s">
        <v>1946</v>
      </c>
      <c r="G715" t="s">
        <v>54</v>
      </c>
      <c r="H715">
        <v>4.8</v>
      </c>
      <c r="I715">
        <v>8</v>
      </c>
      <c r="J715">
        <v>16</v>
      </c>
      <c r="K715">
        <v>6.4</v>
      </c>
      <c r="L715" t="s">
        <v>1948</v>
      </c>
      <c r="M715">
        <v>0.4</v>
      </c>
    </row>
    <row r="716" spans="1:13">
      <c r="A716" s="11">
        <v>46294</v>
      </c>
      <c r="B716" s="11">
        <v>46292</v>
      </c>
      <c r="C716" t="s">
        <v>1898</v>
      </c>
      <c r="D716" t="s">
        <v>226</v>
      </c>
      <c r="E716">
        <v>2</v>
      </c>
      <c r="F716" t="s">
        <v>1946</v>
      </c>
      <c r="G716" t="s">
        <v>54</v>
      </c>
      <c r="H716">
        <v>10.5</v>
      </c>
      <c r="I716">
        <v>14</v>
      </c>
      <c r="J716">
        <v>28</v>
      </c>
      <c r="K716">
        <v>7</v>
      </c>
      <c r="L716" t="s">
        <v>1948</v>
      </c>
      <c r="M716">
        <v>0.25</v>
      </c>
    </row>
    <row r="717" spans="1:13">
      <c r="A717" s="11">
        <v>46294</v>
      </c>
      <c r="B717" s="11">
        <v>46292</v>
      </c>
      <c r="C717" t="s">
        <v>1898</v>
      </c>
      <c r="D717" t="s">
        <v>513</v>
      </c>
      <c r="E717">
        <v>2</v>
      </c>
      <c r="F717" t="s">
        <v>1946</v>
      </c>
      <c r="G717" t="s">
        <v>54</v>
      </c>
      <c r="H717">
        <v>10.5</v>
      </c>
      <c r="I717">
        <v>14</v>
      </c>
      <c r="J717">
        <v>28</v>
      </c>
      <c r="K717">
        <v>7</v>
      </c>
      <c r="L717" t="s">
        <v>1948</v>
      </c>
      <c r="M717">
        <v>0.25</v>
      </c>
    </row>
    <row r="718" spans="1:13">
      <c r="A718" s="11">
        <v>46294</v>
      </c>
      <c r="B718" s="11">
        <v>46292</v>
      </c>
      <c r="C718" t="s">
        <v>1898</v>
      </c>
      <c r="D718" t="s">
        <v>696</v>
      </c>
      <c r="E718">
        <v>2</v>
      </c>
      <c r="F718" t="s">
        <v>1946</v>
      </c>
      <c r="G718" t="s">
        <v>54</v>
      </c>
      <c r="H718">
        <v>4.5</v>
      </c>
      <c r="I718">
        <v>8</v>
      </c>
      <c r="J718">
        <v>16</v>
      </c>
      <c r="K718">
        <v>7</v>
      </c>
      <c r="L718" t="s">
        <v>1948</v>
      </c>
      <c r="M718">
        <v>0.44</v>
      </c>
    </row>
    <row r="719" spans="1:13">
      <c r="A719" s="11">
        <v>46295</v>
      </c>
      <c r="B719" s="11">
        <v>46292</v>
      </c>
      <c r="C719" t="s">
        <v>1917</v>
      </c>
      <c r="D719" t="s">
        <v>790</v>
      </c>
      <c r="E719">
        <v>2</v>
      </c>
      <c r="F719" t="s">
        <v>1946</v>
      </c>
      <c r="G719" t="s">
        <v>306</v>
      </c>
      <c r="H719">
        <v>5</v>
      </c>
      <c r="I719">
        <v>12</v>
      </c>
      <c r="J719">
        <v>24</v>
      </c>
      <c r="K719">
        <v>14</v>
      </c>
      <c r="L719" t="s">
        <v>1948</v>
      </c>
      <c r="M719">
        <v>0.57999999999999996</v>
      </c>
    </row>
    <row r="720" spans="1:13">
      <c r="A720" s="11">
        <v>46295</v>
      </c>
      <c r="B720" s="11">
        <v>46292</v>
      </c>
      <c r="C720" t="s">
        <v>1918</v>
      </c>
      <c r="D720" t="s">
        <v>179</v>
      </c>
      <c r="E720">
        <v>2</v>
      </c>
      <c r="F720" t="s">
        <v>1946</v>
      </c>
      <c r="G720" t="s">
        <v>79</v>
      </c>
      <c r="H720">
        <v>63</v>
      </c>
      <c r="I720">
        <v>70</v>
      </c>
      <c r="J720">
        <v>140</v>
      </c>
      <c r="K720">
        <v>14</v>
      </c>
      <c r="L720" t="s">
        <v>1947</v>
      </c>
      <c r="M720">
        <v>0.1</v>
      </c>
    </row>
    <row r="721" spans="1:13">
      <c r="A721" s="11">
        <v>46295</v>
      </c>
      <c r="B721" s="11">
        <v>46292</v>
      </c>
      <c r="C721" t="s">
        <v>1927</v>
      </c>
      <c r="D721" t="s">
        <v>566</v>
      </c>
      <c r="E721">
        <v>2</v>
      </c>
      <c r="F721" t="s">
        <v>1946</v>
      </c>
      <c r="G721" t="s">
        <v>306</v>
      </c>
      <c r="H721">
        <v>10</v>
      </c>
      <c r="I721">
        <v>25</v>
      </c>
      <c r="J721">
        <v>50</v>
      </c>
      <c r="K721">
        <v>30</v>
      </c>
      <c r="L721" t="s">
        <v>1948</v>
      </c>
      <c r="M721">
        <v>0.6</v>
      </c>
    </row>
    <row r="722" spans="1:13">
      <c r="A722" s="11">
        <v>46295</v>
      </c>
      <c r="B722" s="11">
        <v>46292</v>
      </c>
      <c r="C722" t="s">
        <v>1933</v>
      </c>
      <c r="D722" t="s">
        <v>86</v>
      </c>
      <c r="E722">
        <v>2</v>
      </c>
      <c r="F722" t="s">
        <v>1946</v>
      </c>
      <c r="G722" t="s">
        <v>23</v>
      </c>
      <c r="H722">
        <v>67.5</v>
      </c>
      <c r="I722">
        <v>82</v>
      </c>
      <c r="J722">
        <v>164</v>
      </c>
      <c r="K722">
        <v>29</v>
      </c>
      <c r="L722" t="s">
        <v>1947</v>
      </c>
      <c r="M722">
        <v>0.18</v>
      </c>
    </row>
    <row r="723" spans="1:13">
      <c r="A723" s="11">
        <v>46266</v>
      </c>
      <c r="B723" s="11">
        <v>46264</v>
      </c>
      <c r="C723" t="s">
        <v>92</v>
      </c>
      <c r="D723" t="s">
        <v>96</v>
      </c>
      <c r="E723">
        <v>2</v>
      </c>
      <c r="F723" t="s">
        <v>1946</v>
      </c>
      <c r="G723" t="s">
        <v>47</v>
      </c>
      <c r="H723">
        <v>39</v>
      </c>
      <c r="I723">
        <v>44</v>
      </c>
      <c r="J723">
        <v>88</v>
      </c>
      <c r="K723">
        <v>10</v>
      </c>
      <c r="L723" t="s">
        <v>1948</v>
      </c>
      <c r="M723">
        <v>0.11</v>
      </c>
    </row>
    <row r="724" spans="1:13">
      <c r="A724" s="11">
        <v>46266</v>
      </c>
      <c r="B724" s="11">
        <v>46264</v>
      </c>
      <c r="C724" t="s">
        <v>186</v>
      </c>
      <c r="D724" t="s">
        <v>71</v>
      </c>
      <c r="E724">
        <v>2</v>
      </c>
      <c r="F724" t="s">
        <v>1946</v>
      </c>
      <c r="G724" t="s">
        <v>47</v>
      </c>
      <c r="H724">
        <v>46</v>
      </c>
      <c r="I724">
        <v>70</v>
      </c>
      <c r="J724">
        <v>140</v>
      </c>
      <c r="K724">
        <v>48</v>
      </c>
      <c r="L724" t="s">
        <v>1948</v>
      </c>
      <c r="M724">
        <v>0.34</v>
      </c>
    </row>
    <row r="725" spans="1:13">
      <c r="A725" s="11">
        <v>46267</v>
      </c>
      <c r="B725" s="11">
        <v>46264</v>
      </c>
      <c r="C725" t="s">
        <v>198</v>
      </c>
      <c r="D725" t="s">
        <v>106</v>
      </c>
      <c r="E725">
        <v>2</v>
      </c>
      <c r="F725" t="s">
        <v>1946</v>
      </c>
      <c r="G725" t="s">
        <v>47</v>
      </c>
      <c r="H725">
        <v>58</v>
      </c>
      <c r="I725">
        <v>70</v>
      </c>
      <c r="J725">
        <v>140</v>
      </c>
      <c r="K725">
        <v>24</v>
      </c>
      <c r="L725" t="s">
        <v>1948</v>
      </c>
      <c r="M725">
        <v>0.17</v>
      </c>
    </row>
    <row r="726" spans="1:13">
      <c r="A726" s="11">
        <v>46267</v>
      </c>
      <c r="B726" s="11">
        <v>46264</v>
      </c>
      <c r="C726" t="s">
        <v>208</v>
      </c>
      <c r="D726" t="s">
        <v>210</v>
      </c>
      <c r="E726">
        <v>2</v>
      </c>
      <c r="F726" t="s">
        <v>1946</v>
      </c>
      <c r="G726" t="s">
        <v>47</v>
      </c>
      <c r="H726">
        <v>34.4</v>
      </c>
      <c r="I726">
        <v>39</v>
      </c>
      <c r="J726">
        <v>78</v>
      </c>
      <c r="K726">
        <v>9.1999999999999993</v>
      </c>
      <c r="L726" t="s">
        <v>1948</v>
      </c>
      <c r="M726">
        <v>0.12</v>
      </c>
    </row>
    <row r="727" spans="1:13">
      <c r="A727" s="11">
        <v>46267</v>
      </c>
      <c r="B727" s="11">
        <v>46264</v>
      </c>
      <c r="C727" t="s">
        <v>247</v>
      </c>
      <c r="D727" t="s">
        <v>248</v>
      </c>
      <c r="E727">
        <v>2</v>
      </c>
      <c r="F727" t="s">
        <v>1946</v>
      </c>
      <c r="G727" t="s">
        <v>47</v>
      </c>
      <c r="H727">
        <v>47.08</v>
      </c>
      <c r="I727">
        <v>53</v>
      </c>
      <c r="J727">
        <v>106</v>
      </c>
      <c r="K727">
        <v>11.83</v>
      </c>
      <c r="L727" t="s">
        <v>1948</v>
      </c>
      <c r="M727">
        <v>0.11</v>
      </c>
    </row>
    <row r="728" spans="1:13">
      <c r="A728" s="11">
        <v>46267</v>
      </c>
      <c r="B728" s="11">
        <v>46264</v>
      </c>
      <c r="C728" t="s">
        <v>247</v>
      </c>
      <c r="D728" t="s">
        <v>230</v>
      </c>
      <c r="E728">
        <v>2</v>
      </c>
      <c r="F728" t="s">
        <v>1946</v>
      </c>
      <c r="G728" t="s">
        <v>47</v>
      </c>
      <c r="H728">
        <v>36.4</v>
      </c>
      <c r="I728">
        <v>43</v>
      </c>
      <c r="J728">
        <v>86</v>
      </c>
      <c r="K728">
        <v>13.2</v>
      </c>
      <c r="L728" t="s">
        <v>1948</v>
      </c>
      <c r="M728">
        <v>0.15</v>
      </c>
    </row>
    <row r="729" spans="1:13">
      <c r="A729" s="11">
        <v>46267</v>
      </c>
      <c r="B729" s="11">
        <v>46264</v>
      </c>
      <c r="C729" t="s">
        <v>265</v>
      </c>
      <c r="D729" t="s">
        <v>256</v>
      </c>
      <c r="E729">
        <v>2</v>
      </c>
      <c r="F729" t="s">
        <v>1946</v>
      </c>
      <c r="G729" t="s">
        <v>47</v>
      </c>
      <c r="H729">
        <v>37.799999999999997</v>
      </c>
      <c r="I729">
        <v>42</v>
      </c>
      <c r="J729">
        <v>84</v>
      </c>
      <c r="K729">
        <v>8.4</v>
      </c>
      <c r="L729" t="s">
        <v>1948</v>
      </c>
      <c r="M729">
        <v>0.1</v>
      </c>
    </row>
    <row r="730" spans="1:13">
      <c r="A730" s="11">
        <v>46268</v>
      </c>
      <c r="B730" s="11">
        <v>46264</v>
      </c>
      <c r="C730" t="s">
        <v>282</v>
      </c>
      <c r="D730" t="s">
        <v>117</v>
      </c>
      <c r="E730">
        <v>2</v>
      </c>
      <c r="F730" t="s">
        <v>1946</v>
      </c>
      <c r="G730" t="s">
        <v>47</v>
      </c>
      <c r="H730">
        <v>41.67</v>
      </c>
      <c r="I730">
        <v>47</v>
      </c>
      <c r="J730">
        <v>94</v>
      </c>
      <c r="K730">
        <v>10.67</v>
      </c>
      <c r="L730" t="s">
        <v>1948</v>
      </c>
      <c r="M730">
        <v>0.11</v>
      </c>
    </row>
    <row r="731" spans="1:13">
      <c r="A731" s="11">
        <v>46268</v>
      </c>
      <c r="B731" s="11">
        <v>46264</v>
      </c>
      <c r="C731" t="s">
        <v>297</v>
      </c>
      <c r="D731" t="s">
        <v>95</v>
      </c>
      <c r="E731">
        <v>2</v>
      </c>
      <c r="F731" t="s">
        <v>1946</v>
      </c>
      <c r="G731" t="s">
        <v>47</v>
      </c>
      <c r="H731">
        <v>30.46</v>
      </c>
      <c r="I731">
        <v>37</v>
      </c>
      <c r="J731">
        <v>74</v>
      </c>
      <c r="K731">
        <v>13.08</v>
      </c>
      <c r="L731" t="s">
        <v>1948</v>
      </c>
      <c r="M731">
        <v>0.18</v>
      </c>
    </row>
    <row r="732" spans="1:13">
      <c r="A732" s="11">
        <v>46268</v>
      </c>
      <c r="B732" s="11">
        <v>46264</v>
      </c>
      <c r="C732" t="s">
        <v>311</v>
      </c>
      <c r="D732" t="s">
        <v>256</v>
      </c>
      <c r="E732">
        <v>2</v>
      </c>
      <c r="F732" t="s">
        <v>1946</v>
      </c>
      <c r="G732" t="s">
        <v>47</v>
      </c>
      <c r="H732">
        <v>37.799999999999997</v>
      </c>
      <c r="I732">
        <v>42</v>
      </c>
      <c r="J732">
        <v>84</v>
      </c>
      <c r="K732">
        <v>8.4</v>
      </c>
      <c r="L732" t="s">
        <v>1948</v>
      </c>
      <c r="M732">
        <v>0.1</v>
      </c>
    </row>
    <row r="733" spans="1:13">
      <c r="A733" s="11">
        <v>46268</v>
      </c>
      <c r="B733" s="11">
        <v>46264</v>
      </c>
      <c r="C733" t="s">
        <v>316</v>
      </c>
      <c r="D733" t="s">
        <v>298</v>
      </c>
      <c r="E733">
        <v>2</v>
      </c>
      <c r="F733" t="s">
        <v>1946</v>
      </c>
      <c r="G733" t="s">
        <v>47</v>
      </c>
      <c r="H733">
        <v>39.79</v>
      </c>
      <c r="I733">
        <v>46</v>
      </c>
      <c r="J733">
        <v>92</v>
      </c>
      <c r="K733">
        <v>12.42</v>
      </c>
      <c r="L733" t="s">
        <v>1948</v>
      </c>
      <c r="M733">
        <v>0.13</v>
      </c>
    </row>
    <row r="734" spans="1:13">
      <c r="A734" s="11">
        <v>46268</v>
      </c>
      <c r="B734" s="11">
        <v>46264</v>
      </c>
      <c r="C734" t="s">
        <v>339</v>
      </c>
      <c r="D734" t="s">
        <v>341</v>
      </c>
      <c r="E734">
        <v>2</v>
      </c>
      <c r="F734" t="s">
        <v>1946</v>
      </c>
      <c r="G734" t="s">
        <v>47</v>
      </c>
      <c r="H734">
        <v>35.200000000000003</v>
      </c>
      <c r="I734">
        <v>40</v>
      </c>
      <c r="J734">
        <v>80</v>
      </c>
      <c r="K734">
        <v>9.6</v>
      </c>
      <c r="L734" t="s">
        <v>1948</v>
      </c>
      <c r="M734">
        <v>0.12</v>
      </c>
    </row>
    <row r="735" spans="1:13">
      <c r="A735" s="11">
        <v>46269</v>
      </c>
      <c r="B735" s="11">
        <v>46264</v>
      </c>
      <c r="C735" t="s">
        <v>352</v>
      </c>
      <c r="D735" t="s">
        <v>50</v>
      </c>
      <c r="E735">
        <v>2</v>
      </c>
      <c r="F735" t="s">
        <v>1946</v>
      </c>
      <c r="G735" t="s">
        <v>47</v>
      </c>
      <c r="H735">
        <v>36.6</v>
      </c>
      <c r="I735">
        <v>42</v>
      </c>
      <c r="J735">
        <v>84</v>
      </c>
      <c r="K735">
        <v>10.8</v>
      </c>
      <c r="L735" t="s">
        <v>1948</v>
      </c>
      <c r="M735">
        <v>0.13</v>
      </c>
    </row>
    <row r="736" spans="1:13">
      <c r="A736" s="11">
        <v>46269</v>
      </c>
      <c r="B736" s="11">
        <v>46264</v>
      </c>
      <c r="C736" t="s">
        <v>356</v>
      </c>
      <c r="D736" t="s">
        <v>303</v>
      </c>
      <c r="E736">
        <v>2</v>
      </c>
      <c r="F736" t="s">
        <v>1946</v>
      </c>
      <c r="G736" t="s">
        <v>47</v>
      </c>
      <c r="H736">
        <v>42.4</v>
      </c>
      <c r="I736">
        <v>47</v>
      </c>
      <c r="J736">
        <v>94</v>
      </c>
      <c r="K736">
        <v>9.1999999999999993</v>
      </c>
      <c r="L736" t="s">
        <v>1948</v>
      </c>
      <c r="M736">
        <v>0.1</v>
      </c>
    </row>
    <row r="737" spans="1:13">
      <c r="A737" s="11">
        <v>46269</v>
      </c>
      <c r="B737" s="11">
        <v>46264</v>
      </c>
      <c r="C737" t="s">
        <v>363</v>
      </c>
      <c r="D737" t="s">
        <v>341</v>
      </c>
      <c r="E737">
        <v>2</v>
      </c>
      <c r="F737" t="s">
        <v>1946</v>
      </c>
      <c r="G737" t="s">
        <v>47</v>
      </c>
      <c r="H737">
        <v>35.200000000000003</v>
      </c>
      <c r="I737">
        <v>40</v>
      </c>
      <c r="J737">
        <v>80</v>
      </c>
      <c r="K737">
        <v>9.6</v>
      </c>
      <c r="L737" t="s">
        <v>1948</v>
      </c>
      <c r="M737">
        <v>0.12</v>
      </c>
    </row>
    <row r="738" spans="1:13">
      <c r="A738" s="11">
        <v>46269</v>
      </c>
      <c r="B738" s="11">
        <v>46264</v>
      </c>
      <c r="C738" t="s">
        <v>377</v>
      </c>
      <c r="D738" t="s">
        <v>181</v>
      </c>
      <c r="E738">
        <v>2</v>
      </c>
      <c r="F738" t="s">
        <v>1946</v>
      </c>
      <c r="G738" t="s">
        <v>47</v>
      </c>
      <c r="H738">
        <v>34.799999999999997</v>
      </c>
      <c r="I738">
        <v>41</v>
      </c>
      <c r="J738">
        <v>82</v>
      </c>
      <c r="K738">
        <v>12.4</v>
      </c>
      <c r="L738" t="s">
        <v>1948</v>
      </c>
      <c r="M738">
        <v>0.15</v>
      </c>
    </row>
    <row r="739" spans="1:13">
      <c r="A739" s="11">
        <v>46269</v>
      </c>
      <c r="B739" s="11">
        <v>46264</v>
      </c>
      <c r="C739" t="s">
        <v>398</v>
      </c>
      <c r="D739" t="s">
        <v>313</v>
      </c>
      <c r="E739">
        <v>2</v>
      </c>
      <c r="F739" t="s">
        <v>1946</v>
      </c>
      <c r="G739" t="s">
        <v>47</v>
      </c>
      <c r="H739">
        <v>35</v>
      </c>
      <c r="I739">
        <v>39</v>
      </c>
      <c r="J739">
        <v>78</v>
      </c>
      <c r="K739">
        <v>8</v>
      </c>
      <c r="L739" t="s">
        <v>1948</v>
      </c>
      <c r="M739">
        <v>0.1</v>
      </c>
    </row>
    <row r="740" spans="1:13">
      <c r="A740" s="11">
        <v>46269</v>
      </c>
      <c r="B740" s="11">
        <v>46264</v>
      </c>
      <c r="C740" t="s">
        <v>398</v>
      </c>
      <c r="D740" t="s">
        <v>276</v>
      </c>
      <c r="E740">
        <v>2</v>
      </c>
      <c r="F740" t="s">
        <v>1946</v>
      </c>
      <c r="G740" t="s">
        <v>47</v>
      </c>
      <c r="H740">
        <v>46.25</v>
      </c>
      <c r="I740">
        <v>52</v>
      </c>
      <c r="J740">
        <v>104</v>
      </c>
      <c r="K740">
        <v>11.5</v>
      </c>
      <c r="L740" t="s">
        <v>1948</v>
      </c>
      <c r="M740">
        <v>0.11</v>
      </c>
    </row>
    <row r="741" spans="1:13">
      <c r="A741" s="11">
        <v>46269</v>
      </c>
      <c r="B741" s="11">
        <v>46264</v>
      </c>
      <c r="C741" t="s">
        <v>398</v>
      </c>
      <c r="D741" t="s">
        <v>210</v>
      </c>
      <c r="E741">
        <v>2</v>
      </c>
      <c r="F741" t="s">
        <v>1946</v>
      </c>
      <c r="G741" t="s">
        <v>47</v>
      </c>
      <c r="H741">
        <v>34.4</v>
      </c>
      <c r="I741">
        <v>39</v>
      </c>
      <c r="J741">
        <v>78</v>
      </c>
      <c r="K741">
        <v>9.1999999999999993</v>
      </c>
      <c r="L741" t="s">
        <v>1948</v>
      </c>
      <c r="M741">
        <v>0.12</v>
      </c>
    </row>
    <row r="742" spans="1:13">
      <c r="A742" s="11">
        <v>46269</v>
      </c>
      <c r="B742" s="11">
        <v>46264</v>
      </c>
      <c r="C742" t="s">
        <v>420</v>
      </c>
      <c r="D742" t="s">
        <v>120</v>
      </c>
      <c r="E742">
        <v>2</v>
      </c>
      <c r="F742" t="s">
        <v>1946</v>
      </c>
      <c r="G742" t="s">
        <v>47</v>
      </c>
      <c r="H742">
        <v>33.46</v>
      </c>
      <c r="I742">
        <v>40</v>
      </c>
      <c r="J742">
        <v>80</v>
      </c>
      <c r="K742">
        <v>13.08</v>
      </c>
      <c r="L742" t="s">
        <v>1948</v>
      </c>
      <c r="M742">
        <v>0.16</v>
      </c>
    </row>
    <row r="743" spans="1:13">
      <c r="A743" s="11">
        <v>46269</v>
      </c>
      <c r="B743" s="11">
        <v>46264</v>
      </c>
      <c r="C743" t="s">
        <v>435</v>
      </c>
      <c r="D743" t="s">
        <v>210</v>
      </c>
      <c r="E743">
        <v>2</v>
      </c>
      <c r="F743" t="s">
        <v>1946</v>
      </c>
      <c r="G743" t="s">
        <v>47</v>
      </c>
      <c r="H743">
        <v>34.4</v>
      </c>
      <c r="I743">
        <v>39</v>
      </c>
      <c r="J743">
        <v>78</v>
      </c>
      <c r="K743">
        <v>9.1999999999999993</v>
      </c>
      <c r="L743" t="s">
        <v>1948</v>
      </c>
      <c r="M743">
        <v>0.12</v>
      </c>
    </row>
    <row r="744" spans="1:13">
      <c r="A744" s="11">
        <v>46270</v>
      </c>
      <c r="B744" s="11">
        <v>46264</v>
      </c>
      <c r="C744" t="s">
        <v>472</v>
      </c>
      <c r="D744" t="s">
        <v>256</v>
      </c>
      <c r="E744">
        <v>2</v>
      </c>
      <c r="F744" t="s">
        <v>1946</v>
      </c>
      <c r="G744" t="s">
        <v>47</v>
      </c>
      <c r="H744">
        <v>37.799999999999997</v>
      </c>
      <c r="I744">
        <v>42</v>
      </c>
      <c r="J744">
        <v>84</v>
      </c>
      <c r="K744">
        <v>8.4</v>
      </c>
      <c r="L744" t="s">
        <v>1948</v>
      </c>
      <c r="M744">
        <v>0.1</v>
      </c>
    </row>
    <row r="745" spans="1:13">
      <c r="A745" s="11">
        <v>46270</v>
      </c>
      <c r="B745" s="11">
        <v>46264</v>
      </c>
      <c r="C745" t="s">
        <v>505</v>
      </c>
      <c r="D745" t="s">
        <v>248</v>
      </c>
      <c r="E745">
        <v>2</v>
      </c>
      <c r="F745" t="s">
        <v>1946</v>
      </c>
      <c r="G745" t="s">
        <v>47</v>
      </c>
      <c r="H745">
        <v>47.08</v>
      </c>
      <c r="I745">
        <v>53</v>
      </c>
      <c r="J745">
        <v>106</v>
      </c>
      <c r="K745">
        <v>11.83</v>
      </c>
      <c r="L745" t="s">
        <v>1948</v>
      </c>
      <c r="M745">
        <v>0.11</v>
      </c>
    </row>
    <row r="746" spans="1:13">
      <c r="A746" s="11">
        <v>46270</v>
      </c>
      <c r="B746" s="11">
        <v>46264</v>
      </c>
      <c r="C746" t="s">
        <v>505</v>
      </c>
      <c r="D746" t="s">
        <v>313</v>
      </c>
      <c r="E746">
        <v>2</v>
      </c>
      <c r="F746" t="s">
        <v>1946</v>
      </c>
      <c r="G746" t="s">
        <v>47</v>
      </c>
      <c r="H746">
        <v>35</v>
      </c>
      <c r="I746">
        <v>39</v>
      </c>
      <c r="J746">
        <v>78</v>
      </c>
      <c r="K746">
        <v>8</v>
      </c>
      <c r="L746" t="s">
        <v>1948</v>
      </c>
      <c r="M746">
        <v>0.1</v>
      </c>
    </row>
    <row r="747" spans="1:13">
      <c r="A747" s="11">
        <v>46270</v>
      </c>
      <c r="B747" s="11">
        <v>46264</v>
      </c>
      <c r="C747" t="s">
        <v>542</v>
      </c>
      <c r="D747" t="s">
        <v>256</v>
      </c>
      <c r="E747">
        <v>2</v>
      </c>
      <c r="F747" t="s">
        <v>1946</v>
      </c>
      <c r="G747" t="s">
        <v>47</v>
      </c>
      <c r="H747">
        <v>37.799999999999997</v>
      </c>
      <c r="I747">
        <v>42</v>
      </c>
      <c r="J747">
        <v>84</v>
      </c>
      <c r="K747">
        <v>8.4</v>
      </c>
      <c r="L747" t="s">
        <v>1948</v>
      </c>
      <c r="M747">
        <v>0.1</v>
      </c>
    </row>
    <row r="748" spans="1:13">
      <c r="A748" s="11">
        <v>46272</v>
      </c>
      <c r="B748" s="11">
        <v>46271</v>
      </c>
      <c r="C748" t="s">
        <v>622</v>
      </c>
      <c r="D748" t="s">
        <v>338</v>
      </c>
      <c r="E748">
        <v>2</v>
      </c>
      <c r="F748" t="s">
        <v>1946</v>
      </c>
      <c r="G748" t="s">
        <v>47</v>
      </c>
      <c r="H748">
        <v>38</v>
      </c>
      <c r="I748">
        <v>42</v>
      </c>
      <c r="J748">
        <v>84</v>
      </c>
      <c r="K748">
        <v>8</v>
      </c>
      <c r="L748" t="s">
        <v>1948</v>
      </c>
      <c r="M748">
        <v>0.1</v>
      </c>
    </row>
    <row r="749" spans="1:13">
      <c r="A749" s="11">
        <v>46272</v>
      </c>
      <c r="B749" s="11">
        <v>46271</v>
      </c>
      <c r="C749" t="s">
        <v>628</v>
      </c>
      <c r="D749" t="s">
        <v>120</v>
      </c>
      <c r="E749">
        <v>2</v>
      </c>
      <c r="F749" t="s">
        <v>1946</v>
      </c>
      <c r="G749" t="s">
        <v>47</v>
      </c>
      <c r="H749">
        <v>33.46</v>
      </c>
      <c r="I749">
        <v>40</v>
      </c>
      <c r="J749">
        <v>80</v>
      </c>
      <c r="K749">
        <v>13.08</v>
      </c>
      <c r="L749" t="s">
        <v>1948</v>
      </c>
      <c r="M749">
        <v>0.16</v>
      </c>
    </row>
    <row r="750" spans="1:13">
      <c r="A750" s="11">
        <v>46272</v>
      </c>
      <c r="B750" s="11">
        <v>46271</v>
      </c>
      <c r="C750" t="s">
        <v>643</v>
      </c>
      <c r="D750" t="s">
        <v>386</v>
      </c>
      <c r="E750">
        <v>2</v>
      </c>
      <c r="F750" t="s">
        <v>1946</v>
      </c>
      <c r="G750" t="s">
        <v>47</v>
      </c>
      <c r="H750">
        <v>39.5</v>
      </c>
      <c r="I750">
        <v>44</v>
      </c>
      <c r="J750">
        <v>88</v>
      </c>
      <c r="K750">
        <v>9</v>
      </c>
      <c r="L750" t="s">
        <v>1948</v>
      </c>
      <c r="M750">
        <v>0.1</v>
      </c>
    </row>
    <row r="751" spans="1:13">
      <c r="A751" s="11">
        <v>46272</v>
      </c>
      <c r="B751" s="11">
        <v>46271</v>
      </c>
      <c r="C751" t="s">
        <v>647</v>
      </c>
      <c r="D751" t="s">
        <v>120</v>
      </c>
      <c r="E751">
        <v>2</v>
      </c>
      <c r="F751" t="s">
        <v>1946</v>
      </c>
      <c r="G751" t="s">
        <v>47</v>
      </c>
      <c r="H751">
        <v>33.46</v>
      </c>
      <c r="I751">
        <v>40</v>
      </c>
      <c r="J751">
        <v>80</v>
      </c>
      <c r="K751">
        <v>13.08</v>
      </c>
      <c r="L751" t="s">
        <v>1948</v>
      </c>
      <c r="M751">
        <v>0.16</v>
      </c>
    </row>
    <row r="752" spans="1:13">
      <c r="A752" s="11">
        <v>46272</v>
      </c>
      <c r="B752" s="11">
        <v>46271</v>
      </c>
      <c r="C752" t="s">
        <v>647</v>
      </c>
      <c r="D752" t="s">
        <v>95</v>
      </c>
      <c r="E752">
        <v>2</v>
      </c>
      <c r="F752" t="s">
        <v>1946</v>
      </c>
      <c r="G752" t="s">
        <v>47</v>
      </c>
      <c r="H752">
        <v>30.46</v>
      </c>
      <c r="I752">
        <v>37</v>
      </c>
      <c r="J752">
        <v>74</v>
      </c>
      <c r="K752">
        <v>13.08</v>
      </c>
      <c r="L752" t="s">
        <v>1948</v>
      </c>
      <c r="M752">
        <v>0.18</v>
      </c>
    </row>
    <row r="753" spans="1:13">
      <c r="A753" s="11">
        <v>46272</v>
      </c>
      <c r="B753" s="11">
        <v>46271</v>
      </c>
      <c r="C753" t="s">
        <v>653</v>
      </c>
      <c r="D753" t="s">
        <v>395</v>
      </c>
      <c r="E753">
        <v>2</v>
      </c>
      <c r="F753" t="s">
        <v>1946</v>
      </c>
      <c r="G753" t="s">
        <v>47</v>
      </c>
      <c r="H753">
        <v>30</v>
      </c>
      <c r="I753">
        <v>50</v>
      </c>
      <c r="J753">
        <v>100</v>
      </c>
      <c r="K753">
        <v>40</v>
      </c>
      <c r="L753" t="s">
        <v>1948</v>
      </c>
      <c r="M753">
        <v>0.4</v>
      </c>
    </row>
    <row r="754" spans="1:13">
      <c r="A754" s="11">
        <v>46272</v>
      </c>
      <c r="B754" s="11">
        <v>46271</v>
      </c>
      <c r="C754" t="s">
        <v>683</v>
      </c>
      <c r="D754" t="s">
        <v>312</v>
      </c>
      <c r="E754">
        <v>2</v>
      </c>
      <c r="F754" t="s">
        <v>1946</v>
      </c>
      <c r="G754" t="s">
        <v>47</v>
      </c>
      <c r="H754">
        <v>35.9</v>
      </c>
      <c r="I754">
        <v>42</v>
      </c>
      <c r="J754">
        <v>84</v>
      </c>
      <c r="K754">
        <v>12.2</v>
      </c>
      <c r="L754" t="s">
        <v>1948</v>
      </c>
      <c r="M754">
        <v>0.15</v>
      </c>
    </row>
    <row r="755" spans="1:13">
      <c r="A755" s="11">
        <v>46273</v>
      </c>
      <c r="B755" s="11">
        <v>46271</v>
      </c>
      <c r="C755" t="s">
        <v>694</v>
      </c>
      <c r="D755" t="s">
        <v>117</v>
      </c>
      <c r="E755">
        <v>2</v>
      </c>
      <c r="F755" t="s">
        <v>1946</v>
      </c>
      <c r="G755" t="s">
        <v>47</v>
      </c>
      <c r="H755">
        <v>41.67</v>
      </c>
      <c r="I755">
        <v>47</v>
      </c>
      <c r="J755">
        <v>94</v>
      </c>
      <c r="K755">
        <v>10.67</v>
      </c>
      <c r="L755" t="s">
        <v>1948</v>
      </c>
      <c r="M755">
        <v>0.11</v>
      </c>
    </row>
    <row r="756" spans="1:13">
      <c r="A756" s="11">
        <v>46273</v>
      </c>
      <c r="B756" s="11">
        <v>46271</v>
      </c>
      <c r="C756" t="s">
        <v>748</v>
      </c>
      <c r="D756" t="s">
        <v>341</v>
      </c>
      <c r="E756">
        <v>2</v>
      </c>
      <c r="F756" t="s">
        <v>1946</v>
      </c>
      <c r="G756" t="s">
        <v>47</v>
      </c>
      <c r="H756">
        <v>35.200000000000003</v>
      </c>
      <c r="I756">
        <v>40</v>
      </c>
      <c r="J756">
        <v>80</v>
      </c>
      <c r="K756">
        <v>9.6</v>
      </c>
      <c r="L756" t="s">
        <v>1948</v>
      </c>
      <c r="M756">
        <v>0.12</v>
      </c>
    </row>
    <row r="757" spans="1:13">
      <c r="A757" s="11">
        <v>46273</v>
      </c>
      <c r="B757" s="11">
        <v>46271</v>
      </c>
      <c r="C757" t="s">
        <v>748</v>
      </c>
      <c r="D757" t="s">
        <v>248</v>
      </c>
      <c r="E757">
        <v>2</v>
      </c>
      <c r="F757" t="s">
        <v>1946</v>
      </c>
      <c r="G757" t="s">
        <v>47</v>
      </c>
      <c r="H757">
        <v>47.08</v>
      </c>
      <c r="I757">
        <v>53</v>
      </c>
      <c r="J757">
        <v>106</v>
      </c>
      <c r="K757">
        <v>11.83</v>
      </c>
      <c r="L757" t="s">
        <v>1948</v>
      </c>
      <c r="M757">
        <v>0.11</v>
      </c>
    </row>
    <row r="758" spans="1:13">
      <c r="A758" s="11">
        <v>46273</v>
      </c>
      <c r="B758" s="11">
        <v>46271</v>
      </c>
      <c r="C758" t="s">
        <v>753</v>
      </c>
      <c r="D758" t="s">
        <v>298</v>
      </c>
      <c r="E758">
        <v>2</v>
      </c>
      <c r="F758" t="s">
        <v>1946</v>
      </c>
      <c r="G758" t="s">
        <v>47</v>
      </c>
      <c r="H758">
        <v>39.79</v>
      </c>
      <c r="I758">
        <v>46</v>
      </c>
      <c r="J758">
        <v>92</v>
      </c>
      <c r="K758">
        <v>12.42</v>
      </c>
      <c r="L758" t="s">
        <v>1948</v>
      </c>
      <c r="M758">
        <v>0.13</v>
      </c>
    </row>
    <row r="759" spans="1:13">
      <c r="A759" s="11">
        <v>46274</v>
      </c>
      <c r="B759" s="11">
        <v>46271</v>
      </c>
      <c r="C759" t="s">
        <v>796</v>
      </c>
      <c r="D759" t="s">
        <v>303</v>
      </c>
      <c r="E759">
        <v>2</v>
      </c>
      <c r="F759" t="s">
        <v>1946</v>
      </c>
      <c r="G759" t="s">
        <v>47</v>
      </c>
      <c r="H759">
        <v>42.4</v>
      </c>
      <c r="I759">
        <v>47</v>
      </c>
      <c r="J759">
        <v>94</v>
      </c>
      <c r="K759">
        <v>9.1999999999999993</v>
      </c>
      <c r="L759" t="s">
        <v>1948</v>
      </c>
      <c r="M759">
        <v>0.1</v>
      </c>
    </row>
    <row r="760" spans="1:13">
      <c r="A760" s="11">
        <v>46274</v>
      </c>
      <c r="B760" s="11">
        <v>46271</v>
      </c>
      <c r="C760" t="s">
        <v>805</v>
      </c>
      <c r="D760" t="s">
        <v>298</v>
      </c>
      <c r="E760">
        <v>2</v>
      </c>
      <c r="F760" t="s">
        <v>1946</v>
      </c>
      <c r="G760" t="s">
        <v>47</v>
      </c>
      <c r="H760">
        <v>39.79</v>
      </c>
      <c r="I760">
        <v>46</v>
      </c>
      <c r="J760">
        <v>92</v>
      </c>
      <c r="K760">
        <v>12.42</v>
      </c>
      <c r="L760" t="s">
        <v>1948</v>
      </c>
      <c r="M760">
        <v>0.13</v>
      </c>
    </row>
    <row r="761" spans="1:13">
      <c r="A761" s="11">
        <v>46274</v>
      </c>
      <c r="B761" s="11">
        <v>46271</v>
      </c>
      <c r="C761" t="s">
        <v>845</v>
      </c>
      <c r="D761" t="s">
        <v>298</v>
      </c>
      <c r="E761">
        <v>2</v>
      </c>
      <c r="F761" t="s">
        <v>1946</v>
      </c>
      <c r="G761" t="s">
        <v>47</v>
      </c>
      <c r="H761">
        <v>39.79</v>
      </c>
      <c r="I761">
        <v>46</v>
      </c>
      <c r="J761">
        <v>92</v>
      </c>
      <c r="K761">
        <v>12.42</v>
      </c>
      <c r="L761" t="s">
        <v>1948</v>
      </c>
      <c r="M761">
        <v>0.13</v>
      </c>
    </row>
    <row r="762" spans="1:13">
      <c r="A762" s="11">
        <v>46274</v>
      </c>
      <c r="B762" s="11">
        <v>46271</v>
      </c>
      <c r="C762" t="s">
        <v>845</v>
      </c>
      <c r="D762" t="s">
        <v>248</v>
      </c>
      <c r="E762">
        <v>2</v>
      </c>
      <c r="F762" t="s">
        <v>1946</v>
      </c>
      <c r="G762" t="s">
        <v>47</v>
      </c>
      <c r="H762">
        <v>47.08</v>
      </c>
      <c r="I762">
        <v>53</v>
      </c>
      <c r="J762">
        <v>106</v>
      </c>
      <c r="K762">
        <v>11.83</v>
      </c>
      <c r="L762" t="s">
        <v>1948</v>
      </c>
      <c r="M762">
        <v>0.11</v>
      </c>
    </row>
    <row r="763" spans="1:13">
      <c r="A763" s="11">
        <v>46274</v>
      </c>
      <c r="B763" s="11">
        <v>46271</v>
      </c>
      <c r="C763" t="s">
        <v>850</v>
      </c>
      <c r="D763" t="s">
        <v>248</v>
      </c>
      <c r="E763">
        <v>2</v>
      </c>
      <c r="F763" t="s">
        <v>1946</v>
      </c>
      <c r="G763" t="s">
        <v>47</v>
      </c>
      <c r="H763">
        <v>47.08</v>
      </c>
      <c r="I763">
        <v>53</v>
      </c>
      <c r="J763">
        <v>106</v>
      </c>
      <c r="K763">
        <v>11.83</v>
      </c>
      <c r="L763" t="s">
        <v>1948</v>
      </c>
      <c r="M763">
        <v>0.11</v>
      </c>
    </row>
    <row r="764" spans="1:13">
      <c r="A764" s="11">
        <v>46274</v>
      </c>
      <c r="B764" s="11">
        <v>46271</v>
      </c>
      <c r="C764" t="s">
        <v>861</v>
      </c>
      <c r="D764" t="s">
        <v>71</v>
      </c>
      <c r="E764">
        <v>2</v>
      </c>
      <c r="F764" t="s">
        <v>1946</v>
      </c>
      <c r="G764" t="s">
        <v>47</v>
      </c>
      <c r="H764">
        <v>46</v>
      </c>
      <c r="I764">
        <v>70</v>
      </c>
      <c r="J764">
        <v>140</v>
      </c>
      <c r="K764">
        <v>48</v>
      </c>
      <c r="L764" t="s">
        <v>1948</v>
      </c>
      <c r="M764">
        <v>0.34</v>
      </c>
    </row>
    <row r="765" spans="1:13">
      <c r="A765" s="11">
        <v>46274</v>
      </c>
      <c r="B765" s="11">
        <v>46271</v>
      </c>
      <c r="C765" t="s">
        <v>866</v>
      </c>
      <c r="D765" t="s">
        <v>95</v>
      </c>
      <c r="E765">
        <v>2</v>
      </c>
      <c r="F765" t="s">
        <v>1946</v>
      </c>
      <c r="G765" t="s">
        <v>47</v>
      </c>
      <c r="H765">
        <v>30.46</v>
      </c>
      <c r="I765">
        <v>37</v>
      </c>
      <c r="J765">
        <v>74</v>
      </c>
      <c r="K765">
        <v>13.08</v>
      </c>
      <c r="L765" t="s">
        <v>1948</v>
      </c>
      <c r="M765">
        <v>0.18</v>
      </c>
    </row>
    <row r="766" spans="1:13">
      <c r="A766" s="11">
        <v>46274</v>
      </c>
      <c r="B766" s="11">
        <v>46271</v>
      </c>
      <c r="C766" t="s">
        <v>866</v>
      </c>
      <c r="D766" t="s">
        <v>109</v>
      </c>
      <c r="E766">
        <v>2</v>
      </c>
      <c r="F766" t="s">
        <v>1946</v>
      </c>
      <c r="G766" t="s">
        <v>47</v>
      </c>
      <c r="H766">
        <v>32.46</v>
      </c>
      <c r="I766">
        <v>40</v>
      </c>
      <c r="J766">
        <v>80</v>
      </c>
      <c r="K766">
        <v>15.08</v>
      </c>
      <c r="L766" t="s">
        <v>1948</v>
      </c>
      <c r="M766">
        <v>0.19</v>
      </c>
    </row>
    <row r="767" spans="1:13">
      <c r="A767" s="11">
        <v>46274</v>
      </c>
      <c r="B767" s="11">
        <v>46271</v>
      </c>
      <c r="C767" t="s">
        <v>887</v>
      </c>
      <c r="D767" t="s">
        <v>95</v>
      </c>
      <c r="E767">
        <v>2</v>
      </c>
      <c r="F767" t="s">
        <v>1946</v>
      </c>
      <c r="G767" t="s">
        <v>47</v>
      </c>
      <c r="H767">
        <v>30.46</v>
      </c>
      <c r="I767">
        <v>37</v>
      </c>
      <c r="J767">
        <v>74</v>
      </c>
      <c r="K767">
        <v>13.08</v>
      </c>
      <c r="L767" t="s">
        <v>1948</v>
      </c>
      <c r="M767">
        <v>0.18</v>
      </c>
    </row>
    <row r="768" spans="1:13">
      <c r="A768" s="11">
        <v>46275</v>
      </c>
      <c r="B768" s="11">
        <v>46271</v>
      </c>
      <c r="C768" t="s">
        <v>900</v>
      </c>
      <c r="D768" t="s">
        <v>237</v>
      </c>
      <c r="E768">
        <v>2</v>
      </c>
      <c r="F768" t="s">
        <v>1946</v>
      </c>
      <c r="G768" t="s">
        <v>47</v>
      </c>
      <c r="H768">
        <v>32.700000000000003</v>
      </c>
      <c r="I768">
        <v>40</v>
      </c>
      <c r="J768">
        <v>80</v>
      </c>
      <c r="K768">
        <v>14.6</v>
      </c>
      <c r="L768" t="s">
        <v>1948</v>
      </c>
      <c r="M768">
        <v>0.18</v>
      </c>
    </row>
    <row r="769" spans="1:13">
      <c r="A769" s="11">
        <v>46275</v>
      </c>
      <c r="B769" s="11">
        <v>46271</v>
      </c>
      <c r="C769" t="s">
        <v>910</v>
      </c>
      <c r="D769" t="s">
        <v>341</v>
      </c>
      <c r="E769">
        <v>2</v>
      </c>
      <c r="F769" t="s">
        <v>1946</v>
      </c>
      <c r="G769" t="s">
        <v>47</v>
      </c>
      <c r="H769">
        <v>35.200000000000003</v>
      </c>
      <c r="I769">
        <v>40</v>
      </c>
      <c r="J769">
        <v>80</v>
      </c>
      <c r="K769">
        <v>9.6</v>
      </c>
      <c r="L769" t="s">
        <v>1948</v>
      </c>
      <c r="M769">
        <v>0.12</v>
      </c>
    </row>
    <row r="770" spans="1:13">
      <c r="A770" s="11">
        <v>46275</v>
      </c>
      <c r="B770" s="11">
        <v>46271</v>
      </c>
      <c r="C770" t="s">
        <v>928</v>
      </c>
      <c r="D770" t="s">
        <v>338</v>
      </c>
      <c r="E770">
        <v>2</v>
      </c>
      <c r="F770" t="s">
        <v>1946</v>
      </c>
      <c r="G770" t="s">
        <v>47</v>
      </c>
      <c r="H770">
        <v>38</v>
      </c>
      <c r="I770">
        <v>42</v>
      </c>
      <c r="J770">
        <v>84</v>
      </c>
      <c r="K770">
        <v>8</v>
      </c>
      <c r="L770" t="s">
        <v>1948</v>
      </c>
      <c r="M770">
        <v>0.1</v>
      </c>
    </row>
    <row r="771" spans="1:13">
      <c r="A771" s="11">
        <v>46275</v>
      </c>
      <c r="B771" s="11">
        <v>46271</v>
      </c>
      <c r="C771" t="s">
        <v>950</v>
      </c>
      <c r="D771" t="s">
        <v>256</v>
      </c>
      <c r="E771">
        <v>2</v>
      </c>
      <c r="F771" t="s">
        <v>1946</v>
      </c>
      <c r="G771" t="s">
        <v>47</v>
      </c>
      <c r="H771">
        <v>37.799999999999997</v>
      </c>
      <c r="I771">
        <v>42</v>
      </c>
      <c r="J771">
        <v>84</v>
      </c>
      <c r="K771">
        <v>8.4</v>
      </c>
      <c r="L771" t="s">
        <v>1948</v>
      </c>
      <c r="M771">
        <v>0.1</v>
      </c>
    </row>
    <row r="772" spans="1:13">
      <c r="A772" s="11">
        <v>46276</v>
      </c>
      <c r="B772" s="11">
        <v>46271</v>
      </c>
      <c r="C772" t="s">
        <v>957</v>
      </c>
      <c r="D772" t="s">
        <v>237</v>
      </c>
      <c r="E772">
        <v>2</v>
      </c>
      <c r="F772" t="s">
        <v>1949</v>
      </c>
      <c r="G772" t="s">
        <v>47</v>
      </c>
      <c r="H772">
        <v>1635</v>
      </c>
      <c r="I772">
        <v>1800</v>
      </c>
      <c r="J772">
        <v>3600</v>
      </c>
      <c r="K772">
        <v>330</v>
      </c>
      <c r="L772" t="s">
        <v>1948</v>
      </c>
      <c r="M772">
        <v>0.09</v>
      </c>
    </row>
    <row r="773" spans="1:13">
      <c r="A773" s="11">
        <v>46276</v>
      </c>
      <c r="B773" s="11">
        <v>46271</v>
      </c>
      <c r="C773" t="s">
        <v>975</v>
      </c>
      <c r="D773" t="s">
        <v>341</v>
      </c>
      <c r="E773">
        <v>2</v>
      </c>
      <c r="F773" t="s">
        <v>1946</v>
      </c>
      <c r="G773" t="s">
        <v>47</v>
      </c>
      <c r="H773">
        <v>35.200000000000003</v>
      </c>
      <c r="I773">
        <v>40</v>
      </c>
      <c r="J773">
        <v>80</v>
      </c>
      <c r="K773">
        <v>9.6</v>
      </c>
      <c r="L773" t="s">
        <v>1948</v>
      </c>
      <c r="M773">
        <v>0.12</v>
      </c>
    </row>
    <row r="774" spans="1:13">
      <c r="A774" s="11">
        <v>46276</v>
      </c>
      <c r="B774" s="11">
        <v>46271</v>
      </c>
      <c r="C774" t="s">
        <v>1020</v>
      </c>
      <c r="D774" t="s">
        <v>214</v>
      </c>
      <c r="E774">
        <v>2</v>
      </c>
      <c r="F774" t="s">
        <v>1946</v>
      </c>
      <c r="G774" t="s">
        <v>47</v>
      </c>
      <c r="H774">
        <v>34.96</v>
      </c>
      <c r="I774">
        <v>41</v>
      </c>
      <c r="J774">
        <v>82</v>
      </c>
      <c r="K774">
        <v>12.08</v>
      </c>
      <c r="L774" t="s">
        <v>1948</v>
      </c>
      <c r="M774">
        <v>0.15</v>
      </c>
    </row>
    <row r="775" spans="1:13">
      <c r="A775" s="11">
        <v>46276</v>
      </c>
      <c r="B775" s="11">
        <v>46271</v>
      </c>
      <c r="C775" t="s">
        <v>1022</v>
      </c>
      <c r="D775" t="s">
        <v>313</v>
      </c>
      <c r="E775">
        <v>2</v>
      </c>
      <c r="F775" t="s">
        <v>1946</v>
      </c>
      <c r="G775" t="s">
        <v>47</v>
      </c>
      <c r="H775">
        <v>35</v>
      </c>
      <c r="I775">
        <v>39</v>
      </c>
      <c r="J775">
        <v>78</v>
      </c>
      <c r="K775">
        <v>8</v>
      </c>
      <c r="L775" t="s">
        <v>1948</v>
      </c>
      <c r="M775">
        <v>0.1</v>
      </c>
    </row>
    <row r="776" spans="1:13">
      <c r="A776" s="11">
        <v>46277</v>
      </c>
      <c r="B776" s="11">
        <v>46271</v>
      </c>
      <c r="C776" t="s">
        <v>1040</v>
      </c>
      <c r="D776" t="s">
        <v>298</v>
      </c>
      <c r="E776">
        <v>2</v>
      </c>
      <c r="F776" t="s">
        <v>1946</v>
      </c>
      <c r="G776" t="s">
        <v>47</v>
      </c>
      <c r="H776">
        <v>39.79</v>
      </c>
      <c r="I776">
        <v>46</v>
      </c>
      <c r="J776">
        <v>92</v>
      </c>
      <c r="K776">
        <v>12.42</v>
      </c>
      <c r="L776" t="s">
        <v>1948</v>
      </c>
      <c r="M776">
        <v>0.13</v>
      </c>
    </row>
    <row r="777" spans="1:13">
      <c r="A777" s="11">
        <v>46277</v>
      </c>
      <c r="B777" s="11">
        <v>46271</v>
      </c>
      <c r="C777" t="s">
        <v>1064</v>
      </c>
      <c r="D777" t="s">
        <v>109</v>
      </c>
      <c r="E777">
        <v>2</v>
      </c>
      <c r="F777" t="s">
        <v>1946</v>
      </c>
      <c r="G777" t="s">
        <v>47</v>
      </c>
      <c r="H777">
        <v>32.46</v>
      </c>
      <c r="I777">
        <v>40</v>
      </c>
      <c r="J777">
        <v>80</v>
      </c>
      <c r="K777">
        <v>15.08</v>
      </c>
      <c r="L777" t="s">
        <v>1948</v>
      </c>
      <c r="M777">
        <v>0.19</v>
      </c>
    </row>
    <row r="778" spans="1:13">
      <c r="A778" s="11">
        <v>46277</v>
      </c>
      <c r="B778" s="11">
        <v>46271</v>
      </c>
      <c r="C778" t="s">
        <v>1079</v>
      </c>
      <c r="D778" t="s">
        <v>106</v>
      </c>
      <c r="E778">
        <v>2</v>
      </c>
      <c r="F778" t="s">
        <v>1946</v>
      </c>
      <c r="G778" t="s">
        <v>47</v>
      </c>
      <c r="H778">
        <v>58</v>
      </c>
      <c r="I778">
        <v>70</v>
      </c>
      <c r="J778">
        <v>140</v>
      </c>
      <c r="K778">
        <v>24</v>
      </c>
      <c r="L778" t="s">
        <v>1948</v>
      </c>
      <c r="M778">
        <v>0.17</v>
      </c>
    </row>
    <row r="779" spans="1:13">
      <c r="A779" s="11">
        <v>46278</v>
      </c>
      <c r="B779" s="11">
        <v>46278</v>
      </c>
      <c r="C779" t="s">
        <v>1149</v>
      </c>
      <c r="D779" t="s">
        <v>323</v>
      </c>
      <c r="E779">
        <v>2</v>
      </c>
      <c r="F779" t="s">
        <v>1946</v>
      </c>
      <c r="G779" t="s">
        <v>47</v>
      </c>
      <c r="H779">
        <v>38.67</v>
      </c>
      <c r="I779">
        <v>45</v>
      </c>
      <c r="J779">
        <v>90</v>
      </c>
      <c r="K779">
        <v>12.67</v>
      </c>
      <c r="L779" t="s">
        <v>1948</v>
      </c>
      <c r="M779">
        <v>0.14000000000000001</v>
      </c>
    </row>
    <row r="780" spans="1:13">
      <c r="A780" s="11">
        <v>46278</v>
      </c>
      <c r="B780" s="11">
        <v>46278</v>
      </c>
      <c r="C780" t="s">
        <v>1159</v>
      </c>
      <c r="D780" t="s">
        <v>1983</v>
      </c>
      <c r="E780">
        <v>2</v>
      </c>
      <c r="F780" t="s">
        <v>1946</v>
      </c>
      <c r="G780" t="s">
        <v>47</v>
      </c>
      <c r="H780">
        <v>46.4</v>
      </c>
      <c r="I780">
        <v>52</v>
      </c>
      <c r="J780">
        <v>104</v>
      </c>
      <c r="K780">
        <v>11.2</v>
      </c>
      <c r="L780" t="s">
        <v>1948</v>
      </c>
      <c r="M780">
        <v>0.11</v>
      </c>
    </row>
    <row r="781" spans="1:13">
      <c r="A781" s="11">
        <v>46279</v>
      </c>
      <c r="B781" s="11">
        <v>46278</v>
      </c>
      <c r="C781" t="s">
        <v>1183</v>
      </c>
      <c r="D781" t="s">
        <v>106</v>
      </c>
      <c r="E781">
        <v>2</v>
      </c>
      <c r="F781" t="s">
        <v>1946</v>
      </c>
      <c r="G781" t="s">
        <v>47</v>
      </c>
      <c r="H781">
        <v>58</v>
      </c>
      <c r="I781">
        <v>70</v>
      </c>
      <c r="J781">
        <v>140</v>
      </c>
      <c r="K781">
        <v>24</v>
      </c>
      <c r="L781" t="s">
        <v>1948</v>
      </c>
      <c r="M781">
        <v>0.17</v>
      </c>
    </row>
    <row r="782" spans="1:13">
      <c r="A782" s="11">
        <v>46279</v>
      </c>
      <c r="B782" s="11">
        <v>46278</v>
      </c>
      <c r="C782" t="s">
        <v>1199</v>
      </c>
      <c r="D782" t="s">
        <v>298</v>
      </c>
      <c r="E782">
        <v>2</v>
      </c>
      <c r="F782" t="s">
        <v>1946</v>
      </c>
      <c r="G782" t="s">
        <v>47</v>
      </c>
      <c r="H782">
        <v>39.79</v>
      </c>
      <c r="I782">
        <v>46</v>
      </c>
      <c r="J782">
        <v>92</v>
      </c>
      <c r="K782">
        <v>12.42</v>
      </c>
      <c r="L782" t="s">
        <v>1948</v>
      </c>
      <c r="M782">
        <v>0.13</v>
      </c>
    </row>
    <row r="783" spans="1:13">
      <c r="A783" s="11">
        <v>46279</v>
      </c>
      <c r="B783" s="11">
        <v>46278</v>
      </c>
      <c r="C783" t="s">
        <v>1202</v>
      </c>
      <c r="D783" t="s">
        <v>298</v>
      </c>
      <c r="E783">
        <v>2</v>
      </c>
      <c r="F783" t="s">
        <v>1946</v>
      </c>
      <c r="G783" t="s">
        <v>47</v>
      </c>
      <c r="H783">
        <v>39.79</v>
      </c>
      <c r="I783">
        <v>46</v>
      </c>
      <c r="J783">
        <v>92</v>
      </c>
      <c r="K783">
        <v>12.42</v>
      </c>
      <c r="L783" t="s">
        <v>1948</v>
      </c>
      <c r="M783">
        <v>0.13</v>
      </c>
    </row>
    <row r="784" spans="1:13">
      <c r="A784" s="11">
        <v>46279</v>
      </c>
      <c r="B784" s="11">
        <v>46278</v>
      </c>
      <c r="C784" t="s">
        <v>1227</v>
      </c>
      <c r="D784" t="s">
        <v>120</v>
      </c>
      <c r="E784">
        <v>2</v>
      </c>
      <c r="F784" t="s">
        <v>1946</v>
      </c>
      <c r="G784" t="s">
        <v>47</v>
      </c>
      <c r="H784">
        <v>33.46</v>
      </c>
      <c r="I784">
        <v>40</v>
      </c>
      <c r="J784">
        <v>80</v>
      </c>
      <c r="K784">
        <v>13.08</v>
      </c>
      <c r="L784" t="s">
        <v>1948</v>
      </c>
      <c r="M784">
        <v>0.16</v>
      </c>
    </row>
    <row r="785" spans="1:13">
      <c r="A785" s="11">
        <v>46279</v>
      </c>
      <c r="B785" s="11">
        <v>46278</v>
      </c>
      <c r="C785" t="s">
        <v>1241</v>
      </c>
      <c r="D785" t="s">
        <v>276</v>
      </c>
      <c r="E785">
        <v>2</v>
      </c>
      <c r="F785" t="s">
        <v>1946</v>
      </c>
      <c r="G785" t="s">
        <v>47</v>
      </c>
      <c r="H785">
        <v>46.25</v>
      </c>
      <c r="I785">
        <v>52</v>
      </c>
      <c r="J785">
        <v>104</v>
      </c>
      <c r="K785">
        <v>11.5</v>
      </c>
      <c r="L785" t="s">
        <v>1948</v>
      </c>
      <c r="M785">
        <v>0.11</v>
      </c>
    </row>
    <row r="786" spans="1:13">
      <c r="A786" s="11">
        <v>46279</v>
      </c>
      <c r="B786" s="11">
        <v>46278</v>
      </c>
      <c r="C786" t="s">
        <v>1267</v>
      </c>
      <c r="D786" t="s">
        <v>109</v>
      </c>
      <c r="E786">
        <v>2</v>
      </c>
      <c r="F786" t="s">
        <v>1946</v>
      </c>
      <c r="G786" t="s">
        <v>47</v>
      </c>
      <c r="H786">
        <v>32.46</v>
      </c>
      <c r="I786">
        <v>40</v>
      </c>
      <c r="J786">
        <v>80</v>
      </c>
      <c r="K786">
        <v>15.08</v>
      </c>
      <c r="L786" t="s">
        <v>1948</v>
      </c>
      <c r="M786">
        <v>0.19</v>
      </c>
    </row>
    <row r="787" spans="1:13">
      <c r="A787" s="11">
        <v>46279</v>
      </c>
      <c r="B787" s="11">
        <v>46278</v>
      </c>
      <c r="C787" t="s">
        <v>1267</v>
      </c>
      <c r="D787" t="s">
        <v>343</v>
      </c>
      <c r="E787">
        <v>2</v>
      </c>
      <c r="F787" t="s">
        <v>1946</v>
      </c>
      <c r="G787" t="s">
        <v>47</v>
      </c>
      <c r="H787">
        <v>36</v>
      </c>
      <c r="I787">
        <v>41</v>
      </c>
      <c r="J787">
        <v>82</v>
      </c>
      <c r="K787">
        <v>10</v>
      </c>
      <c r="L787" t="s">
        <v>1948</v>
      </c>
      <c r="M787">
        <v>0.12</v>
      </c>
    </row>
    <row r="788" spans="1:13">
      <c r="A788" s="11">
        <v>46279</v>
      </c>
      <c r="B788" s="11">
        <v>46278</v>
      </c>
      <c r="C788" t="s">
        <v>1273</v>
      </c>
      <c r="D788" t="s">
        <v>340</v>
      </c>
      <c r="E788">
        <v>2</v>
      </c>
      <c r="F788" t="s">
        <v>1946</v>
      </c>
      <c r="G788" t="s">
        <v>47</v>
      </c>
      <c r="H788">
        <v>38</v>
      </c>
      <c r="I788">
        <v>42</v>
      </c>
      <c r="J788">
        <v>84</v>
      </c>
      <c r="K788">
        <v>8</v>
      </c>
      <c r="L788" t="s">
        <v>1948</v>
      </c>
      <c r="M788">
        <v>0.1</v>
      </c>
    </row>
    <row r="789" spans="1:13">
      <c r="A789" s="11">
        <v>46279</v>
      </c>
      <c r="B789" s="11">
        <v>46278</v>
      </c>
      <c r="C789" t="s">
        <v>1296</v>
      </c>
      <c r="D789" t="s">
        <v>341</v>
      </c>
      <c r="E789">
        <v>2</v>
      </c>
      <c r="F789" t="s">
        <v>1946</v>
      </c>
      <c r="G789" t="s">
        <v>47</v>
      </c>
      <c r="H789">
        <v>35.200000000000003</v>
      </c>
      <c r="I789">
        <v>40</v>
      </c>
      <c r="J789">
        <v>80</v>
      </c>
      <c r="K789">
        <v>9.6</v>
      </c>
      <c r="L789" t="s">
        <v>1948</v>
      </c>
      <c r="M789">
        <v>0.12</v>
      </c>
    </row>
    <row r="790" spans="1:13">
      <c r="A790" s="11">
        <v>46279</v>
      </c>
      <c r="B790" s="11">
        <v>46278</v>
      </c>
      <c r="C790" t="s">
        <v>1305</v>
      </c>
      <c r="D790" t="s">
        <v>341</v>
      </c>
      <c r="E790">
        <v>2</v>
      </c>
      <c r="F790" t="s">
        <v>1946</v>
      </c>
      <c r="G790" t="s">
        <v>47</v>
      </c>
      <c r="H790">
        <v>35.200000000000003</v>
      </c>
      <c r="I790">
        <v>40</v>
      </c>
      <c r="J790">
        <v>80</v>
      </c>
      <c r="K790">
        <v>9.6</v>
      </c>
      <c r="L790" t="s">
        <v>1948</v>
      </c>
      <c r="M790">
        <v>0.12</v>
      </c>
    </row>
    <row r="791" spans="1:13">
      <c r="A791" s="11">
        <v>46280</v>
      </c>
      <c r="B791" s="11">
        <v>46278</v>
      </c>
      <c r="C791" t="s">
        <v>1330</v>
      </c>
      <c r="D791" t="s">
        <v>313</v>
      </c>
      <c r="E791">
        <v>2</v>
      </c>
      <c r="F791" t="s">
        <v>1946</v>
      </c>
      <c r="G791" t="s">
        <v>47</v>
      </c>
      <c r="H791">
        <v>35</v>
      </c>
      <c r="I791">
        <v>39</v>
      </c>
      <c r="J791">
        <v>78</v>
      </c>
      <c r="K791">
        <v>8</v>
      </c>
      <c r="L791" t="s">
        <v>1948</v>
      </c>
      <c r="M791">
        <v>0.1</v>
      </c>
    </row>
    <row r="792" spans="1:13">
      <c r="A792" s="11">
        <v>46281</v>
      </c>
      <c r="B792" s="11">
        <v>46278</v>
      </c>
      <c r="C792" t="s">
        <v>1399</v>
      </c>
      <c r="D792" t="s">
        <v>109</v>
      </c>
      <c r="E792">
        <v>2</v>
      </c>
      <c r="F792" t="s">
        <v>1946</v>
      </c>
      <c r="G792" t="s">
        <v>47</v>
      </c>
      <c r="H792">
        <v>32.46</v>
      </c>
      <c r="I792">
        <v>40</v>
      </c>
      <c r="J792">
        <v>80</v>
      </c>
      <c r="K792">
        <v>15.08</v>
      </c>
      <c r="L792" t="s">
        <v>1948</v>
      </c>
      <c r="M792">
        <v>0.19</v>
      </c>
    </row>
    <row r="793" spans="1:13">
      <c r="A793" s="11">
        <v>46281</v>
      </c>
      <c r="B793" s="11">
        <v>46278</v>
      </c>
      <c r="C793" t="s">
        <v>1409</v>
      </c>
      <c r="D793" t="s">
        <v>341</v>
      </c>
      <c r="E793">
        <v>2</v>
      </c>
      <c r="F793" t="s">
        <v>1946</v>
      </c>
      <c r="G793" t="s">
        <v>47</v>
      </c>
      <c r="H793">
        <v>35.200000000000003</v>
      </c>
      <c r="I793">
        <v>40</v>
      </c>
      <c r="J793">
        <v>80</v>
      </c>
      <c r="K793">
        <v>9.6</v>
      </c>
      <c r="L793" t="s">
        <v>1948</v>
      </c>
      <c r="M793">
        <v>0.12</v>
      </c>
    </row>
    <row r="794" spans="1:13">
      <c r="A794" s="11">
        <v>46281</v>
      </c>
      <c r="B794" s="11">
        <v>46278</v>
      </c>
      <c r="C794" t="s">
        <v>1409</v>
      </c>
      <c r="D794" t="s">
        <v>120</v>
      </c>
      <c r="E794">
        <v>2</v>
      </c>
      <c r="F794" t="s">
        <v>1946</v>
      </c>
      <c r="G794" t="s">
        <v>47</v>
      </c>
      <c r="H794">
        <v>33.46</v>
      </c>
      <c r="I794">
        <v>40</v>
      </c>
      <c r="J794">
        <v>80</v>
      </c>
      <c r="K794">
        <v>13.08</v>
      </c>
      <c r="L794" t="s">
        <v>1948</v>
      </c>
      <c r="M794">
        <v>0.16</v>
      </c>
    </row>
    <row r="795" spans="1:13">
      <c r="A795" s="11">
        <v>46281</v>
      </c>
      <c r="B795" s="11">
        <v>46278</v>
      </c>
      <c r="C795" t="s">
        <v>1415</v>
      </c>
      <c r="D795" t="s">
        <v>298</v>
      </c>
      <c r="E795">
        <v>2</v>
      </c>
      <c r="F795" t="s">
        <v>1946</v>
      </c>
      <c r="G795" t="s">
        <v>47</v>
      </c>
      <c r="H795">
        <v>39.79</v>
      </c>
      <c r="I795">
        <v>46</v>
      </c>
      <c r="J795">
        <v>92</v>
      </c>
      <c r="K795">
        <v>12.42</v>
      </c>
      <c r="L795" t="s">
        <v>1948</v>
      </c>
      <c r="M795">
        <v>0.13</v>
      </c>
    </row>
    <row r="796" spans="1:13">
      <c r="A796" s="11">
        <v>46282</v>
      </c>
      <c r="B796" s="11">
        <v>46278</v>
      </c>
      <c r="C796" t="s">
        <v>1445</v>
      </c>
      <c r="D796" t="s">
        <v>256</v>
      </c>
      <c r="E796">
        <v>2</v>
      </c>
      <c r="F796" t="s">
        <v>1946</v>
      </c>
      <c r="G796" t="s">
        <v>47</v>
      </c>
      <c r="H796">
        <v>37.799999999999997</v>
      </c>
      <c r="I796">
        <v>42</v>
      </c>
      <c r="J796">
        <v>84</v>
      </c>
      <c r="K796">
        <v>8.4</v>
      </c>
      <c r="L796" t="s">
        <v>1948</v>
      </c>
      <c r="M796">
        <v>0.1</v>
      </c>
    </row>
    <row r="797" spans="1:13">
      <c r="A797" s="11">
        <v>46282</v>
      </c>
      <c r="B797" s="11">
        <v>46278</v>
      </c>
      <c r="C797" t="s">
        <v>1447</v>
      </c>
      <c r="D797" t="s">
        <v>256</v>
      </c>
      <c r="E797">
        <v>2</v>
      </c>
      <c r="F797" t="s">
        <v>1946</v>
      </c>
      <c r="G797" t="s">
        <v>47</v>
      </c>
      <c r="H797">
        <v>37.799999999999997</v>
      </c>
      <c r="I797">
        <v>42</v>
      </c>
      <c r="J797">
        <v>84</v>
      </c>
      <c r="K797">
        <v>8.4</v>
      </c>
      <c r="L797" t="s">
        <v>1948</v>
      </c>
      <c r="M797">
        <v>0.1</v>
      </c>
    </row>
    <row r="798" spans="1:13">
      <c r="A798" s="11">
        <v>46285</v>
      </c>
      <c r="B798" s="11">
        <v>46285</v>
      </c>
      <c r="C798" t="s">
        <v>1580</v>
      </c>
      <c r="D798" t="s">
        <v>340</v>
      </c>
      <c r="E798">
        <v>2</v>
      </c>
      <c r="F798" t="s">
        <v>1946</v>
      </c>
      <c r="G798" t="s">
        <v>47</v>
      </c>
      <c r="H798">
        <v>38</v>
      </c>
      <c r="I798">
        <v>42</v>
      </c>
      <c r="J798">
        <v>84</v>
      </c>
      <c r="K798">
        <v>8</v>
      </c>
      <c r="L798" t="s">
        <v>1948</v>
      </c>
      <c r="M798">
        <v>0.1</v>
      </c>
    </row>
    <row r="799" spans="1:13">
      <c r="A799" s="11">
        <v>46285</v>
      </c>
      <c r="B799" s="11">
        <v>46285</v>
      </c>
      <c r="C799" t="s">
        <v>1582</v>
      </c>
      <c r="D799" t="s">
        <v>237</v>
      </c>
      <c r="E799">
        <v>2</v>
      </c>
      <c r="F799" t="s">
        <v>1946</v>
      </c>
      <c r="G799" t="s">
        <v>47</v>
      </c>
      <c r="H799">
        <v>32.700000000000003</v>
      </c>
      <c r="I799">
        <v>40</v>
      </c>
      <c r="J799">
        <v>80</v>
      </c>
      <c r="K799">
        <v>14.6</v>
      </c>
      <c r="L799" t="s">
        <v>1948</v>
      </c>
      <c r="M799">
        <v>0.18</v>
      </c>
    </row>
    <row r="800" spans="1:13">
      <c r="A800" s="11">
        <v>46285</v>
      </c>
      <c r="B800" s="11">
        <v>46285</v>
      </c>
      <c r="C800" t="s">
        <v>1586</v>
      </c>
      <c r="D800" t="s">
        <v>71</v>
      </c>
      <c r="E800">
        <v>2</v>
      </c>
      <c r="F800" t="s">
        <v>1946</v>
      </c>
      <c r="G800" t="s">
        <v>47</v>
      </c>
      <c r="H800">
        <v>46</v>
      </c>
      <c r="I800">
        <v>70</v>
      </c>
      <c r="J800">
        <v>140</v>
      </c>
      <c r="K800">
        <v>48</v>
      </c>
      <c r="L800" t="s">
        <v>1948</v>
      </c>
      <c r="M800">
        <v>0.34</v>
      </c>
    </row>
    <row r="801" spans="1:13">
      <c r="A801" s="11">
        <v>46285</v>
      </c>
      <c r="B801" s="11">
        <v>46285</v>
      </c>
      <c r="C801" t="s">
        <v>1602</v>
      </c>
      <c r="D801" t="s">
        <v>248</v>
      </c>
      <c r="E801">
        <v>2</v>
      </c>
      <c r="F801" t="s">
        <v>1946</v>
      </c>
      <c r="G801" t="s">
        <v>47</v>
      </c>
      <c r="H801">
        <v>47.08</v>
      </c>
      <c r="I801">
        <v>53</v>
      </c>
      <c r="J801">
        <v>106</v>
      </c>
      <c r="K801">
        <v>11.83</v>
      </c>
      <c r="L801" t="s">
        <v>1948</v>
      </c>
      <c r="M801">
        <v>0.11</v>
      </c>
    </row>
    <row r="802" spans="1:13">
      <c r="A802" s="11">
        <v>46286</v>
      </c>
      <c r="B802" s="11">
        <v>46285</v>
      </c>
      <c r="C802" t="s">
        <v>1616</v>
      </c>
      <c r="D802" t="s">
        <v>120</v>
      </c>
      <c r="E802">
        <v>2</v>
      </c>
      <c r="F802" t="s">
        <v>1946</v>
      </c>
      <c r="G802" t="s">
        <v>47</v>
      </c>
      <c r="H802">
        <v>33.46</v>
      </c>
      <c r="I802">
        <v>40</v>
      </c>
      <c r="J802">
        <v>80</v>
      </c>
      <c r="K802">
        <v>13.08</v>
      </c>
      <c r="L802" t="s">
        <v>1948</v>
      </c>
      <c r="M802">
        <v>0.16</v>
      </c>
    </row>
    <row r="803" spans="1:13">
      <c r="A803" s="11">
        <v>46286</v>
      </c>
      <c r="B803" s="11">
        <v>46285</v>
      </c>
      <c r="C803" t="s">
        <v>1625</v>
      </c>
      <c r="D803" t="s">
        <v>237</v>
      </c>
      <c r="E803">
        <v>2</v>
      </c>
      <c r="F803" t="s">
        <v>1946</v>
      </c>
      <c r="G803" t="s">
        <v>47</v>
      </c>
      <c r="H803">
        <v>32.700000000000003</v>
      </c>
      <c r="I803">
        <v>40</v>
      </c>
      <c r="J803">
        <v>80</v>
      </c>
      <c r="K803">
        <v>14.6</v>
      </c>
      <c r="L803" t="s">
        <v>1948</v>
      </c>
      <c r="M803">
        <v>0.18</v>
      </c>
    </row>
    <row r="804" spans="1:13">
      <c r="A804" s="11">
        <v>46286</v>
      </c>
      <c r="B804" s="11">
        <v>46285</v>
      </c>
      <c r="C804" t="s">
        <v>1629</v>
      </c>
      <c r="D804" t="s">
        <v>109</v>
      </c>
      <c r="E804">
        <v>2</v>
      </c>
      <c r="F804" t="s">
        <v>1946</v>
      </c>
      <c r="G804" t="s">
        <v>47</v>
      </c>
      <c r="H804">
        <v>32.46</v>
      </c>
      <c r="I804">
        <v>40</v>
      </c>
      <c r="J804">
        <v>80</v>
      </c>
      <c r="K804">
        <v>15.08</v>
      </c>
      <c r="L804" t="s">
        <v>1948</v>
      </c>
      <c r="M804">
        <v>0.19</v>
      </c>
    </row>
    <row r="805" spans="1:13">
      <c r="A805" s="11">
        <v>46286</v>
      </c>
      <c r="B805" s="11">
        <v>46285</v>
      </c>
      <c r="C805" t="s">
        <v>1629</v>
      </c>
      <c r="D805" t="s">
        <v>341</v>
      </c>
      <c r="E805">
        <v>2</v>
      </c>
      <c r="F805" t="s">
        <v>1946</v>
      </c>
      <c r="G805" t="s">
        <v>47</v>
      </c>
      <c r="H805">
        <v>35.200000000000003</v>
      </c>
      <c r="I805">
        <v>40</v>
      </c>
      <c r="J805">
        <v>80</v>
      </c>
      <c r="K805">
        <v>9.6</v>
      </c>
      <c r="L805" t="s">
        <v>1948</v>
      </c>
      <c r="M805">
        <v>0.12</v>
      </c>
    </row>
    <row r="806" spans="1:13">
      <c r="A806" s="11">
        <v>46287</v>
      </c>
      <c r="B806" s="11">
        <v>46285</v>
      </c>
      <c r="C806" t="s">
        <v>1647</v>
      </c>
      <c r="D806" t="s">
        <v>120</v>
      </c>
      <c r="E806">
        <v>2</v>
      </c>
      <c r="F806" t="s">
        <v>1946</v>
      </c>
      <c r="G806" t="s">
        <v>47</v>
      </c>
      <c r="H806">
        <v>33.46</v>
      </c>
      <c r="I806">
        <v>40</v>
      </c>
      <c r="J806">
        <v>80</v>
      </c>
      <c r="K806">
        <v>13.08</v>
      </c>
      <c r="L806" t="s">
        <v>1948</v>
      </c>
      <c r="M806">
        <v>0.16</v>
      </c>
    </row>
    <row r="807" spans="1:13">
      <c r="A807" s="11">
        <v>46287</v>
      </c>
      <c r="B807" s="11">
        <v>46285</v>
      </c>
      <c r="C807" t="s">
        <v>1647</v>
      </c>
      <c r="D807" t="s">
        <v>99</v>
      </c>
      <c r="E807">
        <v>2</v>
      </c>
      <c r="F807" t="s">
        <v>1946</v>
      </c>
      <c r="G807" t="s">
        <v>47</v>
      </c>
      <c r="H807">
        <v>26.8</v>
      </c>
      <c r="I807">
        <v>32</v>
      </c>
      <c r="J807">
        <v>64</v>
      </c>
      <c r="K807">
        <v>10.4</v>
      </c>
      <c r="L807" t="s">
        <v>1948</v>
      </c>
      <c r="M807">
        <v>0.16</v>
      </c>
    </row>
    <row r="808" spans="1:13">
      <c r="A808" s="11">
        <v>46287</v>
      </c>
      <c r="B808" s="11">
        <v>46285</v>
      </c>
      <c r="C808" t="s">
        <v>1647</v>
      </c>
      <c r="D808" t="s">
        <v>256</v>
      </c>
      <c r="E808">
        <v>2</v>
      </c>
      <c r="F808" t="s">
        <v>1946</v>
      </c>
      <c r="G808" t="s">
        <v>47</v>
      </c>
      <c r="H808">
        <v>37.799999999999997</v>
      </c>
      <c r="I808">
        <v>42</v>
      </c>
      <c r="J808">
        <v>84</v>
      </c>
      <c r="K808">
        <v>8.4</v>
      </c>
      <c r="L808" t="s">
        <v>1948</v>
      </c>
      <c r="M808">
        <v>0.1</v>
      </c>
    </row>
    <row r="809" spans="1:13">
      <c r="A809" s="11">
        <v>46287</v>
      </c>
      <c r="B809" s="11">
        <v>46285</v>
      </c>
      <c r="C809" t="s">
        <v>1650</v>
      </c>
      <c r="D809" t="s">
        <v>106</v>
      </c>
      <c r="E809">
        <v>2</v>
      </c>
      <c r="F809" t="s">
        <v>1946</v>
      </c>
      <c r="G809" t="s">
        <v>47</v>
      </c>
      <c r="H809">
        <v>58</v>
      </c>
      <c r="I809">
        <v>70</v>
      </c>
      <c r="J809">
        <v>140</v>
      </c>
      <c r="K809">
        <v>24</v>
      </c>
      <c r="L809" t="s">
        <v>1948</v>
      </c>
      <c r="M809">
        <v>0.17</v>
      </c>
    </row>
    <row r="810" spans="1:13">
      <c r="A810" s="11">
        <v>46287</v>
      </c>
      <c r="B810" s="11">
        <v>46285</v>
      </c>
      <c r="C810" t="s">
        <v>1657</v>
      </c>
      <c r="D810" t="s">
        <v>74</v>
      </c>
      <c r="E810">
        <v>2</v>
      </c>
      <c r="F810" t="s">
        <v>1946</v>
      </c>
      <c r="G810" t="s">
        <v>47</v>
      </c>
      <c r="H810">
        <v>39.6</v>
      </c>
      <c r="I810">
        <v>50</v>
      </c>
      <c r="J810">
        <v>100</v>
      </c>
      <c r="K810">
        <v>20.8</v>
      </c>
      <c r="L810" t="s">
        <v>1948</v>
      </c>
      <c r="M810">
        <v>0.21</v>
      </c>
    </row>
    <row r="811" spans="1:13">
      <c r="A811" s="11">
        <v>46287</v>
      </c>
      <c r="B811" s="11">
        <v>46285</v>
      </c>
      <c r="C811" t="s">
        <v>1658</v>
      </c>
      <c r="D811" t="s">
        <v>276</v>
      </c>
      <c r="E811">
        <v>2</v>
      </c>
      <c r="F811" t="s">
        <v>1946</v>
      </c>
      <c r="G811" t="s">
        <v>47</v>
      </c>
      <c r="H811">
        <v>46.25</v>
      </c>
      <c r="I811">
        <v>52</v>
      </c>
      <c r="J811">
        <v>104</v>
      </c>
      <c r="K811">
        <v>11.5</v>
      </c>
      <c r="L811" t="s">
        <v>1948</v>
      </c>
      <c r="M811">
        <v>0.11</v>
      </c>
    </row>
    <row r="812" spans="1:13">
      <c r="A812" s="11">
        <v>46287</v>
      </c>
      <c r="B812" s="11">
        <v>46285</v>
      </c>
      <c r="C812" t="s">
        <v>1662</v>
      </c>
      <c r="D812" t="s">
        <v>395</v>
      </c>
      <c r="E812">
        <v>2</v>
      </c>
      <c r="F812" t="s">
        <v>1946</v>
      </c>
      <c r="G812" t="s">
        <v>47</v>
      </c>
      <c r="H812">
        <v>30</v>
      </c>
      <c r="I812">
        <v>50</v>
      </c>
      <c r="J812">
        <v>100</v>
      </c>
      <c r="K812">
        <v>40</v>
      </c>
      <c r="L812" t="s">
        <v>1948</v>
      </c>
      <c r="M812">
        <v>0.4</v>
      </c>
    </row>
    <row r="813" spans="1:13">
      <c r="A813" s="11">
        <v>46288</v>
      </c>
      <c r="B813" s="11">
        <v>46285</v>
      </c>
      <c r="C813" t="s">
        <v>1688</v>
      </c>
      <c r="D813" t="s">
        <v>237</v>
      </c>
      <c r="E813">
        <v>2</v>
      </c>
      <c r="F813" t="s">
        <v>1946</v>
      </c>
      <c r="G813" t="s">
        <v>47</v>
      </c>
      <c r="H813">
        <v>33.700000000000003</v>
      </c>
      <c r="I813">
        <v>41</v>
      </c>
      <c r="J813">
        <v>82</v>
      </c>
      <c r="K813">
        <v>14.6</v>
      </c>
      <c r="L813" t="s">
        <v>1948</v>
      </c>
      <c r="M813">
        <v>0.18</v>
      </c>
    </row>
    <row r="814" spans="1:13">
      <c r="A814" s="11">
        <v>46288</v>
      </c>
      <c r="B814" s="11">
        <v>46285</v>
      </c>
      <c r="C814" t="s">
        <v>1693</v>
      </c>
      <c r="D814" t="s">
        <v>302</v>
      </c>
      <c r="E814">
        <v>2</v>
      </c>
      <c r="F814" t="s">
        <v>1946</v>
      </c>
      <c r="G814" t="s">
        <v>47</v>
      </c>
      <c r="H814">
        <v>39.200000000000003</v>
      </c>
      <c r="I814">
        <v>44</v>
      </c>
      <c r="J814">
        <v>88</v>
      </c>
      <c r="K814">
        <v>9.6</v>
      </c>
      <c r="L814" t="s">
        <v>1948</v>
      </c>
      <c r="M814">
        <v>0.11</v>
      </c>
    </row>
    <row r="815" spans="1:13">
      <c r="A815" s="11">
        <v>46288</v>
      </c>
      <c r="B815" s="11">
        <v>46285</v>
      </c>
      <c r="C815" t="s">
        <v>1702</v>
      </c>
      <c r="D815" t="s">
        <v>298</v>
      </c>
      <c r="E815">
        <v>2</v>
      </c>
      <c r="F815" t="s">
        <v>1946</v>
      </c>
      <c r="G815" t="s">
        <v>47</v>
      </c>
      <c r="H815">
        <v>39.79</v>
      </c>
      <c r="I815">
        <v>46</v>
      </c>
      <c r="J815">
        <v>92</v>
      </c>
      <c r="K815">
        <v>12.42</v>
      </c>
      <c r="L815" t="s">
        <v>1948</v>
      </c>
      <c r="M815">
        <v>0.13</v>
      </c>
    </row>
    <row r="816" spans="1:13">
      <c r="A816" s="11">
        <v>46288</v>
      </c>
      <c r="B816" s="11">
        <v>46285</v>
      </c>
      <c r="C816" t="s">
        <v>1703</v>
      </c>
      <c r="D816" t="s">
        <v>312</v>
      </c>
      <c r="E816">
        <v>2</v>
      </c>
      <c r="F816" t="s">
        <v>1946</v>
      </c>
      <c r="G816" t="s">
        <v>47</v>
      </c>
      <c r="H816">
        <v>36.9</v>
      </c>
      <c r="I816">
        <v>43</v>
      </c>
      <c r="J816">
        <v>86</v>
      </c>
      <c r="K816">
        <v>12.2</v>
      </c>
      <c r="L816" t="s">
        <v>1948</v>
      </c>
      <c r="M816">
        <v>0.14000000000000001</v>
      </c>
    </row>
    <row r="817" spans="1:13">
      <c r="A817" s="11">
        <v>46289</v>
      </c>
      <c r="B817" s="11">
        <v>46285</v>
      </c>
      <c r="C817" t="s">
        <v>1716</v>
      </c>
      <c r="D817" t="s">
        <v>298</v>
      </c>
      <c r="E817">
        <v>2</v>
      </c>
      <c r="F817" t="s">
        <v>1946</v>
      </c>
      <c r="G817" t="s">
        <v>47</v>
      </c>
      <c r="H817">
        <v>39.79</v>
      </c>
      <c r="I817">
        <v>46</v>
      </c>
      <c r="J817">
        <v>92</v>
      </c>
      <c r="K817">
        <v>12.42</v>
      </c>
      <c r="L817" t="s">
        <v>1948</v>
      </c>
      <c r="M817">
        <v>0.13</v>
      </c>
    </row>
    <row r="818" spans="1:13">
      <c r="A818" s="11">
        <v>46289</v>
      </c>
      <c r="B818" s="11">
        <v>46285</v>
      </c>
      <c r="C818" t="s">
        <v>1739</v>
      </c>
      <c r="D818" t="s">
        <v>181</v>
      </c>
      <c r="E818">
        <v>2</v>
      </c>
      <c r="F818" t="s">
        <v>1946</v>
      </c>
      <c r="G818" t="s">
        <v>47</v>
      </c>
      <c r="H818">
        <v>35.799999999999997</v>
      </c>
      <c r="I818">
        <v>42</v>
      </c>
      <c r="J818">
        <v>84</v>
      </c>
      <c r="K818">
        <v>12.4</v>
      </c>
      <c r="L818" t="s">
        <v>1948</v>
      </c>
      <c r="M818">
        <v>0.15</v>
      </c>
    </row>
    <row r="819" spans="1:13">
      <c r="A819" s="11">
        <v>46289</v>
      </c>
      <c r="B819" s="11">
        <v>46285</v>
      </c>
      <c r="C819" t="s">
        <v>1739</v>
      </c>
      <c r="D819" t="s">
        <v>341</v>
      </c>
      <c r="E819">
        <v>2</v>
      </c>
      <c r="F819" t="s">
        <v>1946</v>
      </c>
      <c r="G819" t="s">
        <v>47</v>
      </c>
      <c r="H819">
        <v>35.200000000000003</v>
      </c>
      <c r="I819">
        <v>40</v>
      </c>
      <c r="J819">
        <v>80</v>
      </c>
      <c r="K819">
        <v>9.6</v>
      </c>
      <c r="L819" t="s">
        <v>1948</v>
      </c>
      <c r="M819">
        <v>0.12</v>
      </c>
    </row>
    <row r="820" spans="1:13">
      <c r="A820" s="11">
        <v>46289</v>
      </c>
      <c r="B820" s="11">
        <v>46285</v>
      </c>
      <c r="C820" t="s">
        <v>1743</v>
      </c>
      <c r="D820" t="s">
        <v>45</v>
      </c>
      <c r="E820">
        <v>2</v>
      </c>
      <c r="F820" t="s">
        <v>1946</v>
      </c>
      <c r="G820" t="s">
        <v>47</v>
      </c>
      <c r="H820">
        <v>36.6</v>
      </c>
      <c r="I820">
        <v>43</v>
      </c>
      <c r="J820">
        <v>86</v>
      </c>
      <c r="K820">
        <v>12.8</v>
      </c>
      <c r="L820" t="s">
        <v>1948</v>
      </c>
      <c r="M820">
        <v>0.15</v>
      </c>
    </row>
    <row r="821" spans="1:13">
      <c r="A821" s="11">
        <v>46290</v>
      </c>
      <c r="B821" s="11">
        <v>46285</v>
      </c>
      <c r="C821" t="s">
        <v>1749</v>
      </c>
      <c r="D821" t="s">
        <v>181</v>
      </c>
      <c r="E821">
        <v>2</v>
      </c>
      <c r="F821" t="s">
        <v>1946</v>
      </c>
      <c r="G821" t="s">
        <v>47</v>
      </c>
      <c r="H821">
        <v>35.799999999999997</v>
      </c>
      <c r="I821">
        <v>42</v>
      </c>
      <c r="J821">
        <v>84</v>
      </c>
      <c r="K821">
        <v>12.4</v>
      </c>
      <c r="L821" t="s">
        <v>1948</v>
      </c>
      <c r="M821">
        <v>0.15</v>
      </c>
    </row>
    <row r="822" spans="1:13">
      <c r="A822" s="11">
        <v>46290</v>
      </c>
      <c r="B822" s="11">
        <v>46285</v>
      </c>
      <c r="C822" t="s">
        <v>1751</v>
      </c>
      <c r="D822" t="s">
        <v>298</v>
      </c>
      <c r="E822">
        <v>2</v>
      </c>
      <c r="F822" t="s">
        <v>1946</v>
      </c>
      <c r="G822" t="s">
        <v>47</v>
      </c>
      <c r="H822">
        <v>39.79</v>
      </c>
      <c r="I822">
        <v>46</v>
      </c>
      <c r="J822">
        <v>92</v>
      </c>
      <c r="K822">
        <v>12.42</v>
      </c>
      <c r="L822" t="s">
        <v>1948</v>
      </c>
      <c r="M822">
        <v>0.13</v>
      </c>
    </row>
    <row r="823" spans="1:13">
      <c r="A823" s="11">
        <v>46290</v>
      </c>
      <c r="B823" s="11">
        <v>46285</v>
      </c>
      <c r="C823" t="s">
        <v>1751</v>
      </c>
      <c r="D823" t="s">
        <v>303</v>
      </c>
      <c r="E823">
        <v>2</v>
      </c>
      <c r="F823" t="s">
        <v>1946</v>
      </c>
      <c r="G823" t="s">
        <v>47</v>
      </c>
      <c r="H823">
        <v>42.4</v>
      </c>
      <c r="I823">
        <v>47</v>
      </c>
      <c r="J823">
        <v>94</v>
      </c>
      <c r="K823">
        <v>9.1999999999999993</v>
      </c>
      <c r="L823" t="s">
        <v>1948</v>
      </c>
      <c r="M823">
        <v>0.1</v>
      </c>
    </row>
    <row r="824" spans="1:13">
      <c r="A824" s="11">
        <v>46290</v>
      </c>
      <c r="B824" s="11">
        <v>46285</v>
      </c>
      <c r="C824" t="s">
        <v>1773</v>
      </c>
      <c r="D824" t="s">
        <v>379</v>
      </c>
      <c r="E824">
        <v>2</v>
      </c>
      <c r="F824" t="s">
        <v>1946</v>
      </c>
      <c r="G824" t="s">
        <v>47</v>
      </c>
      <c r="H824">
        <v>16</v>
      </c>
      <c r="I824">
        <v>30</v>
      </c>
      <c r="J824">
        <v>60</v>
      </c>
      <c r="K824">
        <v>28</v>
      </c>
      <c r="L824" t="s">
        <v>1948</v>
      </c>
      <c r="M824">
        <v>0.47</v>
      </c>
    </row>
    <row r="825" spans="1:13">
      <c r="A825" s="11">
        <v>46290</v>
      </c>
      <c r="B825" s="11">
        <v>46285</v>
      </c>
      <c r="C825" t="s">
        <v>1777</v>
      </c>
      <c r="D825" t="s">
        <v>181</v>
      </c>
      <c r="E825">
        <v>2</v>
      </c>
      <c r="F825" t="s">
        <v>1946</v>
      </c>
      <c r="G825" t="s">
        <v>47</v>
      </c>
      <c r="H825">
        <v>35.799999999999997</v>
      </c>
      <c r="I825">
        <v>42</v>
      </c>
      <c r="J825">
        <v>84</v>
      </c>
      <c r="K825">
        <v>12.4</v>
      </c>
      <c r="L825" t="s">
        <v>1948</v>
      </c>
      <c r="M825">
        <v>0.15</v>
      </c>
    </row>
    <row r="826" spans="1:13">
      <c r="A826" s="11">
        <v>46291</v>
      </c>
      <c r="B826" s="11">
        <v>46285</v>
      </c>
      <c r="C826" t="s">
        <v>1792</v>
      </c>
      <c r="D826" t="s">
        <v>210</v>
      </c>
      <c r="E826">
        <v>2</v>
      </c>
      <c r="F826" t="s">
        <v>1946</v>
      </c>
      <c r="G826" t="s">
        <v>47</v>
      </c>
      <c r="H826">
        <v>34.4</v>
      </c>
      <c r="I826">
        <v>39</v>
      </c>
      <c r="J826">
        <v>78</v>
      </c>
      <c r="K826">
        <v>9.1999999999999993</v>
      </c>
      <c r="L826" t="s">
        <v>1948</v>
      </c>
      <c r="M826">
        <v>0.12</v>
      </c>
    </row>
    <row r="827" spans="1:13">
      <c r="A827" s="11">
        <v>46291</v>
      </c>
      <c r="B827" s="11">
        <v>46285</v>
      </c>
      <c r="C827" t="s">
        <v>1794</v>
      </c>
      <c r="D827" t="s">
        <v>313</v>
      </c>
      <c r="E827">
        <v>2</v>
      </c>
      <c r="F827" t="s">
        <v>1946</v>
      </c>
      <c r="G827" t="s">
        <v>47</v>
      </c>
      <c r="H827">
        <v>35</v>
      </c>
      <c r="I827">
        <v>44</v>
      </c>
      <c r="J827">
        <v>88</v>
      </c>
      <c r="K827">
        <v>18</v>
      </c>
      <c r="L827" t="s">
        <v>1948</v>
      </c>
      <c r="M827">
        <v>0.2</v>
      </c>
    </row>
    <row r="828" spans="1:13">
      <c r="A828" s="11">
        <v>46291</v>
      </c>
      <c r="B828" s="11">
        <v>46285</v>
      </c>
      <c r="C828" t="s">
        <v>1794</v>
      </c>
      <c r="D828" t="s">
        <v>120</v>
      </c>
      <c r="E828">
        <v>2</v>
      </c>
      <c r="F828" t="s">
        <v>1946</v>
      </c>
      <c r="G828" t="s">
        <v>47</v>
      </c>
      <c r="H828">
        <v>33.46</v>
      </c>
      <c r="I828">
        <v>40</v>
      </c>
      <c r="J828">
        <v>80</v>
      </c>
      <c r="K828">
        <v>13.08</v>
      </c>
      <c r="L828" t="s">
        <v>1948</v>
      </c>
      <c r="M828">
        <v>0.16</v>
      </c>
    </row>
    <row r="829" spans="1:13">
      <c r="A829" s="11">
        <v>46291</v>
      </c>
      <c r="B829" s="11">
        <v>46285</v>
      </c>
      <c r="C829" t="s">
        <v>1802</v>
      </c>
      <c r="D829" t="s">
        <v>214</v>
      </c>
      <c r="E829">
        <v>2</v>
      </c>
      <c r="F829" t="s">
        <v>1946</v>
      </c>
      <c r="G829" t="s">
        <v>47</v>
      </c>
      <c r="H829">
        <v>34.96</v>
      </c>
      <c r="I829">
        <v>41</v>
      </c>
      <c r="J829">
        <v>82</v>
      </c>
      <c r="K829">
        <v>12.08</v>
      </c>
      <c r="L829" t="s">
        <v>1948</v>
      </c>
      <c r="M829">
        <v>0.15</v>
      </c>
    </row>
    <row r="830" spans="1:13">
      <c r="A830" s="11">
        <v>46291</v>
      </c>
      <c r="B830" s="11">
        <v>46285</v>
      </c>
      <c r="C830" t="s">
        <v>1806</v>
      </c>
      <c r="D830" t="s">
        <v>1983</v>
      </c>
      <c r="E830">
        <v>2</v>
      </c>
      <c r="F830" t="s">
        <v>1946</v>
      </c>
      <c r="G830" t="s">
        <v>47</v>
      </c>
      <c r="H830">
        <v>46.4</v>
      </c>
      <c r="I830">
        <v>52</v>
      </c>
      <c r="J830">
        <v>104</v>
      </c>
      <c r="K830">
        <v>11.2</v>
      </c>
      <c r="L830" t="s">
        <v>1948</v>
      </c>
      <c r="M830">
        <v>0.11</v>
      </c>
    </row>
    <row r="831" spans="1:13">
      <c r="A831" s="11">
        <v>46291</v>
      </c>
      <c r="B831" s="11">
        <v>46285</v>
      </c>
      <c r="C831" t="s">
        <v>1809</v>
      </c>
      <c r="D831" t="s">
        <v>214</v>
      </c>
      <c r="E831">
        <v>2</v>
      </c>
      <c r="F831" t="s">
        <v>1946</v>
      </c>
      <c r="G831" t="s">
        <v>47</v>
      </c>
      <c r="H831">
        <v>34.96</v>
      </c>
      <c r="I831">
        <v>41</v>
      </c>
      <c r="J831">
        <v>82</v>
      </c>
      <c r="K831">
        <v>12.08</v>
      </c>
      <c r="L831" t="s">
        <v>1948</v>
      </c>
      <c r="M831">
        <v>0.15</v>
      </c>
    </row>
    <row r="832" spans="1:13">
      <c r="A832" s="11">
        <v>46291</v>
      </c>
      <c r="B832" s="11">
        <v>46285</v>
      </c>
      <c r="C832" t="s">
        <v>1811</v>
      </c>
      <c r="D832" t="s">
        <v>95</v>
      </c>
      <c r="E832">
        <v>2</v>
      </c>
      <c r="F832" t="s">
        <v>1946</v>
      </c>
      <c r="G832" t="s">
        <v>47</v>
      </c>
      <c r="H832">
        <v>30.46</v>
      </c>
      <c r="I832">
        <v>37</v>
      </c>
      <c r="J832">
        <v>74</v>
      </c>
      <c r="K832">
        <v>13.08</v>
      </c>
      <c r="L832" t="s">
        <v>1948</v>
      </c>
      <c r="M832">
        <v>0.18</v>
      </c>
    </row>
    <row r="833" spans="1:13">
      <c r="A833" s="11">
        <v>46292</v>
      </c>
      <c r="B833" s="11">
        <v>46292</v>
      </c>
      <c r="C833" t="s">
        <v>1820</v>
      </c>
      <c r="D833" t="s">
        <v>181</v>
      </c>
      <c r="E833">
        <v>2</v>
      </c>
      <c r="F833" t="s">
        <v>1946</v>
      </c>
      <c r="G833" t="s">
        <v>47</v>
      </c>
      <c r="H833">
        <v>35.799999999999997</v>
      </c>
      <c r="I833">
        <v>42</v>
      </c>
      <c r="J833">
        <v>84</v>
      </c>
      <c r="K833">
        <v>12.4</v>
      </c>
      <c r="L833" t="s">
        <v>1948</v>
      </c>
      <c r="M833">
        <v>0.15</v>
      </c>
    </row>
    <row r="834" spans="1:13">
      <c r="A834" s="11">
        <v>46292</v>
      </c>
      <c r="B834" s="11">
        <v>46292</v>
      </c>
      <c r="C834" t="s">
        <v>1824</v>
      </c>
      <c r="D834" t="s">
        <v>248</v>
      </c>
      <c r="E834">
        <v>2</v>
      </c>
      <c r="F834" t="s">
        <v>1946</v>
      </c>
      <c r="G834" t="s">
        <v>47</v>
      </c>
      <c r="H834">
        <v>47.08</v>
      </c>
      <c r="I834">
        <v>53</v>
      </c>
      <c r="J834">
        <v>106</v>
      </c>
      <c r="K834">
        <v>11.83</v>
      </c>
      <c r="L834" t="s">
        <v>1948</v>
      </c>
      <c r="M834">
        <v>0.11</v>
      </c>
    </row>
    <row r="835" spans="1:13">
      <c r="A835" s="11">
        <v>46292</v>
      </c>
      <c r="B835" s="11">
        <v>46292</v>
      </c>
      <c r="C835" t="s">
        <v>1825</v>
      </c>
      <c r="D835" t="s">
        <v>303</v>
      </c>
      <c r="E835">
        <v>2</v>
      </c>
      <c r="F835" t="s">
        <v>1946</v>
      </c>
      <c r="G835" t="s">
        <v>47</v>
      </c>
      <c r="H835">
        <v>42.4</v>
      </c>
      <c r="I835">
        <v>47</v>
      </c>
      <c r="J835">
        <v>94</v>
      </c>
      <c r="K835">
        <v>9.1999999999999993</v>
      </c>
      <c r="L835" t="s">
        <v>1948</v>
      </c>
      <c r="M835">
        <v>0.1</v>
      </c>
    </row>
    <row r="836" spans="1:13">
      <c r="A836" s="11">
        <v>46293</v>
      </c>
      <c r="B836" s="11">
        <v>46292</v>
      </c>
      <c r="C836" t="s">
        <v>1837</v>
      </c>
      <c r="D836" t="s">
        <v>312</v>
      </c>
      <c r="E836">
        <v>2</v>
      </c>
      <c r="F836" t="s">
        <v>1946</v>
      </c>
      <c r="G836" t="s">
        <v>47</v>
      </c>
      <c r="H836">
        <v>36.9</v>
      </c>
      <c r="I836">
        <v>43</v>
      </c>
      <c r="J836">
        <v>86</v>
      </c>
      <c r="K836">
        <v>12.2</v>
      </c>
      <c r="L836" t="s">
        <v>1948</v>
      </c>
      <c r="M836">
        <v>0.14000000000000001</v>
      </c>
    </row>
    <row r="837" spans="1:13">
      <c r="A837" s="11">
        <v>46293</v>
      </c>
      <c r="B837" s="11">
        <v>46292</v>
      </c>
      <c r="C837" t="s">
        <v>1839</v>
      </c>
      <c r="D837" t="s">
        <v>298</v>
      </c>
      <c r="E837">
        <v>2</v>
      </c>
      <c r="F837" t="s">
        <v>1946</v>
      </c>
      <c r="G837" t="s">
        <v>47</v>
      </c>
      <c r="H837">
        <v>39.79</v>
      </c>
      <c r="I837">
        <v>46</v>
      </c>
      <c r="J837">
        <v>92</v>
      </c>
      <c r="K837">
        <v>12.42</v>
      </c>
      <c r="L837" t="s">
        <v>1948</v>
      </c>
      <c r="M837">
        <v>0.13</v>
      </c>
    </row>
    <row r="838" spans="1:13">
      <c r="A838" s="11">
        <v>46293</v>
      </c>
      <c r="B838" s="11">
        <v>46292</v>
      </c>
      <c r="C838" t="s">
        <v>1843</v>
      </c>
      <c r="D838" t="s">
        <v>237</v>
      </c>
      <c r="E838">
        <v>2</v>
      </c>
      <c r="F838" t="s">
        <v>1946</v>
      </c>
      <c r="G838" t="s">
        <v>47</v>
      </c>
      <c r="H838">
        <v>33.700000000000003</v>
      </c>
      <c r="I838">
        <v>41</v>
      </c>
      <c r="J838">
        <v>82</v>
      </c>
      <c r="K838">
        <v>14.6</v>
      </c>
      <c r="L838" t="s">
        <v>1948</v>
      </c>
      <c r="M838">
        <v>0.18</v>
      </c>
    </row>
    <row r="839" spans="1:13">
      <c r="A839" s="11">
        <v>46293</v>
      </c>
      <c r="B839" s="11">
        <v>46292</v>
      </c>
      <c r="C839" t="s">
        <v>1848</v>
      </c>
      <c r="D839" t="s">
        <v>61</v>
      </c>
      <c r="E839">
        <v>2</v>
      </c>
      <c r="F839" t="s">
        <v>1946</v>
      </c>
      <c r="G839" t="s">
        <v>47</v>
      </c>
      <c r="H839">
        <v>30.46</v>
      </c>
      <c r="I839">
        <v>37</v>
      </c>
      <c r="J839">
        <v>74</v>
      </c>
      <c r="K839">
        <v>13.08</v>
      </c>
      <c r="L839" t="s">
        <v>1948</v>
      </c>
      <c r="M839">
        <v>0.18</v>
      </c>
    </row>
    <row r="840" spans="1:13">
      <c r="A840" s="11">
        <v>46293</v>
      </c>
      <c r="B840" s="11">
        <v>46292</v>
      </c>
      <c r="C840" t="s">
        <v>1857</v>
      </c>
      <c r="D840" t="s">
        <v>276</v>
      </c>
      <c r="E840">
        <v>2</v>
      </c>
      <c r="F840" t="s">
        <v>1946</v>
      </c>
      <c r="G840" t="s">
        <v>47</v>
      </c>
      <c r="H840">
        <v>46.25</v>
      </c>
      <c r="I840">
        <v>52</v>
      </c>
      <c r="J840">
        <v>104</v>
      </c>
      <c r="K840">
        <v>11.5</v>
      </c>
      <c r="L840" t="s">
        <v>1948</v>
      </c>
      <c r="M840">
        <v>0.11</v>
      </c>
    </row>
    <row r="841" spans="1:13">
      <c r="A841" s="11">
        <v>46293</v>
      </c>
      <c r="B841" s="11">
        <v>46292</v>
      </c>
      <c r="C841" t="s">
        <v>1857</v>
      </c>
      <c r="D841" t="s">
        <v>181</v>
      </c>
      <c r="E841">
        <v>2</v>
      </c>
      <c r="F841" t="s">
        <v>1946</v>
      </c>
      <c r="G841" t="s">
        <v>47</v>
      </c>
      <c r="H841">
        <v>35.799999999999997</v>
      </c>
      <c r="I841">
        <v>42</v>
      </c>
      <c r="J841">
        <v>84</v>
      </c>
      <c r="K841">
        <v>12.4</v>
      </c>
      <c r="L841" t="s">
        <v>1948</v>
      </c>
      <c r="M841">
        <v>0.15</v>
      </c>
    </row>
    <row r="842" spans="1:13">
      <c r="A842" s="11">
        <v>46293</v>
      </c>
      <c r="B842" s="11">
        <v>46292</v>
      </c>
      <c r="C842" t="s">
        <v>1857</v>
      </c>
      <c r="D842" t="s">
        <v>341</v>
      </c>
      <c r="E842">
        <v>2</v>
      </c>
      <c r="F842" t="s">
        <v>1946</v>
      </c>
      <c r="G842" t="s">
        <v>47</v>
      </c>
      <c r="H842">
        <v>35.200000000000003</v>
      </c>
      <c r="I842">
        <v>40</v>
      </c>
      <c r="J842">
        <v>80</v>
      </c>
      <c r="K842">
        <v>9.6</v>
      </c>
      <c r="L842" t="s">
        <v>1948</v>
      </c>
      <c r="M842">
        <v>0.12</v>
      </c>
    </row>
    <row r="843" spans="1:13">
      <c r="A843" s="11">
        <v>46293</v>
      </c>
      <c r="B843" s="11">
        <v>46292</v>
      </c>
      <c r="C843" t="s">
        <v>1859</v>
      </c>
      <c r="D843" t="s">
        <v>181</v>
      </c>
      <c r="E843">
        <v>2</v>
      </c>
      <c r="F843" t="s">
        <v>1946</v>
      </c>
      <c r="G843" t="s">
        <v>47</v>
      </c>
      <c r="H843">
        <v>35.799999999999997</v>
      </c>
      <c r="I843">
        <v>42</v>
      </c>
      <c r="J843">
        <v>84</v>
      </c>
      <c r="K843">
        <v>12.4</v>
      </c>
      <c r="L843" t="s">
        <v>1948</v>
      </c>
      <c r="M843">
        <v>0.15</v>
      </c>
    </row>
    <row r="844" spans="1:13">
      <c r="A844" s="11">
        <v>46293</v>
      </c>
      <c r="B844" s="11">
        <v>46292</v>
      </c>
      <c r="C844" t="s">
        <v>1864</v>
      </c>
      <c r="D844" t="s">
        <v>374</v>
      </c>
      <c r="E844">
        <v>2</v>
      </c>
      <c r="F844" t="s">
        <v>1946</v>
      </c>
      <c r="G844" t="s">
        <v>47</v>
      </c>
      <c r="H844">
        <v>34</v>
      </c>
      <c r="I844">
        <v>39</v>
      </c>
      <c r="J844">
        <v>78</v>
      </c>
      <c r="K844">
        <v>10</v>
      </c>
      <c r="L844" t="s">
        <v>1948</v>
      </c>
      <c r="M844">
        <v>0.13</v>
      </c>
    </row>
    <row r="845" spans="1:13">
      <c r="A845" s="11">
        <v>46294</v>
      </c>
      <c r="B845" s="11">
        <v>46292</v>
      </c>
      <c r="C845" t="s">
        <v>1880</v>
      </c>
      <c r="D845" t="s">
        <v>210</v>
      </c>
      <c r="E845">
        <v>2</v>
      </c>
      <c r="F845" t="s">
        <v>1946</v>
      </c>
      <c r="G845" t="s">
        <v>47</v>
      </c>
      <c r="H845">
        <v>34.4</v>
      </c>
      <c r="I845">
        <v>39</v>
      </c>
      <c r="J845">
        <v>78</v>
      </c>
      <c r="K845">
        <v>9.1999999999999993</v>
      </c>
      <c r="L845" t="s">
        <v>1948</v>
      </c>
      <c r="M845">
        <v>0.12</v>
      </c>
    </row>
    <row r="846" spans="1:13">
      <c r="A846" s="11">
        <v>46294</v>
      </c>
      <c r="B846" s="11">
        <v>46292</v>
      </c>
      <c r="C846" t="s">
        <v>1887</v>
      </c>
      <c r="D846" t="s">
        <v>50</v>
      </c>
      <c r="E846">
        <v>2</v>
      </c>
      <c r="F846" t="s">
        <v>1946</v>
      </c>
      <c r="G846" t="s">
        <v>47</v>
      </c>
      <c r="H846">
        <v>39.6</v>
      </c>
      <c r="I846">
        <v>43</v>
      </c>
      <c r="J846">
        <v>86</v>
      </c>
      <c r="K846">
        <v>6.8</v>
      </c>
      <c r="L846" t="s">
        <v>1948</v>
      </c>
      <c r="M846">
        <v>0.08</v>
      </c>
    </row>
    <row r="847" spans="1:13">
      <c r="A847" s="11">
        <v>46294</v>
      </c>
      <c r="B847" s="11">
        <v>46292</v>
      </c>
      <c r="C847" t="s">
        <v>1888</v>
      </c>
      <c r="D847" t="s">
        <v>248</v>
      </c>
      <c r="E847">
        <v>2</v>
      </c>
      <c r="F847" t="s">
        <v>1946</v>
      </c>
      <c r="G847" t="s">
        <v>47</v>
      </c>
      <c r="H847">
        <v>47.08</v>
      </c>
      <c r="I847">
        <v>53</v>
      </c>
      <c r="J847">
        <v>106</v>
      </c>
      <c r="K847">
        <v>11.83</v>
      </c>
      <c r="L847" t="s">
        <v>1948</v>
      </c>
      <c r="M847">
        <v>0.11</v>
      </c>
    </row>
    <row r="848" spans="1:13">
      <c r="A848" s="11">
        <v>46294</v>
      </c>
      <c r="B848" s="11">
        <v>46292</v>
      </c>
      <c r="C848" t="s">
        <v>1893</v>
      </c>
      <c r="D848" t="s">
        <v>160</v>
      </c>
      <c r="E848">
        <v>2</v>
      </c>
      <c r="F848" t="s">
        <v>1946</v>
      </c>
      <c r="G848" t="s">
        <v>47</v>
      </c>
      <c r="H848">
        <v>42</v>
      </c>
      <c r="I848">
        <v>65</v>
      </c>
      <c r="J848">
        <v>130</v>
      </c>
      <c r="K848">
        <v>46</v>
      </c>
      <c r="L848" t="s">
        <v>1948</v>
      </c>
      <c r="M848">
        <v>0.35</v>
      </c>
    </row>
    <row r="849" spans="1:13">
      <c r="A849" s="11">
        <v>46295</v>
      </c>
      <c r="B849" s="11">
        <v>46292</v>
      </c>
      <c r="C849" t="s">
        <v>1914</v>
      </c>
      <c r="D849" t="s">
        <v>61</v>
      </c>
      <c r="E849">
        <v>2</v>
      </c>
      <c r="F849" t="s">
        <v>1946</v>
      </c>
      <c r="G849" t="s">
        <v>47</v>
      </c>
      <c r="H849">
        <v>30.46</v>
      </c>
      <c r="I849">
        <v>37</v>
      </c>
      <c r="J849">
        <v>74</v>
      </c>
      <c r="K849">
        <v>13.08</v>
      </c>
      <c r="L849" t="s">
        <v>1948</v>
      </c>
      <c r="M849">
        <v>0.18</v>
      </c>
    </row>
    <row r="850" spans="1:13">
      <c r="A850" s="11">
        <v>46295</v>
      </c>
      <c r="B850" s="11">
        <v>46292</v>
      </c>
      <c r="C850" t="s">
        <v>1924</v>
      </c>
      <c r="D850" t="s">
        <v>312</v>
      </c>
      <c r="E850">
        <v>2</v>
      </c>
      <c r="F850" t="s">
        <v>1946</v>
      </c>
      <c r="G850" t="s">
        <v>47</v>
      </c>
      <c r="H850">
        <v>36.9</v>
      </c>
      <c r="I850">
        <v>43</v>
      </c>
      <c r="J850">
        <v>86</v>
      </c>
      <c r="K850">
        <v>12.2</v>
      </c>
      <c r="L850" t="s">
        <v>1948</v>
      </c>
      <c r="M850">
        <v>0.14000000000000001</v>
      </c>
    </row>
    <row r="851" spans="1:13">
      <c r="A851" s="11">
        <v>46295</v>
      </c>
      <c r="B851" s="11">
        <v>46292</v>
      </c>
      <c r="C851" t="s">
        <v>1932</v>
      </c>
      <c r="D851" t="s">
        <v>181</v>
      </c>
      <c r="E851">
        <v>2</v>
      </c>
      <c r="F851" t="s">
        <v>1946</v>
      </c>
      <c r="G851" t="s">
        <v>47</v>
      </c>
      <c r="H851">
        <v>35.799999999999997</v>
      </c>
      <c r="I851">
        <v>42</v>
      </c>
      <c r="J851">
        <v>84</v>
      </c>
      <c r="K851">
        <v>12.4</v>
      </c>
      <c r="L851" t="s">
        <v>1948</v>
      </c>
      <c r="M851">
        <v>0.15</v>
      </c>
    </row>
    <row r="852" spans="1:13">
      <c r="A852" s="11">
        <v>46295</v>
      </c>
      <c r="B852" s="11">
        <v>46292</v>
      </c>
      <c r="C852" t="s">
        <v>1932</v>
      </c>
      <c r="D852" t="s">
        <v>276</v>
      </c>
      <c r="E852">
        <v>2</v>
      </c>
      <c r="F852" t="s">
        <v>1946</v>
      </c>
      <c r="G852" t="s">
        <v>47</v>
      </c>
      <c r="H852">
        <v>46.25</v>
      </c>
      <c r="I852">
        <v>52</v>
      </c>
      <c r="J852">
        <v>104</v>
      </c>
      <c r="K852">
        <v>11.5</v>
      </c>
      <c r="L852" t="s">
        <v>1948</v>
      </c>
      <c r="M852">
        <v>0.11</v>
      </c>
    </row>
    <row r="853" spans="1:13">
      <c r="A853" s="11">
        <v>46266</v>
      </c>
      <c r="B853" s="11">
        <v>46264</v>
      </c>
      <c r="C853" t="s">
        <v>67</v>
      </c>
      <c r="D853" t="s">
        <v>58</v>
      </c>
      <c r="E853">
        <v>1.54</v>
      </c>
      <c r="F853" t="s">
        <v>1946</v>
      </c>
      <c r="G853" t="s">
        <v>23</v>
      </c>
      <c r="H853">
        <v>109</v>
      </c>
      <c r="I853">
        <v>130</v>
      </c>
      <c r="J853">
        <v>199.94</v>
      </c>
      <c r="K853">
        <v>32.299999999999997</v>
      </c>
      <c r="L853" t="s">
        <v>1947</v>
      </c>
      <c r="M853">
        <v>0.16</v>
      </c>
    </row>
    <row r="854" spans="1:13">
      <c r="A854" s="11">
        <v>46266</v>
      </c>
      <c r="B854" s="11">
        <v>46264</v>
      </c>
      <c r="C854" t="s">
        <v>76</v>
      </c>
      <c r="D854" t="s">
        <v>77</v>
      </c>
      <c r="E854">
        <v>4</v>
      </c>
      <c r="F854" t="s">
        <v>1946</v>
      </c>
      <c r="G854" t="s">
        <v>79</v>
      </c>
      <c r="H854">
        <v>25</v>
      </c>
      <c r="I854">
        <v>29</v>
      </c>
      <c r="J854">
        <v>116</v>
      </c>
      <c r="K854">
        <v>16</v>
      </c>
      <c r="L854" t="s">
        <v>1947</v>
      </c>
      <c r="M854">
        <v>0.14000000000000001</v>
      </c>
    </row>
    <row r="855" spans="1:13">
      <c r="A855" s="11">
        <v>46266</v>
      </c>
      <c r="B855" s="11">
        <v>46264</v>
      </c>
      <c r="C855" t="s">
        <v>127</v>
      </c>
      <c r="D855" t="s">
        <v>135</v>
      </c>
      <c r="E855">
        <v>15</v>
      </c>
      <c r="F855" t="s">
        <v>1946</v>
      </c>
      <c r="G855" t="s">
        <v>79</v>
      </c>
      <c r="H855">
        <v>61</v>
      </c>
      <c r="I855">
        <v>78</v>
      </c>
      <c r="J855">
        <v>1170</v>
      </c>
      <c r="K855">
        <v>255</v>
      </c>
      <c r="L855" t="s">
        <v>1947</v>
      </c>
      <c r="M855">
        <v>0.22</v>
      </c>
    </row>
    <row r="856" spans="1:13">
      <c r="A856" s="11">
        <v>46266</v>
      </c>
      <c r="B856" s="11">
        <v>46264</v>
      </c>
      <c r="C856" t="s">
        <v>142</v>
      </c>
      <c r="D856" t="s">
        <v>112</v>
      </c>
      <c r="E856">
        <v>3</v>
      </c>
      <c r="F856" t="s">
        <v>1946</v>
      </c>
      <c r="G856" t="s">
        <v>54</v>
      </c>
      <c r="H856">
        <v>13</v>
      </c>
      <c r="I856">
        <v>18</v>
      </c>
      <c r="J856">
        <v>54</v>
      </c>
      <c r="K856">
        <v>15</v>
      </c>
      <c r="L856" t="s">
        <v>1948</v>
      </c>
      <c r="M856">
        <v>0.28000000000000003</v>
      </c>
    </row>
    <row r="857" spans="1:13">
      <c r="A857" s="11">
        <v>46266</v>
      </c>
      <c r="B857" s="11">
        <v>46264</v>
      </c>
      <c r="C857" t="s">
        <v>150</v>
      </c>
      <c r="D857" t="s">
        <v>151</v>
      </c>
      <c r="E857">
        <v>3</v>
      </c>
      <c r="F857" t="s">
        <v>1946</v>
      </c>
      <c r="G857" t="s">
        <v>54</v>
      </c>
      <c r="H857">
        <v>20</v>
      </c>
      <c r="I857">
        <v>27</v>
      </c>
      <c r="J857">
        <v>81</v>
      </c>
      <c r="K857">
        <v>21</v>
      </c>
      <c r="L857" t="s">
        <v>1948</v>
      </c>
      <c r="M857">
        <v>0.26</v>
      </c>
    </row>
    <row r="858" spans="1:13">
      <c r="A858" s="11">
        <v>46266</v>
      </c>
      <c r="B858" s="11">
        <v>46264</v>
      </c>
      <c r="C858" t="s">
        <v>175</v>
      </c>
      <c r="D858" t="s">
        <v>77</v>
      </c>
      <c r="E858">
        <v>7</v>
      </c>
      <c r="F858" t="s">
        <v>1946</v>
      </c>
      <c r="G858" t="s">
        <v>79</v>
      </c>
      <c r="H858">
        <v>25</v>
      </c>
      <c r="I858">
        <v>29</v>
      </c>
      <c r="J858">
        <v>203</v>
      </c>
      <c r="K858">
        <v>28</v>
      </c>
      <c r="L858" t="s">
        <v>1947</v>
      </c>
      <c r="M858">
        <v>0.14000000000000001</v>
      </c>
    </row>
    <row r="859" spans="1:13">
      <c r="A859" s="11">
        <v>46266</v>
      </c>
      <c r="B859" s="11">
        <v>46264</v>
      </c>
      <c r="C859" t="s">
        <v>184</v>
      </c>
      <c r="D859" t="s">
        <v>164</v>
      </c>
      <c r="E859">
        <v>1.6</v>
      </c>
      <c r="F859" t="s">
        <v>1946</v>
      </c>
      <c r="G859" t="s">
        <v>82</v>
      </c>
      <c r="H859">
        <v>101.5</v>
      </c>
      <c r="I859">
        <v>125</v>
      </c>
      <c r="J859">
        <v>200</v>
      </c>
      <c r="K859">
        <v>37.6</v>
      </c>
      <c r="L859" t="s">
        <v>1947</v>
      </c>
      <c r="M859">
        <v>0.19</v>
      </c>
    </row>
    <row r="860" spans="1:13">
      <c r="A860" s="11">
        <v>46267</v>
      </c>
      <c r="B860" s="11">
        <v>46264</v>
      </c>
      <c r="C860" t="s">
        <v>191</v>
      </c>
      <c r="D860" t="s">
        <v>107</v>
      </c>
      <c r="E860">
        <v>0.5</v>
      </c>
      <c r="F860" t="s">
        <v>1946</v>
      </c>
      <c r="G860" t="s">
        <v>82</v>
      </c>
      <c r="H860">
        <v>155.5</v>
      </c>
      <c r="I860">
        <v>175</v>
      </c>
      <c r="J860">
        <v>87.5</v>
      </c>
      <c r="K860">
        <v>9.75</v>
      </c>
      <c r="L860" t="s">
        <v>1947</v>
      </c>
      <c r="M860">
        <v>0.11</v>
      </c>
    </row>
    <row r="861" spans="1:13">
      <c r="A861" s="11">
        <v>46267</v>
      </c>
      <c r="B861" s="11">
        <v>46264</v>
      </c>
      <c r="C861" t="s">
        <v>198</v>
      </c>
      <c r="D861" t="s">
        <v>164</v>
      </c>
      <c r="E861">
        <v>3</v>
      </c>
      <c r="F861" t="s">
        <v>1946</v>
      </c>
      <c r="G861" t="s">
        <v>82</v>
      </c>
      <c r="H861">
        <v>101.5</v>
      </c>
      <c r="I861">
        <v>125</v>
      </c>
      <c r="J861">
        <v>375</v>
      </c>
      <c r="K861">
        <v>70.5</v>
      </c>
      <c r="L861" t="s">
        <v>1947</v>
      </c>
      <c r="M861">
        <v>0.19</v>
      </c>
    </row>
    <row r="862" spans="1:13">
      <c r="A862" s="11">
        <v>46267</v>
      </c>
      <c r="B862" s="11">
        <v>46264</v>
      </c>
      <c r="C862" t="s">
        <v>219</v>
      </c>
      <c r="D862" t="s">
        <v>183</v>
      </c>
      <c r="E862">
        <v>4</v>
      </c>
      <c r="F862" t="s">
        <v>1946</v>
      </c>
      <c r="G862" t="s">
        <v>79</v>
      </c>
      <c r="H862">
        <v>15.24</v>
      </c>
      <c r="I862">
        <v>24.5</v>
      </c>
      <c r="J862">
        <v>98</v>
      </c>
      <c r="K862">
        <v>37.049999999999997</v>
      </c>
      <c r="L862" t="s">
        <v>1947</v>
      </c>
      <c r="M862">
        <v>0.38</v>
      </c>
    </row>
    <row r="863" spans="1:13">
      <c r="A863" s="11">
        <v>46267</v>
      </c>
      <c r="B863" s="11">
        <v>46264</v>
      </c>
      <c r="C863" t="s">
        <v>222</v>
      </c>
      <c r="D863" t="s">
        <v>226</v>
      </c>
      <c r="E863">
        <v>10</v>
      </c>
      <c r="F863" t="s">
        <v>1946</v>
      </c>
      <c r="G863" t="s">
        <v>54</v>
      </c>
      <c r="H863">
        <v>10.5</v>
      </c>
      <c r="I863">
        <v>14</v>
      </c>
      <c r="J863">
        <v>140</v>
      </c>
      <c r="K863">
        <v>35</v>
      </c>
      <c r="L863" t="s">
        <v>1948</v>
      </c>
      <c r="M863">
        <v>0.25</v>
      </c>
    </row>
    <row r="864" spans="1:13">
      <c r="A864" s="11">
        <v>46267</v>
      </c>
      <c r="B864" s="11">
        <v>46264</v>
      </c>
      <c r="C864" t="s">
        <v>241</v>
      </c>
      <c r="D864" t="s">
        <v>81</v>
      </c>
      <c r="E864">
        <v>0.53</v>
      </c>
      <c r="F864" t="s">
        <v>1946</v>
      </c>
      <c r="G864" t="s">
        <v>82</v>
      </c>
      <c r="H864">
        <v>72.27</v>
      </c>
      <c r="I864">
        <v>95</v>
      </c>
      <c r="J864">
        <v>49.999999999999979</v>
      </c>
      <c r="K864">
        <v>11.96</v>
      </c>
      <c r="L864" t="s">
        <v>1947</v>
      </c>
      <c r="M864">
        <v>0.24</v>
      </c>
    </row>
    <row r="865" spans="1:13">
      <c r="A865" s="11">
        <v>46267</v>
      </c>
      <c r="B865" s="11">
        <v>46264</v>
      </c>
      <c r="C865" t="s">
        <v>244</v>
      </c>
      <c r="D865" t="s">
        <v>86</v>
      </c>
      <c r="E865">
        <v>1.22</v>
      </c>
      <c r="F865" t="s">
        <v>1946</v>
      </c>
      <c r="G865" t="s">
        <v>23</v>
      </c>
      <c r="H865">
        <v>67</v>
      </c>
      <c r="I865">
        <v>82</v>
      </c>
      <c r="J865">
        <v>99.958000000000013</v>
      </c>
      <c r="K865">
        <v>18.28</v>
      </c>
      <c r="L865" t="s">
        <v>1947</v>
      </c>
      <c r="M865">
        <v>0.18</v>
      </c>
    </row>
    <row r="866" spans="1:13">
      <c r="A866" s="11">
        <v>46267</v>
      </c>
      <c r="B866" s="11">
        <v>46264</v>
      </c>
      <c r="C866" t="s">
        <v>267</v>
      </c>
      <c r="D866" t="s">
        <v>226</v>
      </c>
      <c r="E866">
        <v>4</v>
      </c>
      <c r="F866" t="s">
        <v>1946</v>
      </c>
      <c r="G866" t="s">
        <v>54</v>
      </c>
      <c r="H866">
        <v>10.5</v>
      </c>
      <c r="I866">
        <v>14</v>
      </c>
      <c r="J866">
        <v>56</v>
      </c>
      <c r="K866">
        <v>14</v>
      </c>
      <c r="L866" t="s">
        <v>1948</v>
      </c>
      <c r="M866">
        <v>0.25</v>
      </c>
    </row>
    <row r="867" spans="1:13">
      <c r="A867" s="11">
        <v>46268</v>
      </c>
      <c r="B867" s="11">
        <v>46264</v>
      </c>
      <c r="C867" t="s">
        <v>284</v>
      </c>
      <c r="D867" t="s">
        <v>77</v>
      </c>
      <c r="E867">
        <v>10</v>
      </c>
      <c r="F867" t="s">
        <v>1946</v>
      </c>
      <c r="G867" t="s">
        <v>79</v>
      </c>
      <c r="H867">
        <v>25</v>
      </c>
      <c r="I867">
        <v>29</v>
      </c>
      <c r="J867">
        <v>290</v>
      </c>
      <c r="K867">
        <v>40</v>
      </c>
      <c r="L867" t="s">
        <v>1947</v>
      </c>
      <c r="M867">
        <v>0.14000000000000001</v>
      </c>
    </row>
    <row r="868" spans="1:13">
      <c r="A868" s="11">
        <v>46268</v>
      </c>
      <c r="B868" s="11">
        <v>46264</v>
      </c>
      <c r="C868" t="s">
        <v>287</v>
      </c>
      <c r="D868" t="s">
        <v>77</v>
      </c>
      <c r="E868">
        <v>6</v>
      </c>
      <c r="F868" t="s">
        <v>1946</v>
      </c>
      <c r="G868" t="s">
        <v>79</v>
      </c>
      <c r="H868">
        <v>25</v>
      </c>
      <c r="I868">
        <v>29</v>
      </c>
      <c r="J868">
        <v>174</v>
      </c>
      <c r="K868">
        <v>24</v>
      </c>
      <c r="L868" t="s">
        <v>1947</v>
      </c>
      <c r="M868">
        <v>0.14000000000000001</v>
      </c>
    </row>
    <row r="869" spans="1:13">
      <c r="A869" s="11">
        <v>46268</v>
      </c>
      <c r="B869" s="11">
        <v>46264</v>
      </c>
      <c r="C869" t="s">
        <v>287</v>
      </c>
      <c r="D869" t="s">
        <v>178</v>
      </c>
      <c r="E869">
        <v>4</v>
      </c>
      <c r="F869" t="s">
        <v>1946</v>
      </c>
      <c r="G869" t="s">
        <v>79</v>
      </c>
      <c r="H869">
        <v>22.19</v>
      </c>
      <c r="I869">
        <v>26</v>
      </c>
      <c r="J869">
        <v>104</v>
      </c>
      <c r="K869">
        <v>15.24</v>
      </c>
      <c r="L869" t="s">
        <v>1947</v>
      </c>
      <c r="M869">
        <v>0.15</v>
      </c>
    </row>
    <row r="870" spans="1:13">
      <c r="A870" s="11">
        <v>46268</v>
      </c>
      <c r="B870" s="11">
        <v>46264</v>
      </c>
      <c r="C870" t="s">
        <v>304</v>
      </c>
      <c r="D870" t="s">
        <v>305</v>
      </c>
      <c r="E870">
        <v>4</v>
      </c>
      <c r="F870" t="s">
        <v>1946</v>
      </c>
      <c r="G870" t="s">
        <v>306</v>
      </c>
      <c r="H870">
        <v>70</v>
      </c>
      <c r="I870">
        <v>120</v>
      </c>
      <c r="J870">
        <v>480</v>
      </c>
      <c r="K870">
        <v>200</v>
      </c>
      <c r="L870" t="s">
        <v>1948</v>
      </c>
      <c r="M870">
        <v>0.42</v>
      </c>
    </row>
    <row r="871" spans="1:13">
      <c r="A871" s="11">
        <v>46268</v>
      </c>
      <c r="B871" s="11">
        <v>46264</v>
      </c>
      <c r="C871" t="s">
        <v>311</v>
      </c>
      <c r="D871" t="s">
        <v>314</v>
      </c>
      <c r="E871">
        <v>4</v>
      </c>
      <c r="F871" t="s">
        <v>1946</v>
      </c>
      <c r="G871" t="s">
        <v>54</v>
      </c>
      <c r="H871">
        <v>8.5</v>
      </c>
      <c r="I871">
        <v>11</v>
      </c>
      <c r="J871">
        <v>44</v>
      </c>
      <c r="K871">
        <v>10</v>
      </c>
      <c r="L871" t="s">
        <v>1948</v>
      </c>
      <c r="M871">
        <v>0.23</v>
      </c>
    </row>
    <row r="872" spans="1:13">
      <c r="A872" s="11">
        <v>46268</v>
      </c>
      <c r="B872" s="11">
        <v>46264</v>
      </c>
      <c r="C872" t="s">
        <v>318</v>
      </c>
      <c r="D872" t="s">
        <v>110</v>
      </c>
      <c r="E872">
        <v>0.5</v>
      </c>
      <c r="F872" t="s">
        <v>1946</v>
      </c>
      <c r="G872" t="s">
        <v>82</v>
      </c>
      <c r="H872">
        <v>175</v>
      </c>
      <c r="I872">
        <v>197</v>
      </c>
      <c r="J872">
        <v>98.5</v>
      </c>
      <c r="K872">
        <v>11</v>
      </c>
      <c r="L872" t="s">
        <v>1947</v>
      </c>
      <c r="M872">
        <v>0.11</v>
      </c>
    </row>
    <row r="873" spans="1:13">
      <c r="A873" s="11">
        <v>46268</v>
      </c>
      <c r="B873" s="11">
        <v>46264</v>
      </c>
      <c r="C873" t="s">
        <v>319</v>
      </c>
      <c r="D873" t="s">
        <v>320</v>
      </c>
      <c r="E873">
        <v>4</v>
      </c>
      <c r="F873" t="s">
        <v>1946</v>
      </c>
      <c r="G873" t="s">
        <v>54</v>
      </c>
      <c r="H873">
        <v>3</v>
      </c>
      <c r="I873">
        <v>5</v>
      </c>
      <c r="J873">
        <v>20</v>
      </c>
      <c r="K873">
        <v>8</v>
      </c>
      <c r="L873" t="s">
        <v>1948</v>
      </c>
      <c r="M873">
        <v>0.4</v>
      </c>
    </row>
    <row r="874" spans="1:13">
      <c r="A874" s="11">
        <v>46268</v>
      </c>
      <c r="B874" s="11">
        <v>46264</v>
      </c>
      <c r="C874" t="s">
        <v>322</v>
      </c>
      <c r="D874" t="s">
        <v>118</v>
      </c>
      <c r="E874">
        <v>0.5</v>
      </c>
      <c r="F874" t="s">
        <v>1946</v>
      </c>
      <c r="G874" t="s">
        <v>82</v>
      </c>
      <c r="H874">
        <v>106.82</v>
      </c>
      <c r="I874">
        <v>130</v>
      </c>
      <c r="J874">
        <v>65</v>
      </c>
      <c r="K874">
        <v>11.59</v>
      </c>
      <c r="L874" t="s">
        <v>1947</v>
      </c>
      <c r="M874">
        <v>0.18</v>
      </c>
    </row>
    <row r="875" spans="1:13">
      <c r="A875" s="11">
        <v>46268</v>
      </c>
      <c r="B875" s="11">
        <v>46264</v>
      </c>
      <c r="C875" t="s">
        <v>324</v>
      </c>
      <c r="D875" t="s">
        <v>53</v>
      </c>
      <c r="E875">
        <v>10</v>
      </c>
      <c r="F875" t="s">
        <v>1946</v>
      </c>
      <c r="G875" t="s">
        <v>54</v>
      </c>
      <c r="H875">
        <v>13.5</v>
      </c>
      <c r="I875">
        <v>18</v>
      </c>
      <c r="J875">
        <v>180</v>
      </c>
      <c r="K875">
        <v>45</v>
      </c>
      <c r="L875" t="s">
        <v>1948</v>
      </c>
      <c r="M875">
        <v>0.25</v>
      </c>
    </row>
    <row r="876" spans="1:13">
      <c r="A876" s="11">
        <v>46268</v>
      </c>
      <c r="B876" s="11">
        <v>46264</v>
      </c>
      <c r="C876" t="s">
        <v>335</v>
      </c>
      <c r="D876" t="s">
        <v>336</v>
      </c>
      <c r="E876">
        <v>4</v>
      </c>
      <c r="F876" t="s">
        <v>1946</v>
      </c>
      <c r="G876" t="s">
        <v>54</v>
      </c>
      <c r="H876">
        <v>4.5</v>
      </c>
      <c r="I876">
        <v>6</v>
      </c>
      <c r="J876">
        <v>24</v>
      </c>
      <c r="K876">
        <v>6</v>
      </c>
      <c r="L876" t="s">
        <v>1948</v>
      </c>
      <c r="M876">
        <v>0.25</v>
      </c>
    </row>
    <row r="877" spans="1:13">
      <c r="A877" s="11">
        <v>46268</v>
      </c>
      <c r="B877" s="11">
        <v>46264</v>
      </c>
      <c r="C877" t="s">
        <v>335</v>
      </c>
      <c r="D877" t="s">
        <v>226</v>
      </c>
      <c r="E877">
        <v>4</v>
      </c>
      <c r="F877" t="s">
        <v>1946</v>
      </c>
      <c r="G877" t="s">
        <v>54</v>
      </c>
      <c r="H877">
        <v>10.5</v>
      </c>
      <c r="I877">
        <v>14</v>
      </c>
      <c r="J877">
        <v>56</v>
      </c>
      <c r="K877">
        <v>14</v>
      </c>
      <c r="L877" t="s">
        <v>1948</v>
      </c>
      <c r="M877">
        <v>0.25</v>
      </c>
    </row>
    <row r="878" spans="1:13">
      <c r="A878" s="11">
        <v>46269</v>
      </c>
      <c r="B878" s="11">
        <v>46264</v>
      </c>
      <c r="C878" t="s">
        <v>349</v>
      </c>
      <c r="D878" t="s">
        <v>65</v>
      </c>
      <c r="E878">
        <v>5</v>
      </c>
      <c r="F878" t="s">
        <v>1946</v>
      </c>
      <c r="G878" t="s">
        <v>23</v>
      </c>
      <c r="H878">
        <v>124.5</v>
      </c>
      <c r="I878">
        <v>140</v>
      </c>
      <c r="J878">
        <v>700</v>
      </c>
      <c r="K878">
        <v>77.5</v>
      </c>
      <c r="L878" t="s">
        <v>1947</v>
      </c>
      <c r="M878">
        <v>0.11</v>
      </c>
    </row>
    <row r="879" spans="1:13">
      <c r="A879" s="11">
        <v>46269</v>
      </c>
      <c r="B879" s="11">
        <v>46264</v>
      </c>
      <c r="C879" t="s">
        <v>356</v>
      </c>
      <c r="D879" t="s">
        <v>314</v>
      </c>
      <c r="E879">
        <v>3</v>
      </c>
      <c r="F879" t="s">
        <v>1946</v>
      </c>
      <c r="G879" t="s">
        <v>54</v>
      </c>
      <c r="H879">
        <v>8.5</v>
      </c>
      <c r="I879">
        <v>11</v>
      </c>
      <c r="J879">
        <v>33</v>
      </c>
      <c r="K879">
        <v>7.5</v>
      </c>
      <c r="L879" t="s">
        <v>1948</v>
      </c>
      <c r="M879">
        <v>0.23</v>
      </c>
    </row>
    <row r="880" spans="1:13">
      <c r="A880" s="11">
        <v>46269</v>
      </c>
      <c r="B880" s="11">
        <v>46264</v>
      </c>
      <c r="C880" t="s">
        <v>356</v>
      </c>
      <c r="D880" t="s">
        <v>115</v>
      </c>
      <c r="E880">
        <v>3</v>
      </c>
      <c r="F880" t="s">
        <v>1946</v>
      </c>
      <c r="G880" t="s">
        <v>54</v>
      </c>
      <c r="H880">
        <v>20</v>
      </c>
      <c r="I880">
        <v>24</v>
      </c>
      <c r="J880">
        <v>72</v>
      </c>
      <c r="K880">
        <v>12</v>
      </c>
      <c r="L880" t="s">
        <v>1948</v>
      </c>
      <c r="M880">
        <v>0.17</v>
      </c>
    </row>
    <row r="881" spans="1:13">
      <c r="A881" s="11">
        <v>46269</v>
      </c>
      <c r="B881" s="11">
        <v>46264</v>
      </c>
      <c r="C881" t="s">
        <v>373</v>
      </c>
      <c r="D881" t="s">
        <v>81</v>
      </c>
      <c r="E881">
        <v>6</v>
      </c>
      <c r="F881" t="s">
        <v>1946</v>
      </c>
      <c r="G881" t="s">
        <v>82</v>
      </c>
      <c r="H881">
        <v>72.27</v>
      </c>
      <c r="I881">
        <v>95</v>
      </c>
      <c r="J881">
        <v>570</v>
      </c>
      <c r="K881">
        <v>136.36000000000001</v>
      </c>
      <c r="L881" t="s">
        <v>1947</v>
      </c>
      <c r="M881">
        <v>0.24</v>
      </c>
    </row>
    <row r="882" spans="1:13">
      <c r="A882" s="11">
        <v>46269</v>
      </c>
      <c r="B882" s="11">
        <v>46264</v>
      </c>
      <c r="C882" t="s">
        <v>382</v>
      </c>
      <c r="D882" t="s">
        <v>118</v>
      </c>
      <c r="E882">
        <v>1.54</v>
      </c>
      <c r="F882" t="s">
        <v>1946</v>
      </c>
      <c r="G882" t="s">
        <v>82</v>
      </c>
      <c r="H882">
        <v>106.82</v>
      </c>
      <c r="I882">
        <v>130</v>
      </c>
      <c r="J882">
        <v>199.94</v>
      </c>
      <c r="K882">
        <v>35.65</v>
      </c>
      <c r="L882" t="s">
        <v>1947</v>
      </c>
      <c r="M882">
        <v>0.18</v>
      </c>
    </row>
    <row r="883" spans="1:13">
      <c r="A883" s="11">
        <v>46269</v>
      </c>
      <c r="B883" s="11">
        <v>46264</v>
      </c>
      <c r="C883" t="s">
        <v>389</v>
      </c>
      <c r="D883" t="s">
        <v>77</v>
      </c>
      <c r="E883">
        <v>4</v>
      </c>
      <c r="F883" t="s">
        <v>1946</v>
      </c>
      <c r="G883" t="s">
        <v>79</v>
      </c>
      <c r="H883">
        <v>25</v>
      </c>
      <c r="I883">
        <v>29</v>
      </c>
      <c r="J883">
        <v>116</v>
      </c>
      <c r="K883">
        <v>16</v>
      </c>
      <c r="L883" t="s">
        <v>1947</v>
      </c>
      <c r="M883">
        <v>0.14000000000000001</v>
      </c>
    </row>
    <row r="884" spans="1:13">
      <c r="A884" s="11">
        <v>46269</v>
      </c>
      <c r="B884" s="11">
        <v>46264</v>
      </c>
      <c r="C884" t="s">
        <v>389</v>
      </c>
      <c r="D884" t="s">
        <v>1986</v>
      </c>
      <c r="E884">
        <v>0.5</v>
      </c>
      <c r="F884" t="s">
        <v>1946</v>
      </c>
      <c r="G884" t="s">
        <v>23</v>
      </c>
      <c r="H884">
        <v>149.5</v>
      </c>
      <c r="I884">
        <v>170</v>
      </c>
      <c r="J884">
        <v>85</v>
      </c>
      <c r="K884">
        <v>10.25</v>
      </c>
      <c r="L884" t="s">
        <v>1947</v>
      </c>
      <c r="M884">
        <v>0.12</v>
      </c>
    </row>
    <row r="885" spans="1:13">
      <c r="A885" s="11">
        <v>46269</v>
      </c>
      <c r="B885" s="11">
        <v>46264</v>
      </c>
      <c r="C885" t="s">
        <v>411</v>
      </c>
      <c r="D885" t="s">
        <v>145</v>
      </c>
      <c r="E885">
        <v>10</v>
      </c>
      <c r="F885" t="s">
        <v>1946</v>
      </c>
      <c r="G885" t="s">
        <v>54</v>
      </c>
      <c r="H885">
        <v>6.4</v>
      </c>
      <c r="I885">
        <v>11</v>
      </c>
      <c r="J885">
        <v>110</v>
      </c>
      <c r="K885">
        <v>46</v>
      </c>
      <c r="L885" t="s">
        <v>1948</v>
      </c>
      <c r="M885">
        <v>0.42</v>
      </c>
    </row>
    <row r="886" spans="1:13">
      <c r="A886" s="11">
        <v>46269</v>
      </c>
      <c r="B886" s="11">
        <v>46264</v>
      </c>
      <c r="C886" t="s">
        <v>411</v>
      </c>
      <c r="D886" t="s">
        <v>413</v>
      </c>
      <c r="E886">
        <v>5</v>
      </c>
      <c r="F886" t="s">
        <v>1946</v>
      </c>
      <c r="G886" t="s">
        <v>54</v>
      </c>
      <c r="H886">
        <v>30</v>
      </c>
      <c r="I886">
        <v>35</v>
      </c>
      <c r="J886">
        <v>175</v>
      </c>
      <c r="K886">
        <v>25</v>
      </c>
      <c r="L886" t="s">
        <v>1948</v>
      </c>
      <c r="M886">
        <v>0.14000000000000001</v>
      </c>
    </row>
    <row r="887" spans="1:13">
      <c r="A887" s="11">
        <v>46269</v>
      </c>
      <c r="B887" s="11">
        <v>46264</v>
      </c>
      <c r="C887" t="s">
        <v>426</v>
      </c>
      <c r="D887" t="s">
        <v>86</v>
      </c>
      <c r="E887">
        <v>3</v>
      </c>
      <c r="F887" t="s">
        <v>1946</v>
      </c>
      <c r="G887" t="s">
        <v>23</v>
      </c>
      <c r="H887">
        <v>67</v>
      </c>
      <c r="I887">
        <v>82</v>
      </c>
      <c r="J887">
        <v>246</v>
      </c>
      <c r="K887">
        <v>45</v>
      </c>
      <c r="L887" t="s">
        <v>1947</v>
      </c>
      <c r="M887">
        <v>0.18</v>
      </c>
    </row>
    <row r="888" spans="1:13">
      <c r="A888" s="11">
        <v>46270</v>
      </c>
      <c r="B888" s="11">
        <v>46264</v>
      </c>
      <c r="C888" t="s">
        <v>437</v>
      </c>
      <c r="D888" t="s">
        <v>112</v>
      </c>
      <c r="E888">
        <v>3</v>
      </c>
      <c r="F888" t="s">
        <v>1946</v>
      </c>
      <c r="G888" t="s">
        <v>54</v>
      </c>
      <c r="H888">
        <v>13</v>
      </c>
      <c r="I888">
        <v>18</v>
      </c>
      <c r="J888">
        <v>54</v>
      </c>
      <c r="K888">
        <v>15</v>
      </c>
      <c r="L888" t="s">
        <v>1948</v>
      </c>
      <c r="M888">
        <v>0.28000000000000003</v>
      </c>
    </row>
    <row r="889" spans="1:13">
      <c r="A889" s="11">
        <v>46270</v>
      </c>
      <c r="B889" s="11">
        <v>46264</v>
      </c>
      <c r="C889" t="s">
        <v>439</v>
      </c>
      <c r="D889" t="s">
        <v>440</v>
      </c>
      <c r="E889">
        <v>4</v>
      </c>
      <c r="F889" t="s">
        <v>1946</v>
      </c>
      <c r="G889" t="s">
        <v>54</v>
      </c>
      <c r="H889">
        <v>5</v>
      </c>
      <c r="I889">
        <v>8</v>
      </c>
      <c r="J889">
        <v>32</v>
      </c>
      <c r="K889">
        <v>12</v>
      </c>
      <c r="L889" t="s">
        <v>1948</v>
      </c>
      <c r="M889">
        <v>0.38</v>
      </c>
    </row>
    <row r="890" spans="1:13">
      <c r="A890" s="11">
        <v>46270</v>
      </c>
      <c r="B890" s="11">
        <v>46264</v>
      </c>
      <c r="C890" t="s">
        <v>442</v>
      </c>
      <c r="D890" t="s">
        <v>164</v>
      </c>
      <c r="E890">
        <v>0.5</v>
      </c>
      <c r="F890" t="s">
        <v>1946</v>
      </c>
      <c r="G890" t="s">
        <v>82</v>
      </c>
      <c r="H890">
        <v>101.5</v>
      </c>
      <c r="I890">
        <v>125</v>
      </c>
      <c r="J890">
        <v>62.5</v>
      </c>
      <c r="K890">
        <v>11.75</v>
      </c>
      <c r="L890" t="s">
        <v>1947</v>
      </c>
      <c r="M890">
        <v>0.19</v>
      </c>
    </row>
    <row r="891" spans="1:13">
      <c r="A891" s="11">
        <v>46270</v>
      </c>
      <c r="B891" s="11">
        <v>46264</v>
      </c>
      <c r="C891" t="s">
        <v>447</v>
      </c>
      <c r="D891" t="s">
        <v>81</v>
      </c>
      <c r="E891">
        <v>0.5</v>
      </c>
      <c r="F891" t="s">
        <v>1946</v>
      </c>
      <c r="G891" t="s">
        <v>82</v>
      </c>
      <c r="H891">
        <v>72.27</v>
      </c>
      <c r="I891">
        <v>95</v>
      </c>
      <c r="J891">
        <v>47.5</v>
      </c>
      <c r="K891">
        <v>11.36</v>
      </c>
      <c r="L891" t="s">
        <v>1947</v>
      </c>
      <c r="M891">
        <v>0.24</v>
      </c>
    </row>
    <row r="892" spans="1:13">
      <c r="A892" s="11">
        <v>46270</v>
      </c>
      <c r="B892" s="11">
        <v>46264</v>
      </c>
      <c r="C892" t="s">
        <v>453</v>
      </c>
      <c r="D892" t="s">
        <v>164</v>
      </c>
      <c r="E892">
        <v>0.4</v>
      </c>
      <c r="F892" t="s">
        <v>1946</v>
      </c>
      <c r="G892" t="s">
        <v>82</v>
      </c>
      <c r="H892">
        <v>101.5</v>
      </c>
      <c r="I892">
        <v>125</v>
      </c>
      <c r="J892">
        <v>50</v>
      </c>
      <c r="K892">
        <v>9.4</v>
      </c>
      <c r="L892" t="s">
        <v>1947</v>
      </c>
      <c r="M892">
        <v>0.19</v>
      </c>
    </row>
    <row r="893" spans="1:13">
      <c r="A893" s="11">
        <v>46270</v>
      </c>
      <c r="B893" s="11">
        <v>46264</v>
      </c>
      <c r="C893" t="s">
        <v>461</v>
      </c>
      <c r="D893" t="s">
        <v>226</v>
      </c>
      <c r="E893">
        <v>4</v>
      </c>
      <c r="F893" t="s">
        <v>1946</v>
      </c>
      <c r="G893" t="s">
        <v>54</v>
      </c>
      <c r="H893">
        <v>10.5</v>
      </c>
      <c r="I893">
        <v>14</v>
      </c>
      <c r="J893">
        <v>56</v>
      </c>
      <c r="K893">
        <v>14</v>
      </c>
      <c r="L893" t="s">
        <v>1948</v>
      </c>
      <c r="M893">
        <v>0.25</v>
      </c>
    </row>
    <row r="894" spans="1:13">
      <c r="A894" s="11">
        <v>46270</v>
      </c>
      <c r="B894" s="11">
        <v>46264</v>
      </c>
      <c r="C894" t="s">
        <v>490</v>
      </c>
      <c r="D894" t="s">
        <v>107</v>
      </c>
      <c r="E894">
        <v>0.5</v>
      </c>
      <c r="F894" t="s">
        <v>1946</v>
      </c>
      <c r="G894" t="s">
        <v>82</v>
      </c>
      <c r="H894">
        <v>155.5</v>
      </c>
      <c r="I894">
        <v>175</v>
      </c>
      <c r="J894">
        <v>87.5</v>
      </c>
      <c r="K894">
        <v>9.75</v>
      </c>
      <c r="L894" t="s">
        <v>1947</v>
      </c>
      <c r="M894">
        <v>0.11</v>
      </c>
    </row>
    <row r="895" spans="1:13">
      <c r="A895" s="11">
        <v>46270</v>
      </c>
      <c r="B895" s="11">
        <v>46264</v>
      </c>
      <c r="C895" t="s">
        <v>520</v>
      </c>
      <c r="D895" t="s">
        <v>65</v>
      </c>
      <c r="E895">
        <v>1.73</v>
      </c>
      <c r="F895" t="s">
        <v>1946</v>
      </c>
      <c r="G895" t="s">
        <v>23</v>
      </c>
      <c r="H895">
        <v>124.5</v>
      </c>
      <c r="I895">
        <v>140</v>
      </c>
      <c r="J895">
        <v>241.92</v>
      </c>
      <c r="K895">
        <v>26.78</v>
      </c>
      <c r="L895" t="s">
        <v>1947</v>
      </c>
      <c r="M895">
        <v>0.11</v>
      </c>
    </row>
    <row r="896" spans="1:13">
      <c r="A896" s="11">
        <v>46270</v>
      </c>
      <c r="B896" s="11">
        <v>46264</v>
      </c>
      <c r="C896" t="s">
        <v>520</v>
      </c>
      <c r="D896" t="s">
        <v>164</v>
      </c>
      <c r="E896">
        <v>0.5</v>
      </c>
      <c r="F896" t="s">
        <v>1946</v>
      </c>
      <c r="G896" t="s">
        <v>82</v>
      </c>
      <c r="H896">
        <v>101.5</v>
      </c>
      <c r="I896">
        <v>125</v>
      </c>
      <c r="J896">
        <v>62.5</v>
      </c>
      <c r="K896">
        <v>11.75</v>
      </c>
      <c r="L896" t="s">
        <v>1947</v>
      </c>
      <c r="M896">
        <v>0.19</v>
      </c>
    </row>
    <row r="897" spans="1:13">
      <c r="A897" s="11">
        <v>46270</v>
      </c>
      <c r="B897" s="11">
        <v>46264</v>
      </c>
      <c r="C897" t="s">
        <v>542</v>
      </c>
      <c r="D897" t="s">
        <v>546</v>
      </c>
      <c r="E897">
        <v>10</v>
      </c>
      <c r="F897" t="s">
        <v>1946</v>
      </c>
      <c r="G897" t="s">
        <v>54</v>
      </c>
      <c r="H897">
        <v>6</v>
      </c>
      <c r="I897">
        <v>11</v>
      </c>
      <c r="J897">
        <v>110</v>
      </c>
      <c r="K897">
        <v>50</v>
      </c>
      <c r="L897" t="s">
        <v>1948</v>
      </c>
      <c r="M897">
        <v>0.45</v>
      </c>
    </row>
    <row r="898" spans="1:13">
      <c r="A898" s="11">
        <v>46271</v>
      </c>
      <c r="B898" s="11">
        <v>46271</v>
      </c>
      <c r="C898" t="s">
        <v>562</v>
      </c>
      <c r="D898" t="s">
        <v>107</v>
      </c>
      <c r="E898">
        <v>0.5</v>
      </c>
      <c r="F898" t="s">
        <v>1946</v>
      </c>
      <c r="G898" t="s">
        <v>82</v>
      </c>
      <c r="H898">
        <v>155.5</v>
      </c>
      <c r="I898">
        <v>175</v>
      </c>
      <c r="J898">
        <v>87.5</v>
      </c>
      <c r="K898">
        <v>9.75</v>
      </c>
      <c r="L898" t="s">
        <v>1947</v>
      </c>
      <c r="M898">
        <v>0.11</v>
      </c>
    </row>
    <row r="899" spans="1:13">
      <c r="A899" s="11">
        <v>46271</v>
      </c>
      <c r="B899" s="11">
        <v>46271</v>
      </c>
      <c r="C899" t="s">
        <v>576</v>
      </c>
      <c r="D899" t="s">
        <v>138</v>
      </c>
      <c r="E899">
        <v>0.5</v>
      </c>
      <c r="F899" t="s">
        <v>1946</v>
      </c>
      <c r="G899" t="s">
        <v>82</v>
      </c>
      <c r="H899">
        <v>136.12</v>
      </c>
      <c r="I899">
        <v>160</v>
      </c>
      <c r="J899">
        <v>80</v>
      </c>
      <c r="K899">
        <v>11.94</v>
      </c>
      <c r="L899" t="s">
        <v>1947</v>
      </c>
      <c r="M899">
        <v>0.15</v>
      </c>
    </row>
    <row r="900" spans="1:13">
      <c r="A900" s="11">
        <v>46271</v>
      </c>
      <c r="B900" s="11">
        <v>46271</v>
      </c>
      <c r="C900" t="s">
        <v>576</v>
      </c>
      <c r="D900" t="s">
        <v>154</v>
      </c>
      <c r="E900">
        <v>0.5</v>
      </c>
      <c r="F900" t="s">
        <v>1946</v>
      </c>
      <c r="G900" t="s">
        <v>82</v>
      </c>
      <c r="H900">
        <v>175.71</v>
      </c>
      <c r="I900">
        <v>205</v>
      </c>
      <c r="J900">
        <v>102.5</v>
      </c>
      <c r="K900">
        <v>14.64</v>
      </c>
      <c r="L900" t="s">
        <v>1947</v>
      </c>
      <c r="M900">
        <v>0.14000000000000001</v>
      </c>
    </row>
    <row r="901" spans="1:13">
      <c r="A901" s="11">
        <v>46271</v>
      </c>
      <c r="B901" s="11">
        <v>46271</v>
      </c>
      <c r="C901" t="s">
        <v>580</v>
      </c>
      <c r="D901" t="s">
        <v>77</v>
      </c>
      <c r="E901">
        <v>8</v>
      </c>
      <c r="F901" t="s">
        <v>1946</v>
      </c>
      <c r="G901" t="s">
        <v>79</v>
      </c>
      <c r="H901">
        <v>25</v>
      </c>
      <c r="I901">
        <v>29</v>
      </c>
      <c r="J901">
        <v>232</v>
      </c>
      <c r="K901">
        <v>32</v>
      </c>
      <c r="L901" t="s">
        <v>1947</v>
      </c>
      <c r="M901">
        <v>0.14000000000000001</v>
      </c>
    </row>
    <row r="902" spans="1:13">
      <c r="A902" s="11">
        <v>46271</v>
      </c>
      <c r="B902" s="11">
        <v>46271</v>
      </c>
      <c r="C902" t="s">
        <v>590</v>
      </c>
      <c r="D902" t="s">
        <v>134</v>
      </c>
      <c r="E902">
        <v>0.5</v>
      </c>
      <c r="F902" t="s">
        <v>1946</v>
      </c>
      <c r="G902" t="s">
        <v>82</v>
      </c>
      <c r="H902">
        <v>168.75</v>
      </c>
      <c r="I902">
        <v>200</v>
      </c>
      <c r="J902">
        <v>100</v>
      </c>
      <c r="K902">
        <v>15.62</v>
      </c>
      <c r="L902" t="s">
        <v>1947</v>
      </c>
      <c r="M902">
        <v>0.16</v>
      </c>
    </row>
    <row r="903" spans="1:13">
      <c r="A903" s="11">
        <v>46272</v>
      </c>
      <c r="B903" s="11">
        <v>46271</v>
      </c>
      <c r="C903" t="s">
        <v>606</v>
      </c>
      <c r="D903" t="s">
        <v>118</v>
      </c>
      <c r="E903">
        <v>0.5</v>
      </c>
      <c r="F903" t="s">
        <v>1946</v>
      </c>
      <c r="G903" t="s">
        <v>82</v>
      </c>
      <c r="H903">
        <v>106.82</v>
      </c>
      <c r="I903">
        <v>130</v>
      </c>
      <c r="J903">
        <v>65</v>
      </c>
      <c r="K903">
        <v>11.59</v>
      </c>
      <c r="L903" t="s">
        <v>1947</v>
      </c>
      <c r="M903">
        <v>0.18</v>
      </c>
    </row>
    <row r="904" spans="1:13">
      <c r="A904" s="11">
        <v>46272</v>
      </c>
      <c r="B904" s="11">
        <v>46271</v>
      </c>
      <c r="C904" t="s">
        <v>616</v>
      </c>
      <c r="D904" t="s">
        <v>86</v>
      </c>
      <c r="E904">
        <v>2.44</v>
      </c>
      <c r="F904" t="s">
        <v>1946</v>
      </c>
      <c r="G904" t="s">
        <v>23</v>
      </c>
      <c r="H904">
        <v>67</v>
      </c>
      <c r="I904">
        <v>82</v>
      </c>
      <c r="J904">
        <v>199.99799999999999</v>
      </c>
      <c r="K904">
        <v>36.58</v>
      </c>
      <c r="L904" t="s">
        <v>1947</v>
      </c>
      <c r="M904">
        <v>0.18</v>
      </c>
    </row>
    <row r="905" spans="1:13">
      <c r="A905" s="11">
        <v>46272</v>
      </c>
      <c r="B905" s="11">
        <v>46271</v>
      </c>
      <c r="C905" t="s">
        <v>638</v>
      </c>
      <c r="D905" t="s">
        <v>77</v>
      </c>
      <c r="E905">
        <v>8</v>
      </c>
      <c r="F905" t="s">
        <v>1946</v>
      </c>
      <c r="G905" t="s">
        <v>79</v>
      </c>
      <c r="H905">
        <v>25</v>
      </c>
      <c r="I905">
        <v>29</v>
      </c>
      <c r="J905">
        <v>232</v>
      </c>
      <c r="K905">
        <v>32</v>
      </c>
      <c r="L905" t="s">
        <v>1947</v>
      </c>
      <c r="M905">
        <v>0.14000000000000001</v>
      </c>
    </row>
    <row r="906" spans="1:13">
      <c r="A906" s="11">
        <v>46272</v>
      </c>
      <c r="B906" s="11">
        <v>46271</v>
      </c>
      <c r="C906" t="s">
        <v>673</v>
      </c>
      <c r="D906" t="s">
        <v>154</v>
      </c>
      <c r="E906">
        <v>0.5</v>
      </c>
      <c r="F906" t="s">
        <v>1946</v>
      </c>
      <c r="G906" t="s">
        <v>82</v>
      </c>
      <c r="H906">
        <v>175.71</v>
      </c>
      <c r="I906">
        <v>205</v>
      </c>
      <c r="J906">
        <v>102.5</v>
      </c>
      <c r="K906">
        <v>14.64</v>
      </c>
      <c r="L906" t="s">
        <v>1947</v>
      </c>
      <c r="M906">
        <v>0.14000000000000001</v>
      </c>
    </row>
    <row r="907" spans="1:13">
      <c r="A907" s="11">
        <v>46273</v>
      </c>
      <c r="B907" s="11">
        <v>46271</v>
      </c>
      <c r="C907" t="s">
        <v>708</v>
      </c>
      <c r="D907" t="s">
        <v>336</v>
      </c>
      <c r="E907">
        <v>50</v>
      </c>
      <c r="F907" t="s">
        <v>1946</v>
      </c>
      <c r="G907" t="s">
        <v>54</v>
      </c>
      <c r="H907">
        <v>4.5</v>
      </c>
      <c r="I907">
        <v>6</v>
      </c>
      <c r="J907">
        <v>300</v>
      </c>
      <c r="K907">
        <v>75</v>
      </c>
      <c r="L907" t="s">
        <v>1948</v>
      </c>
      <c r="M907">
        <v>0.25</v>
      </c>
    </row>
    <row r="908" spans="1:13">
      <c r="A908" s="11">
        <v>46273</v>
      </c>
      <c r="B908" s="11">
        <v>46271</v>
      </c>
      <c r="C908" t="s">
        <v>710</v>
      </c>
      <c r="D908" t="s">
        <v>566</v>
      </c>
      <c r="E908">
        <v>3</v>
      </c>
      <c r="F908" t="s">
        <v>1946</v>
      </c>
      <c r="G908" t="s">
        <v>306</v>
      </c>
      <c r="H908">
        <v>10</v>
      </c>
      <c r="I908">
        <v>25</v>
      </c>
      <c r="J908">
        <v>75</v>
      </c>
      <c r="K908">
        <v>45</v>
      </c>
      <c r="L908" t="s">
        <v>1948</v>
      </c>
      <c r="M908">
        <v>0.6</v>
      </c>
    </row>
    <row r="909" spans="1:13">
      <c r="A909" s="11">
        <v>46273</v>
      </c>
      <c r="B909" s="11">
        <v>46271</v>
      </c>
      <c r="C909" t="s">
        <v>717</v>
      </c>
      <c r="D909" t="s">
        <v>88</v>
      </c>
      <c r="E909">
        <v>0.54</v>
      </c>
      <c r="F909" t="s">
        <v>1946</v>
      </c>
      <c r="G909" t="s">
        <v>23</v>
      </c>
      <c r="H909">
        <v>80</v>
      </c>
      <c r="I909">
        <v>93</v>
      </c>
      <c r="J909">
        <v>49.941000000000003</v>
      </c>
      <c r="K909">
        <v>6.98</v>
      </c>
      <c r="L909" t="s">
        <v>1947</v>
      </c>
      <c r="M909">
        <v>0.14000000000000001</v>
      </c>
    </row>
    <row r="910" spans="1:13">
      <c r="A910" s="11">
        <v>46273</v>
      </c>
      <c r="B910" s="11">
        <v>46271</v>
      </c>
      <c r="C910" t="s">
        <v>721</v>
      </c>
      <c r="D910" t="s">
        <v>295</v>
      </c>
      <c r="E910">
        <v>10</v>
      </c>
      <c r="F910" t="s">
        <v>1946</v>
      </c>
      <c r="G910" t="s">
        <v>173</v>
      </c>
      <c r="H910">
        <v>2.67</v>
      </c>
      <c r="I910">
        <v>6</v>
      </c>
      <c r="J910">
        <v>60</v>
      </c>
      <c r="K910">
        <v>33.33</v>
      </c>
      <c r="L910" t="s">
        <v>1947</v>
      </c>
      <c r="M910">
        <v>0.56000000000000005</v>
      </c>
    </row>
    <row r="911" spans="1:13">
      <c r="A911" s="11">
        <v>46273</v>
      </c>
      <c r="B911" s="11">
        <v>46271</v>
      </c>
      <c r="C911" t="s">
        <v>723</v>
      </c>
      <c r="D911" t="s">
        <v>1986</v>
      </c>
      <c r="E911">
        <v>0.5</v>
      </c>
      <c r="F911" t="s">
        <v>1946</v>
      </c>
      <c r="G911" t="s">
        <v>23</v>
      </c>
      <c r="H911">
        <v>149.5</v>
      </c>
      <c r="I911">
        <v>170</v>
      </c>
      <c r="J911">
        <v>85</v>
      </c>
      <c r="K911">
        <v>10.25</v>
      </c>
      <c r="L911" t="s">
        <v>1947</v>
      </c>
      <c r="M911">
        <v>0.12</v>
      </c>
    </row>
    <row r="912" spans="1:13">
      <c r="A912" s="11">
        <v>46273</v>
      </c>
      <c r="B912" s="11">
        <v>46271</v>
      </c>
      <c r="C912" t="s">
        <v>723</v>
      </c>
      <c r="D912" t="s">
        <v>1985</v>
      </c>
      <c r="E912">
        <v>0.5</v>
      </c>
      <c r="F912" t="s">
        <v>1946</v>
      </c>
      <c r="G912" t="s">
        <v>23</v>
      </c>
      <c r="H912">
        <v>164</v>
      </c>
      <c r="I912">
        <v>200</v>
      </c>
      <c r="J912">
        <v>100</v>
      </c>
      <c r="K912">
        <v>18</v>
      </c>
      <c r="L912" t="s">
        <v>1947</v>
      </c>
      <c r="M912">
        <v>0.18</v>
      </c>
    </row>
    <row r="913" spans="1:13">
      <c r="A913" s="11">
        <v>46273</v>
      </c>
      <c r="B913" s="11">
        <v>46271</v>
      </c>
      <c r="C913" t="s">
        <v>747</v>
      </c>
      <c r="D913" t="s">
        <v>110</v>
      </c>
      <c r="E913">
        <v>0.54</v>
      </c>
      <c r="F913" t="s">
        <v>1946</v>
      </c>
      <c r="G913" t="s">
        <v>82</v>
      </c>
      <c r="H913">
        <v>175</v>
      </c>
      <c r="I913">
        <v>197</v>
      </c>
      <c r="J913">
        <v>105.789</v>
      </c>
      <c r="K913">
        <v>11.81</v>
      </c>
      <c r="L913" t="s">
        <v>1947</v>
      </c>
      <c r="M913">
        <v>0.11</v>
      </c>
    </row>
    <row r="914" spans="1:13">
      <c r="A914" s="11">
        <v>46273</v>
      </c>
      <c r="B914" s="11">
        <v>46271</v>
      </c>
      <c r="C914" t="s">
        <v>767</v>
      </c>
      <c r="D914" t="s">
        <v>540</v>
      </c>
      <c r="E914">
        <v>12</v>
      </c>
      <c r="F914" t="s">
        <v>1946</v>
      </c>
      <c r="G914" t="s">
        <v>54</v>
      </c>
      <c r="H914">
        <v>6.1</v>
      </c>
      <c r="I914">
        <v>8</v>
      </c>
      <c r="J914">
        <v>96</v>
      </c>
      <c r="K914">
        <v>22.8</v>
      </c>
      <c r="L914" t="s">
        <v>1948</v>
      </c>
      <c r="M914">
        <v>0.24</v>
      </c>
    </row>
    <row r="915" spans="1:13">
      <c r="A915" s="11">
        <v>46273</v>
      </c>
      <c r="B915" s="11">
        <v>46271</v>
      </c>
      <c r="C915" t="s">
        <v>772</v>
      </c>
      <c r="D915" t="s">
        <v>314</v>
      </c>
      <c r="E915">
        <v>3</v>
      </c>
      <c r="F915" t="s">
        <v>1946</v>
      </c>
      <c r="G915" t="s">
        <v>54</v>
      </c>
      <c r="H915">
        <v>8.5</v>
      </c>
      <c r="I915">
        <v>11</v>
      </c>
      <c r="J915">
        <v>33</v>
      </c>
      <c r="K915">
        <v>7.5</v>
      </c>
      <c r="L915" t="s">
        <v>1948</v>
      </c>
      <c r="M915">
        <v>0.23</v>
      </c>
    </row>
    <row r="916" spans="1:13">
      <c r="A916" s="11">
        <v>46273</v>
      </c>
      <c r="B916" s="11">
        <v>46271</v>
      </c>
      <c r="C916" t="s">
        <v>786</v>
      </c>
      <c r="D916" t="s">
        <v>88</v>
      </c>
      <c r="E916">
        <v>2.5</v>
      </c>
      <c r="F916" t="s">
        <v>1946</v>
      </c>
      <c r="G916" t="s">
        <v>23</v>
      </c>
      <c r="H916">
        <v>80</v>
      </c>
      <c r="I916">
        <v>93</v>
      </c>
      <c r="J916">
        <v>232.5</v>
      </c>
      <c r="K916">
        <v>32.5</v>
      </c>
      <c r="L916" t="s">
        <v>1947</v>
      </c>
      <c r="M916">
        <v>0.14000000000000001</v>
      </c>
    </row>
    <row r="917" spans="1:13">
      <c r="A917" s="11">
        <v>46274</v>
      </c>
      <c r="B917" s="11">
        <v>46271</v>
      </c>
      <c r="C917" t="s">
        <v>788</v>
      </c>
      <c r="D917" t="s">
        <v>86</v>
      </c>
      <c r="E917">
        <v>3</v>
      </c>
      <c r="F917" t="s">
        <v>1949</v>
      </c>
      <c r="G917" t="s">
        <v>23</v>
      </c>
      <c r="H917">
        <v>1340</v>
      </c>
      <c r="I917">
        <v>1500</v>
      </c>
      <c r="J917">
        <v>4500</v>
      </c>
      <c r="K917">
        <v>480</v>
      </c>
      <c r="L917" t="s">
        <v>1947</v>
      </c>
      <c r="M917">
        <v>0.11</v>
      </c>
    </row>
    <row r="918" spans="1:13">
      <c r="A918" s="11">
        <v>46274</v>
      </c>
      <c r="B918" s="11">
        <v>46271</v>
      </c>
      <c r="C918" t="s">
        <v>788</v>
      </c>
      <c r="D918" t="s">
        <v>152</v>
      </c>
      <c r="E918">
        <v>3</v>
      </c>
      <c r="F918" t="s">
        <v>1946</v>
      </c>
      <c r="G918" t="s">
        <v>82</v>
      </c>
      <c r="H918">
        <v>135.71</v>
      </c>
      <c r="I918">
        <v>165</v>
      </c>
      <c r="J918">
        <v>495</v>
      </c>
      <c r="K918">
        <v>87.86</v>
      </c>
      <c r="L918" t="s">
        <v>1947</v>
      </c>
      <c r="M918">
        <v>0.18</v>
      </c>
    </row>
    <row r="919" spans="1:13">
      <c r="A919" s="11">
        <v>46274</v>
      </c>
      <c r="B919" s="11">
        <v>46271</v>
      </c>
      <c r="C919" t="s">
        <v>788</v>
      </c>
      <c r="D919" t="s">
        <v>172</v>
      </c>
      <c r="E919">
        <v>4</v>
      </c>
      <c r="F919" t="s">
        <v>1946</v>
      </c>
      <c r="G919" t="s">
        <v>173</v>
      </c>
      <c r="H919">
        <v>75</v>
      </c>
      <c r="I919">
        <v>100</v>
      </c>
      <c r="J919">
        <v>400</v>
      </c>
      <c r="K919">
        <v>100</v>
      </c>
      <c r="L919" t="s">
        <v>1947</v>
      </c>
      <c r="M919">
        <v>0.25</v>
      </c>
    </row>
    <row r="920" spans="1:13">
      <c r="A920" s="11">
        <v>46274</v>
      </c>
      <c r="B920" s="11">
        <v>46271</v>
      </c>
      <c r="C920" t="s">
        <v>799</v>
      </c>
      <c r="D920" t="s">
        <v>427</v>
      </c>
      <c r="E920">
        <v>6</v>
      </c>
      <c r="F920" t="s">
        <v>1946</v>
      </c>
      <c r="G920" t="s">
        <v>54</v>
      </c>
      <c r="H920">
        <v>6.5</v>
      </c>
      <c r="I920">
        <v>8</v>
      </c>
      <c r="J920">
        <v>48</v>
      </c>
      <c r="K920">
        <v>9</v>
      </c>
      <c r="L920" t="s">
        <v>1948</v>
      </c>
      <c r="M920">
        <v>0.19</v>
      </c>
    </row>
    <row r="921" spans="1:13">
      <c r="A921" s="11">
        <v>46274</v>
      </c>
      <c r="B921" s="11">
        <v>46271</v>
      </c>
      <c r="C921" t="s">
        <v>807</v>
      </c>
      <c r="D921" t="s">
        <v>86</v>
      </c>
      <c r="E921">
        <v>0.73</v>
      </c>
      <c r="F921" t="s">
        <v>1946</v>
      </c>
      <c r="G921" t="s">
        <v>23</v>
      </c>
      <c r="H921">
        <v>67</v>
      </c>
      <c r="I921">
        <v>82</v>
      </c>
      <c r="J921">
        <v>59.942</v>
      </c>
      <c r="K921">
        <v>10.96</v>
      </c>
      <c r="L921" t="s">
        <v>1947</v>
      </c>
      <c r="M921">
        <v>0.18</v>
      </c>
    </row>
    <row r="922" spans="1:13">
      <c r="A922" s="11">
        <v>46274</v>
      </c>
      <c r="B922" s="11">
        <v>46271</v>
      </c>
      <c r="C922" t="s">
        <v>809</v>
      </c>
      <c r="D922" t="s">
        <v>107</v>
      </c>
      <c r="E922">
        <v>0.5</v>
      </c>
      <c r="F922" t="s">
        <v>1946</v>
      </c>
      <c r="G922" t="s">
        <v>82</v>
      </c>
      <c r="H922">
        <v>155.5</v>
      </c>
      <c r="I922">
        <v>175</v>
      </c>
      <c r="J922">
        <v>87.5</v>
      </c>
      <c r="K922">
        <v>9.75</v>
      </c>
      <c r="L922" t="s">
        <v>1947</v>
      </c>
      <c r="M922">
        <v>0.11</v>
      </c>
    </row>
    <row r="923" spans="1:13">
      <c r="A923" s="11">
        <v>46274</v>
      </c>
      <c r="B923" s="11">
        <v>46271</v>
      </c>
      <c r="C923" t="s">
        <v>809</v>
      </c>
      <c r="D923" t="s">
        <v>118</v>
      </c>
      <c r="E923">
        <v>0.5</v>
      </c>
      <c r="F923" t="s">
        <v>1946</v>
      </c>
      <c r="G923" t="s">
        <v>82</v>
      </c>
      <c r="H923">
        <v>106.82</v>
      </c>
      <c r="I923">
        <v>130</v>
      </c>
      <c r="J923">
        <v>65</v>
      </c>
      <c r="K923">
        <v>11.59</v>
      </c>
      <c r="L923" t="s">
        <v>1947</v>
      </c>
      <c r="M923">
        <v>0.18</v>
      </c>
    </row>
    <row r="924" spans="1:13">
      <c r="A924" s="11">
        <v>46274</v>
      </c>
      <c r="B924" s="11">
        <v>46271</v>
      </c>
      <c r="C924" t="s">
        <v>834</v>
      </c>
      <c r="D924" t="s">
        <v>130</v>
      </c>
      <c r="E924">
        <v>0.5</v>
      </c>
      <c r="F924" t="s">
        <v>1946</v>
      </c>
      <c r="G924" t="s">
        <v>82</v>
      </c>
      <c r="H924">
        <v>142.13999999999999</v>
      </c>
      <c r="I924">
        <v>165</v>
      </c>
      <c r="J924">
        <v>82.5</v>
      </c>
      <c r="K924">
        <v>11.43</v>
      </c>
      <c r="L924" t="s">
        <v>1947</v>
      </c>
      <c r="M924">
        <v>0.14000000000000001</v>
      </c>
    </row>
    <row r="925" spans="1:13">
      <c r="A925" s="11">
        <v>46274</v>
      </c>
      <c r="B925" s="11">
        <v>46271</v>
      </c>
      <c r="C925" t="s">
        <v>834</v>
      </c>
      <c r="D925" t="s">
        <v>107</v>
      </c>
      <c r="E925">
        <v>0.5</v>
      </c>
      <c r="F925" t="s">
        <v>1946</v>
      </c>
      <c r="G925" t="s">
        <v>82</v>
      </c>
      <c r="H925">
        <v>155.5</v>
      </c>
      <c r="I925">
        <v>175</v>
      </c>
      <c r="J925">
        <v>87.5</v>
      </c>
      <c r="K925">
        <v>9.75</v>
      </c>
      <c r="L925" t="s">
        <v>1947</v>
      </c>
      <c r="M925">
        <v>0.11</v>
      </c>
    </row>
    <row r="926" spans="1:13">
      <c r="A926" s="11">
        <v>46274</v>
      </c>
      <c r="B926" s="11">
        <v>46271</v>
      </c>
      <c r="C926" t="s">
        <v>834</v>
      </c>
      <c r="D926" t="s">
        <v>183</v>
      </c>
      <c r="E926">
        <v>8</v>
      </c>
      <c r="F926" t="s">
        <v>1946</v>
      </c>
      <c r="G926" t="s">
        <v>79</v>
      </c>
      <c r="H926">
        <v>15.24</v>
      </c>
      <c r="I926">
        <v>24.5</v>
      </c>
      <c r="J926">
        <v>196</v>
      </c>
      <c r="K926">
        <v>74.099999999999994</v>
      </c>
      <c r="L926" t="s">
        <v>1947</v>
      </c>
      <c r="M926">
        <v>0.38</v>
      </c>
    </row>
    <row r="927" spans="1:13">
      <c r="A927" s="11">
        <v>46274</v>
      </c>
      <c r="B927" s="11">
        <v>46271</v>
      </c>
      <c r="C927" t="s">
        <v>856</v>
      </c>
      <c r="D927" t="s">
        <v>1986</v>
      </c>
      <c r="E927">
        <v>0.5</v>
      </c>
      <c r="F927" t="s">
        <v>1946</v>
      </c>
      <c r="G927" t="s">
        <v>23</v>
      </c>
      <c r="H927">
        <v>149.5</v>
      </c>
      <c r="I927">
        <v>170</v>
      </c>
      <c r="J927">
        <v>85</v>
      </c>
      <c r="K927">
        <v>10.25</v>
      </c>
      <c r="L927" t="s">
        <v>1947</v>
      </c>
      <c r="M927">
        <v>0.12</v>
      </c>
    </row>
    <row r="928" spans="1:13">
      <c r="A928" s="11">
        <v>46274</v>
      </c>
      <c r="B928" s="11">
        <v>46271</v>
      </c>
      <c r="C928" t="s">
        <v>869</v>
      </c>
      <c r="D928" t="s">
        <v>513</v>
      </c>
      <c r="E928">
        <v>3</v>
      </c>
      <c r="F928" t="s">
        <v>1946</v>
      </c>
      <c r="G928" t="s">
        <v>54</v>
      </c>
      <c r="H928">
        <v>10.5</v>
      </c>
      <c r="I928">
        <v>14</v>
      </c>
      <c r="J928">
        <v>42</v>
      </c>
      <c r="K928">
        <v>10.5</v>
      </c>
      <c r="L928" t="s">
        <v>1948</v>
      </c>
      <c r="M928">
        <v>0.25</v>
      </c>
    </row>
    <row r="929" spans="1:13">
      <c r="A929" s="11">
        <v>46274</v>
      </c>
      <c r="B929" s="11">
        <v>46271</v>
      </c>
      <c r="C929" t="s">
        <v>875</v>
      </c>
      <c r="D929" t="s">
        <v>86</v>
      </c>
      <c r="E929">
        <v>2.44</v>
      </c>
      <c r="F929" t="s">
        <v>1946</v>
      </c>
      <c r="G929" t="s">
        <v>23</v>
      </c>
      <c r="H929">
        <v>67</v>
      </c>
      <c r="I929">
        <v>82</v>
      </c>
      <c r="J929">
        <v>199.99799999999999</v>
      </c>
      <c r="K929">
        <v>36.58</v>
      </c>
      <c r="L929" t="s">
        <v>1947</v>
      </c>
      <c r="M929">
        <v>0.18</v>
      </c>
    </row>
    <row r="930" spans="1:13">
      <c r="A930" s="11">
        <v>46274</v>
      </c>
      <c r="B930" s="11">
        <v>46271</v>
      </c>
      <c r="C930" t="s">
        <v>878</v>
      </c>
      <c r="D930" t="s">
        <v>83</v>
      </c>
      <c r="E930">
        <v>3.45</v>
      </c>
      <c r="F930" t="s">
        <v>1946</v>
      </c>
      <c r="G930" t="s">
        <v>23</v>
      </c>
      <c r="H930">
        <v>124.44</v>
      </c>
      <c r="I930">
        <v>145</v>
      </c>
      <c r="J930">
        <v>499.96</v>
      </c>
      <c r="K930">
        <v>70.88</v>
      </c>
      <c r="L930" t="s">
        <v>1947</v>
      </c>
      <c r="M930">
        <v>0.14000000000000001</v>
      </c>
    </row>
    <row r="931" spans="1:13">
      <c r="A931" s="11">
        <v>46274</v>
      </c>
      <c r="B931" s="11">
        <v>46271</v>
      </c>
      <c r="C931" t="s">
        <v>891</v>
      </c>
      <c r="D931" t="s">
        <v>65</v>
      </c>
      <c r="E931">
        <v>0.5</v>
      </c>
      <c r="F931" t="s">
        <v>1946</v>
      </c>
      <c r="G931" t="s">
        <v>23</v>
      </c>
      <c r="H931">
        <v>124.5</v>
      </c>
      <c r="I931">
        <v>140</v>
      </c>
      <c r="J931">
        <v>70</v>
      </c>
      <c r="K931">
        <v>7.75</v>
      </c>
      <c r="L931" t="s">
        <v>1947</v>
      </c>
      <c r="M931">
        <v>0.11</v>
      </c>
    </row>
    <row r="932" spans="1:13">
      <c r="A932" s="11">
        <v>46275</v>
      </c>
      <c r="B932" s="11">
        <v>46271</v>
      </c>
      <c r="C932" t="s">
        <v>915</v>
      </c>
      <c r="D932" t="s">
        <v>178</v>
      </c>
      <c r="E932">
        <v>4</v>
      </c>
      <c r="F932" t="s">
        <v>1946</v>
      </c>
      <c r="G932" t="s">
        <v>79</v>
      </c>
      <c r="H932">
        <v>22.19</v>
      </c>
      <c r="I932">
        <v>26</v>
      </c>
      <c r="J932">
        <v>104</v>
      </c>
      <c r="K932">
        <v>15.24</v>
      </c>
      <c r="L932" t="s">
        <v>1947</v>
      </c>
      <c r="M932">
        <v>0.15</v>
      </c>
    </row>
    <row r="933" spans="1:13">
      <c r="A933" s="11">
        <v>46275</v>
      </c>
      <c r="B933" s="11">
        <v>46271</v>
      </c>
      <c r="C933" t="s">
        <v>938</v>
      </c>
      <c r="D933" t="s">
        <v>81</v>
      </c>
      <c r="E933">
        <v>0.5</v>
      </c>
      <c r="F933" t="s">
        <v>1946</v>
      </c>
      <c r="G933" t="s">
        <v>82</v>
      </c>
      <c r="H933">
        <v>72.27</v>
      </c>
      <c r="I933">
        <v>95</v>
      </c>
      <c r="J933">
        <v>47.5</v>
      </c>
      <c r="K933">
        <v>11.36</v>
      </c>
      <c r="L933" t="s">
        <v>1947</v>
      </c>
      <c r="M933">
        <v>0.24</v>
      </c>
    </row>
    <row r="934" spans="1:13">
      <c r="A934" s="11">
        <v>46275</v>
      </c>
      <c r="B934" s="11">
        <v>46271</v>
      </c>
      <c r="C934" t="s">
        <v>945</v>
      </c>
      <c r="D934" t="s">
        <v>187</v>
      </c>
      <c r="E934">
        <v>4</v>
      </c>
      <c r="F934" t="s">
        <v>1946</v>
      </c>
      <c r="G934" t="s">
        <v>79</v>
      </c>
      <c r="H934">
        <v>20.25</v>
      </c>
      <c r="I934">
        <v>30</v>
      </c>
      <c r="J934">
        <v>120</v>
      </c>
      <c r="K934">
        <v>39</v>
      </c>
      <c r="L934" t="s">
        <v>1947</v>
      </c>
      <c r="M934">
        <v>0.32</v>
      </c>
    </row>
    <row r="935" spans="1:13">
      <c r="A935" s="11">
        <v>46275</v>
      </c>
      <c r="B935" s="11">
        <v>46271</v>
      </c>
      <c r="C935" t="s">
        <v>947</v>
      </c>
      <c r="D935" t="s">
        <v>118</v>
      </c>
      <c r="E935">
        <v>0.5</v>
      </c>
      <c r="F935" t="s">
        <v>1946</v>
      </c>
      <c r="G935" t="s">
        <v>82</v>
      </c>
      <c r="H935">
        <v>106.82</v>
      </c>
      <c r="I935">
        <v>130</v>
      </c>
      <c r="J935">
        <v>65</v>
      </c>
      <c r="K935">
        <v>11.59</v>
      </c>
      <c r="L935" t="s">
        <v>1947</v>
      </c>
      <c r="M935">
        <v>0.18</v>
      </c>
    </row>
    <row r="936" spans="1:13">
      <c r="A936" s="11">
        <v>46276</v>
      </c>
      <c r="B936" s="11">
        <v>46271</v>
      </c>
      <c r="C936" t="s">
        <v>955</v>
      </c>
      <c r="D936" t="s">
        <v>187</v>
      </c>
      <c r="E936">
        <v>8</v>
      </c>
      <c r="F936" t="s">
        <v>1946</v>
      </c>
      <c r="G936" t="s">
        <v>79</v>
      </c>
      <c r="H936">
        <v>20.25</v>
      </c>
      <c r="I936">
        <v>30</v>
      </c>
      <c r="J936">
        <v>240</v>
      </c>
      <c r="K936">
        <v>78</v>
      </c>
      <c r="L936" t="s">
        <v>1947</v>
      </c>
      <c r="M936">
        <v>0.32</v>
      </c>
    </row>
    <row r="937" spans="1:13">
      <c r="A937" s="11">
        <v>46276</v>
      </c>
      <c r="B937" s="11">
        <v>46271</v>
      </c>
      <c r="C937" t="s">
        <v>959</v>
      </c>
      <c r="D937" t="s">
        <v>118</v>
      </c>
      <c r="E937">
        <v>0.5</v>
      </c>
      <c r="F937" t="s">
        <v>1946</v>
      </c>
      <c r="G937" t="s">
        <v>82</v>
      </c>
      <c r="H937">
        <v>106.82</v>
      </c>
      <c r="I937">
        <v>130</v>
      </c>
      <c r="J937">
        <v>65</v>
      </c>
      <c r="K937">
        <v>11.59</v>
      </c>
      <c r="L937" t="s">
        <v>1947</v>
      </c>
      <c r="M937">
        <v>0.18</v>
      </c>
    </row>
    <row r="938" spans="1:13">
      <c r="A938" s="11">
        <v>46276</v>
      </c>
      <c r="B938" s="11">
        <v>46271</v>
      </c>
      <c r="C938" t="s">
        <v>967</v>
      </c>
      <c r="D938" t="s">
        <v>681</v>
      </c>
      <c r="E938">
        <v>30</v>
      </c>
      <c r="F938" t="s">
        <v>1946</v>
      </c>
      <c r="G938" t="s">
        <v>54</v>
      </c>
      <c r="H938">
        <v>7.5</v>
      </c>
      <c r="I938">
        <v>9</v>
      </c>
      <c r="J938">
        <v>270</v>
      </c>
      <c r="K938">
        <v>45</v>
      </c>
      <c r="L938" t="s">
        <v>1948</v>
      </c>
      <c r="M938">
        <v>0.17</v>
      </c>
    </row>
    <row r="939" spans="1:13">
      <c r="A939" s="11">
        <v>46276</v>
      </c>
      <c r="B939" s="11">
        <v>46271</v>
      </c>
      <c r="C939" t="s">
        <v>969</v>
      </c>
      <c r="D939" t="s">
        <v>112</v>
      </c>
      <c r="E939">
        <v>3</v>
      </c>
      <c r="F939" t="s">
        <v>1946</v>
      </c>
      <c r="G939" t="s">
        <v>54</v>
      </c>
      <c r="H939">
        <v>13</v>
      </c>
      <c r="I939">
        <v>18</v>
      </c>
      <c r="J939">
        <v>54</v>
      </c>
      <c r="K939">
        <v>15</v>
      </c>
      <c r="L939" t="s">
        <v>1948</v>
      </c>
      <c r="M939">
        <v>0.28000000000000003</v>
      </c>
    </row>
    <row r="940" spans="1:13">
      <c r="A940" s="11">
        <v>46276</v>
      </c>
      <c r="B940" s="11">
        <v>46271</v>
      </c>
      <c r="C940" t="s">
        <v>987</v>
      </c>
      <c r="D940" t="s">
        <v>81</v>
      </c>
      <c r="E940">
        <v>3</v>
      </c>
      <c r="F940" t="s">
        <v>1946</v>
      </c>
      <c r="G940" t="s">
        <v>82</v>
      </c>
      <c r="H940">
        <v>72.27</v>
      </c>
      <c r="I940">
        <v>95</v>
      </c>
      <c r="J940">
        <v>285</v>
      </c>
      <c r="K940">
        <v>68.180000000000007</v>
      </c>
      <c r="L940" t="s">
        <v>1947</v>
      </c>
      <c r="M940">
        <v>0.24</v>
      </c>
    </row>
    <row r="941" spans="1:13">
      <c r="A941" s="11">
        <v>46276</v>
      </c>
      <c r="B941" s="11">
        <v>46271</v>
      </c>
      <c r="C941" t="s">
        <v>992</v>
      </c>
      <c r="D941" t="s">
        <v>178</v>
      </c>
      <c r="E941">
        <v>5</v>
      </c>
      <c r="F941" t="s">
        <v>1946</v>
      </c>
      <c r="G941" t="s">
        <v>79</v>
      </c>
      <c r="H941">
        <v>22.19</v>
      </c>
      <c r="I941">
        <v>26</v>
      </c>
      <c r="J941">
        <v>130</v>
      </c>
      <c r="K941">
        <v>19.05</v>
      </c>
      <c r="L941" t="s">
        <v>1947</v>
      </c>
      <c r="M941">
        <v>0.15</v>
      </c>
    </row>
    <row r="942" spans="1:13">
      <c r="A942" s="11">
        <v>46276</v>
      </c>
      <c r="B942" s="11">
        <v>46271</v>
      </c>
      <c r="C942" t="s">
        <v>992</v>
      </c>
      <c r="D942" t="s">
        <v>1986</v>
      </c>
      <c r="E942">
        <v>0.5</v>
      </c>
      <c r="F942" t="s">
        <v>1946</v>
      </c>
      <c r="G942" t="s">
        <v>23</v>
      </c>
      <c r="H942">
        <v>149.5</v>
      </c>
      <c r="I942">
        <v>170</v>
      </c>
      <c r="J942">
        <v>85</v>
      </c>
      <c r="K942">
        <v>10.25</v>
      </c>
      <c r="L942" t="s">
        <v>1947</v>
      </c>
      <c r="M942">
        <v>0.12</v>
      </c>
    </row>
    <row r="943" spans="1:13">
      <c r="A943" s="11">
        <v>46276</v>
      </c>
      <c r="B943" s="11">
        <v>46271</v>
      </c>
      <c r="C943" t="s">
        <v>1030</v>
      </c>
      <c r="D943" t="s">
        <v>86</v>
      </c>
      <c r="E943">
        <v>1.5</v>
      </c>
      <c r="F943" t="s">
        <v>1946</v>
      </c>
      <c r="G943" t="s">
        <v>23</v>
      </c>
      <c r="H943">
        <v>67</v>
      </c>
      <c r="I943">
        <v>82</v>
      </c>
      <c r="J943">
        <v>123</v>
      </c>
      <c r="K943">
        <v>22.5</v>
      </c>
      <c r="L943" t="s">
        <v>1947</v>
      </c>
      <c r="M943">
        <v>0.18</v>
      </c>
    </row>
    <row r="944" spans="1:13">
      <c r="A944" s="11">
        <v>46277</v>
      </c>
      <c r="B944" s="11">
        <v>46271</v>
      </c>
      <c r="C944" t="s">
        <v>1042</v>
      </c>
      <c r="D944" t="s">
        <v>145</v>
      </c>
      <c r="E944">
        <v>4</v>
      </c>
      <c r="F944" t="s">
        <v>1946</v>
      </c>
      <c r="G944" t="s">
        <v>54</v>
      </c>
      <c r="H944">
        <v>6.4</v>
      </c>
      <c r="I944">
        <v>11</v>
      </c>
      <c r="J944">
        <v>44</v>
      </c>
      <c r="K944">
        <v>18.399999999999999</v>
      </c>
      <c r="L944" t="s">
        <v>1948</v>
      </c>
      <c r="M944">
        <v>0.42</v>
      </c>
    </row>
    <row r="945" spans="1:13">
      <c r="A945" s="11">
        <v>46277</v>
      </c>
      <c r="B945" s="11">
        <v>46271</v>
      </c>
      <c r="C945" t="s">
        <v>1088</v>
      </c>
      <c r="D945" t="s">
        <v>797</v>
      </c>
      <c r="E945">
        <v>6</v>
      </c>
      <c r="F945" t="s">
        <v>1946</v>
      </c>
      <c r="G945" t="s">
        <v>306</v>
      </c>
      <c r="H945">
        <v>17</v>
      </c>
      <c r="I945">
        <v>35</v>
      </c>
      <c r="J945">
        <v>210</v>
      </c>
      <c r="K945">
        <v>108</v>
      </c>
      <c r="L945" t="s">
        <v>1948</v>
      </c>
      <c r="M945">
        <v>0.51</v>
      </c>
    </row>
    <row r="946" spans="1:13">
      <c r="A946" s="11">
        <v>46277</v>
      </c>
      <c r="B946" s="11">
        <v>46271</v>
      </c>
      <c r="C946" t="s">
        <v>1117</v>
      </c>
      <c r="D946" t="s">
        <v>427</v>
      </c>
      <c r="E946">
        <v>3</v>
      </c>
      <c r="F946" t="s">
        <v>1946</v>
      </c>
      <c r="G946" t="s">
        <v>54</v>
      </c>
      <c r="H946">
        <v>6.5</v>
      </c>
      <c r="I946">
        <v>8</v>
      </c>
      <c r="J946">
        <v>24</v>
      </c>
      <c r="K946">
        <v>4.5</v>
      </c>
      <c r="L946" t="s">
        <v>1948</v>
      </c>
      <c r="M946">
        <v>0.19</v>
      </c>
    </row>
    <row r="947" spans="1:13">
      <c r="A947" s="11">
        <v>46278</v>
      </c>
      <c r="B947" s="11">
        <v>46278</v>
      </c>
      <c r="C947" t="s">
        <v>1129</v>
      </c>
      <c r="D947" t="s">
        <v>450</v>
      </c>
      <c r="E947">
        <v>10</v>
      </c>
      <c r="F947" t="s">
        <v>1946</v>
      </c>
      <c r="G947" t="s">
        <v>54</v>
      </c>
      <c r="H947">
        <v>4.8</v>
      </c>
      <c r="I947">
        <v>8</v>
      </c>
      <c r="J947">
        <v>80</v>
      </c>
      <c r="K947">
        <v>32</v>
      </c>
      <c r="L947" t="s">
        <v>1948</v>
      </c>
      <c r="M947">
        <v>0.4</v>
      </c>
    </row>
    <row r="948" spans="1:13">
      <c r="A948" s="11">
        <v>46278</v>
      </c>
      <c r="B948" s="11">
        <v>46278</v>
      </c>
      <c r="C948" t="s">
        <v>1144</v>
      </c>
      <c r="D948" t="s">
        <v>427</v>
      </c>
      <c r="E948">
        <v>10</v>
      </c>
      <c r="F948" t="s">
        <v>1946</v>
      </c>
      <c r="G948" t="s">
        <v>54</v>
      </c>
      <c r="H948">
        <v>6.5</v>
      </c>
      <c r="I948">
        <v>8</v>
      </c>
      <c r="J948">
        <v>80</v>
      </c>
      <c r="K948">
        <v>15</v>
      </c>
      <c r="L948" t="s">
        <v>1948</v>
      </c>
      <c r="M948">
        <v>0.19</v>
      </c>
    </row>
    <row r="949" spans="1:13">
      <c r="A949" s="11">
        <v>46278</v>
      </c>
      <c r="B949" s="11">
        <v>46278</v>
      </c>
      <c r="C949" t="s">
        <v>1144</v>
      </c>
      <c r="D949" t="s">
        <v>145</v>
      </c>
      <c r="E949">
        <v>10</v>
      </c>
      <c r="F949" t="s">
        <v>1946</v>
      </c>
      <c r="G949" t="s">
        <v>54</v>
      </c>
      <c r="H949">
        <v>6.4</v>
      </c>
      <c r="I949">
        <v>11</v>
      </c>
      <c r="J949">
        <v>110</v>
      </c>
      <c r="K949">
        <v>46</v>
      </c>
      <c r="L949" t="s">
        <v>1948</v>
      </c>
      <c r="M949">
        <v>0.42</v>
      </c>
    </row>
    <row r="950" spans="1:13">
      <c r="A950" s="11">
        <v>46278</v>
      </c>
      <c r="B950" s="11">
        <v>46278</v>
      </c>
      <c r="C950" t="s">
        <v>1159</v>
      </c>
      <c r="D950" t="s">
        <v>134</v>
      </c>
      <c r="E950">
        <v>0.5</v>
      </c>
      <c r="F950" t="s">
        <v>1946</v>
      </c>
      <c r="G950" t="s">
        <v>82</v>
      </c>
      <c r="H950">
        <v>168.75</v>
      </c>
      <c r="I950">
        <v>200</v>
      </c>
      <c r="J950">
        <v>100</v>
      </c>
      <c r="K950">
        <v>15.62</v>
      </c>
      <c r="L950" t="s">
        <v>1947</v>
      </c>
      <c r="M950">
        <v>0.16</v>
      </c>
    </row>
    <row r="951" spans="1:13">
      <c r="A951" s="11">
        <v>46279</v>
      </c>
      <c r="B951" s="11">
        <v>46278</v>
      </c>
      <c r="C951" t="s">
        <v>1167</v>
      </c>
      <c r="D951" t="s">
        <v>605</v>
      </c>
      <c r="E951">
        <v>3</v>
      </c>
      <c r="F951" t="s">
        <v>1946</v>
      </c>
      <c r="G951" t="s">
        <v>54</v>
      </c>
      <c r="H951">
        <v>12</v>
      </c>
      <c r="I951">
        <v>15</v>
      </c>
      <c r="J951">
        <v>45</v>
      </c>
      <c r="K951">
        <v>9</v>
      </c>
      <c r="L951" t="s">
        <v>1948</v>
      </c>
      <c r="M951">
        <v>0.2</v>
      </c>
    </row>
    <row r="952" spans="1:13">
      <c r="A952" s="11">
        <v>46279</v>
      </c>
      <c r="B952" s="11">
        <v>46278</v>
      </c>
      <c r="C952" t="s">
        <v>1167</v>
      </c>
      <c r="D952" t="s">
        <v>440</v>
      </c>
      <c r="E952">
        <v>5</v>
      </c>
      <c r="F952" t="s">
        <v>1946</v>
      </c>
      <c r="G952" t="s">
        <v>54</v>
      </c>
      <c r="H952">
        <v>5</v>
      </c>
      <c r="I952">
        <v>8</v>
      </c>
      <c r="J952">
        <v>40</v>
      </c>
      <c r="K952">
        <v>15</v>
      </c>
      <c r="L952" t="s">
        <v>1948</v>
      </c>
      <c r="M952">
        <v>0.38</v>
      </c>
    </row>
    <row r="953" spans="1:13">
      <c r="A953" s="11">
        <v>46279</v>
      </c>
      <c r="B953" s="11">
        <v>46278</v>
      </c>
      <c r="C953" t="s">
        <v>1183</v>
      </c>
      <c r="D953" t="s">
        <v>164</v>
      </c>
      <c r="E953">
        <v>3</v>
      </c>
      <c r="F953" t="s">
        <v>1946</v>
      </c>
      <c r="G953" t="s">
        <v>82</v>
      </c>
      <c r="H953">
        <v>101.5</v>
      </c>
      <c r="I953">
        <v>125</v>
      </c>
      <c r="J953">
        <v>375</v>
      </c>
      <c r="K953">
        <v>70.5</v>
      </c>
      <c r="L953" t="s">
        <v>1947</v>
      </c>
      <c r="M953">
        <v>0.19</v>
      </c>
    </row>
    <row r="954" spans="1:13">
      <c r="A954" s="11">
        <v>46279</v>
      </c>
      <c r="B954" s="11">
        <v>46278</v>
      </c>
      <c r="C954" t="s">
        <v>1189</v>
      </c>
      <c r="D954" t="s">
        <v>476</v>
      </c>
      <c r="E954">
        <v>10</v>
      </c>
      <c r="F954" t="s">
        <v>1946</v>
      </c>
      <c r="G954" t="s">
        <v>54</v>
      </c>
      <c r="H954">
        <v>4.7699999999999996</v>
      </c>
      <c r="I954">
        <v>9</v>
      </c>
      <c r="J954">
        <v>90</v>
      </c>
      <c r="K954">
        <v>42.31</v>
      </c>
      <c r="L954" t="s">
        <v>1948</v>
      </c>
      <c r="M954">
        <v>0.47</v>
      </c>
    </row>
    <row r="955" spans="1:13">
      <c r="A955" s="11">
        <v>46279</v>
      </c>
      <c r="B955" s="11">
        <v>46278</v>
      </c>
      <c r="C955" t="s">
        <v>1189</v>
      </c>
      <c r="D955" t="s">
        <v>443</v>
      </c>
      <c r="E955">
        <v>10</v>
      </c>
      <c r="F955" t="s">
        <v>1946</v>
      </c>
      <c r="G955" t="s">
        <v>54</v>
      </c>
      <c r="H955">
        <v>5.5</v>
      </c>
      <c r="I955">
        <v>8</v>
      </c>
      <c r="J955">
        <v>80</v>
      </c>
      <c r="K955">
        <v>25</v>
      </c>
      <c r="L955" t="s">
        <v>1948</v>
      </c>
      <c r="M955">
        <v>0.31</v>
      </c>
    </row>
    <row r="956" spans="1:13">
      <c r="A956" s="11">
        <v>46279</v>
      </c>
      <c r="B956" s="11">
        <v>46278</v>
      </c>
      <c r="C956" t="s">
        <v>1196</v>
      </c>
      <c r="D956" t="s">
        <v>1986</v>
      </c>
      <c r="E956">
        <v>0.5</v>
      </c>
      <c r="F956" t="s">
        <v>1946</v>
      </c>
      <c r="G956" t="s">
        <v>23</v>
      </c>
      <c r="H956">
        <v>149.5</v>
      </c>
      <c r="I956">
        <v>170</v>
      </c>
      <c r="J956">
        <v>85</v>
      </c>
      <c r="K956">
        <v>10.25</v>
      </c>
      <c r="L956" t="s">
        <v>1947</v>
      </c>
      <c r="M956">
        <v>0.12</v>
      </c>
    </row>
    <row r="957" spans="1:13">
      <c r="A957" s="11">
        <v>46279</v>
      </c>
      <c r="B957" s="11">
        <v>46278</v>
      </c>
      <c r="C957" t="s">
        <v>1196</v>
      </c>
      <c r="D957" t="s">
        <v>178</v>
      </c>
      <c r="E957">
        <v>6</v>
      </c>
      <c r="F957" t="s">
        <v>1946</v>
      </c>
      <c r="G957" t="s">
        <v>79</v>
      </c>
      <c r="H957">
        <v>22.19</v>
      </c>
      <c r="I957">
        <v>26</v>
      </c>
      <c r="J957">
        <v>156</v>
      </c>
      <c r="K957">
        <v>22.86</v>
      </c>
      <c r="L957" t="s">
        <v>1947</v>
      </c>
      <c r="M957">
        <v>0.15</v>
      </c>
    </row>
    <row r="958" spans="1:13">
      <c r="A958" s="11">
        <v>46279</v>
      </c>
      <c r="B958" s="11">
        <v>46278</v>
      </c>
      <c r="C958" t="s">
        <v>1212</v>
      </c>
      <c r="D958" t="s">
        <v>504</v>
      </c>
      <c r="E958">
        <v>3</v>
      </c>
      <c r="F958" t="s">
        <v>1946</v>
      </c>
      <c r="G958" t="s">
        <v>54</v>
      </c>
      <c r="H958">
        <v>23</v>
      </c>
      <c r="I958">
        <v>35</v>
      </c>
      <c r="J958">
        <v>105</v>
      </c>
      <c r="K958">
        <v>36</v>
      </c>
      <c r="L958" t="s">
        <v>1948</v>
      </c>
      <c r="M958">
        <v>0.34</v>
      </c>
    </row>
    <row r="959" spans="1:13">
      <c r="A959" s="11">
        <v>46279</v>
      </c>
      <c r="B959" s="11">
        <v>46278</v>
      </c>
      <c r="C959" t="s">
        <v>1227</v>
      </c>
      <c r="D959" t="s">
        <v>770</v>
      </c>
      <c r="E959">
        <v>3</v>
      </c>
      <c r="F959" t="s">
        <v>1946</v>
      </c>
      <c r="G959" t="s">
        <v>306</v>
      </c>
      <c r="H959">
        <v>33</v>
      </c>
      <c r="I959">
        <v>50</v>
      </c>
      <c r="J959">
        <v>150</v>
      </c>
      <c r="K959">
        <v>51</v>
      </c>
      <c r="L959" t="s">
        <v>1948</v>
      </c>
      <c r="M959">
        <v>0.34</v>
      </c>
    </row>
    <row r="960" spans="1:13">
      <c r="A960" s="11">
        <v>46279</v>
      </c>
      <c r="B960" s="11">
        <v>46278</v>
      </c>
      <c r="C960" t="s">
        <v>1227</v>
      </c>
      <c r="D960" t="s">
        <v>797</v>
      </c>
      <c r="E960">
        <v>3</v>
      </c>
      <c r="F960" t="s">
        <v>1946</v>
      </c>
      <c r="G960" t="s">
        <v>306</v>
      </c>
      <c r="H960">
        <v>17</v>
      </c>
      <c r="I960">
        <v>35</v>
      </c>
      <c r="J960">
        <v>105</v>
      </c>
      <c r="K960">
        <v>54</v>
      </c>
      <c r="L960" t="s">
        <v>1948</v>
      </c>
      <c r="M960">
        <v>0.51</v>
      </c>
    </row>
    <row r="961" spans="1:13">
      <c r="A961" s="11">
        <v>46279</v>
      </c>
      <c r="B961" s="11">
        <v>46278</v>
      </c>
      <c r="C961" t="s">
        <v>1271</v>
      </c>
      <c r="D961" t="s">
        <v>86</v>
      </c>
      <c r="E961">
        <v>3</v>
      </c>
      <c r="F961" t="s">
        <v>1946</v>
      </c>
      <c r="G961" t="s">
        <v>23</v>
      </c>
      <c r="H961">
        <v>67</v>
      </c>
      <c r="I961">
        <v>82</v>
      </c>
      <c r="J961">
        <v>246</v>
      </c>
      <c r="K961">
        <v>45</v>
      </c>
      <c r="L961" t="s">
        <v>1947</v>
      </c>
      <c r="M961">
        <v>0.18</v>
      </c>
    </row>
    <row r="962" spans="1:13">
      <c r="A962" s="11">
        <v>46279</v>
      </c>
      <c r="B962" s="11">
        <v>46278</v>
      </c>
      <c r="C962" t="s">
        <v>1273</v>
      </c>
      <c r="D962" t="s">
        <v>440</v>
      </c>
      <c r="E962">
        <v>3</v>
      </c>
      <c r="F962" t="s">
        <v>1946</v>
      </c>
      <c r="G962" t="s">
        <v>54</v>
      </c>
      <c r="H962">
        <v>5</v>
      </c>
      <c r="I962">
        <v>8</v>
      </c>
      <c r="J962">
        <v>24</v>
      </c>
      <c r="K962">
        <v>9</v>
      </c>
      <c r="L962" t="s">
        <v>1948</v>
      </c>
      <c r="M962">
        <v>0.38</v>
      </c>
    </row>
    <row r="963" spans="1:13">
      <c r="A963" s="11">
        <v>46279</v>
      </c>
      <c r="B963" s="11">
        <v>46278</v>
      </c>
      <c r="C963" t="s">
        <v>1285</v>
      </c>
      <c r="D963" t="s">
        <v>226</v>
      </c>
      <c r="E963">
        <v>10</v>
      </c>
      <c r="F963" t="s">
        <v>1946</v>
      </c>
      <c r="G963" t="s">
        <v>54</v>
      </c>
      <c r="H963">
        <v>10.5</v>
      </c>
      <c r="I963">
        <v>14</v>
      </c>
      <c r="J963">
        <v>140</v>
      </c>
      <c r="K963">
        <v>35</v>
      </c>
      <c r="L963" t="s">
        <v>1948</v>
      </c>
      <c r="M963">
        <v>0.25</v>
      </c>
    </row>
    <row r="964" spans="1:13">
      <c r="A964" s="11">
        <v>46279</v>
      </c>
      <c r="B964" s="11">
        <v>46278</v>
      </c>
      <c r="C964" t="s">
        <v>1285</v>
      </c>
      <c r="D964" t="s">
        <v>443</v>
      </c>
      <c r="E964">
        <v>10</v>
      </c>
      <c r="F964" t="s">
        <v>1946</v>
      </c>
      <c r="G964" t="s">
        <v>54</v>
      </c>
      <c r="H964">
        <v>5.5</v>
      </c>
      <c r="I964">
        <v>8</v>
      </c>
      <c r="J964">
        <v>80</v>
      </c>
      <c r="K964">
        <v>25</v>
      </c>
      <c r="L964" t="s">
        <v>1948</v>
      </c>
      <c r="M964">
        <v>0.31</v>
      </c>
    </row>
    <row r="965" spans="1:13">
      <c r="A965" s="11">
        <v>46279</v>
      </c>
      <c r="B965" s="11">
        <v>46278</v>
      </c>
      <c r="C965" t="s">
        <v>1285</v>
      </c>
      <c r="D965" t="s">
        <v>440</v>
      </c>
      <c r="E965">
        <v>20</v>
      </c>
      <c r="F965" t="s">
        <v>1946</v>
      </c>
      <c r="G965" t="s">
        <v>54</v>
      </c>
      <c r="H965">
        <v>5</v>
      </c>
      <c r="I965">
        <v>8</v>
      </c>
      <c r="J965">
        <v>160</v>
      </c>
      <c r="K965">
        <v>60</v>
      </c>
      <c r="L965" t="s">
        <v>1948</v>
      </c>
      <c r="M965">
        <v>0.38</v>
      </c>
    </row>
    <row r="966" spans="1:13">
      <c r="A966" s="11">
        <v>46280</v>
      </c>
      <c r="B966" s="11">
        <v>46278</v>
      </c>
      <c r="C966" t="s">
        <v>1312</v>
      </c>
      <c r="D966" t="s">
        <v>77</v>
      </c>
      <c r="E966">
        <v>12</v>
      </c>
      <c r="F966" t="s">
        <v>1946</v>
      </c>
      <c r="G966" t="s">
        <v>79</v>
      </c>
      <c r="H966">
        <v>25</v>
      </c>
      <c r="I966">
        <v>29</v>
      </c>
      <c r="J966">
        <v>348</v>
      </c>
      <c r="K966">
        <v>48</v>
      </c>
      <c r="L966" t="s">
        <v>1947</v>
      </c>
      <c r="M966">
        <v>0.14000000000000001</v>
      </c>
    </row>
    <row r="967" spans="1:13">
      <c r="A967" s="11">
        <v>46280</v>
      </c>
      <c r="B967" s="11">
        <v>46278</v>
      </c>
      <c r="C967" t="s">
        <v>1318</v>
      </c>
      <c r="D967" t="s">
        <v>179</v>
      </c>
      <c r="E967">
        <v>5</v>
      </c>
      <c r="F967" t="s">
        <v>1946</v>
      </c>
      <c r="G967" t="s">
        <v>79</v>
      </c>
      <c r="H967">
        <v>63</v>
      </c>
      <c r="I967">
        <v>70</v>
      </c>
      <c r="J967">
        <v>350</v>
      </c>
      <c r="K967">
        <v>35</v>
      </c>
      <c r="L967" t="s">
        <v>1947</v>
      </c>
      <c r="M967">
        <v>0.1</v>
      </c>
    </row>
    <row r="968" spans="1:13">
      <c r="A968" s="11">
        <v>46280</v>
      </c>
      <c r="B968" s="11">
        <v>46278</v>
      </c>
      <c r="C968" t="s">
        <v>1337</v>
      </c>
      <c r="D968" t="s">
        <v>336</v>
      </c>
      <c r="E968">
        <v>20</v>
      </c>
      <c r="F968" t="s">
        <v>1946</v>
      </c>
      <c r="G968" t="s">
        <v>54</v>
      </c>
      <c r="H968">
        <v>4.5</v>
      </c>
      <c r="I968">
        <v>6</v>
      </c>
      <c r="J968">
        <v>120</v>
      </c>
      <c r="K968">
        <v>30</v>
      </c>
      <c r="L968" t="s">
        <v>1948</v>
      </c>
      <c r="M968">
        <v>0.25</v>
      </c>
    </row>
    <row r="969" spans="1:13">
      <c r="A969" s="11">
        <v>46280</v>
      </c>
      <c r="B969" s="11">
        <v>46278</v>
      </c>
      <c r="C969" t="s">
        <v>1337</v>
      </c>
      <c r="D969" t="s">
        <v>440</v>
      </c>
      <c r="E969">
        <v>25</v>
      </c>
      <c r="F969" t="s">
        <v>1946</v>
      </c>
      <c r="G969" t="s">
        <v>54</v>
      </c>
      <c r="H969">
        <v>5</v>
      </c>
      <c r="I969">
        <v>8</v>
      </c>
      <c r="J969">
        <v>200</v>
      </c>
      <c r="K969">
        <v>75</v>
      </c>
      <c r="L969" t="s">
        <v>1948</v>
      </c>
      <c r="M969">
        <v>0.38</v>
      </c>
    </row>
    <row r="970" spans="1:13">
      <c r="A970" s="11">
        <v>46280</v>
      </c>
      <c r="B970" s="11">
        <v>46278</v>
      </c>
      <c r="C970" t="s">
        <v>1357</v>
      </c>
      <c r="D970" t="s">
        <v>112</v>
      </c>
      <c r="E970">
        <v>3</v>
      </c>
      <c r="F970" t="s">
        <v>1946</v>
      </c>
      <c r="G970" t="s">
        <v>54</v>
      </c>
      <c r="H970">
        <v>13</v>
      </c>
      <c r="I970">
        <v>18</v>
      </c>
      <c r="J970">
        <v>54</v>
      </c>
      <c r="K970">
        <v>15</v>
      </c>
      <c r="L970" t="s">
        <v>1948</v>
      </c>
      <c r="M970">
        <v>0.28000000000000003</v>
      </c>
    </row>
    <row r="971" spans="1:13">
      <c r="A971" s="11">
        <v>46281</v>
      </c>
      <c r="B971" s="11">
        <v>46278</v>
      </c>
      <c r="C971" t="s">
        <v>1390</v>
      </c>
      <c r="D971" t="s">
        <v>81</v>
      </c>
      <c r="E971">
        <v>0.42</v>
      </c>
      <c r="F971" t="s">
        <v>1946</v>
      </c>
      <c r="G971" t="s">
        <v>82</v>
      </c>
      <c r="H971">
        <v>72.27</v>
      </c>
      <c r="I971">
        <v>95</v>
      </c>
      <c r="J971">
        <v>39.994999999999997</v>
      </c>
      <c r="K971">
        <v>9.57</v>
      </c>
      <c r="L971" t="s">
        <v>1947</v>
      </c>
      <c r="M971">
        <v>0.24</v>
      </c>
    </row>
    <row r="972" spans="1:13">
      <c r="A972" s="11">
        <v>46281</v>
      </c>
      <c r="B972" s="11">
        <v>46278</v>
      </c>
      <c r="C972" t="s">
        <v>1399</v>
      </c>
      <c r="D972" t="s">
        <v>86</v>
      </c>
      <c r="E972">
        <v>3.66</v>
      </c>
      <c r="F972" t="s">
        <v>1946</v>
      </c>
      <c r="G972" t="s">
        <v>23</v>
      </c>
      <c r="H972">
        <v>67</v>
      </c>
      <c r="I972">
        <v>82</v>
      </c>
      <c r="J972">
        <v>299.95600000000002</v>
      </c>
      <c r="K972">
        <v>54.87</v>
      </c>
      <c r="L972" t="s">
        <v>1947</v>
      </c>
      <c r="M972">
        <v>0.18</v>
      </c>
    </row>
    <row r="973" spans="1:13">
      <c r="A973" s="11">
        <v>46281</v>
      </c>
      <c r="B973" s="11">
        <v>46278</v>
      </c>
      <c r="C973" t="s">
        <v>1413</v>
      </c>
      <c r="D973" t="s">
        <v>1986</v>
      </c>
      <c r="E973">
        <v>0.25</v>
      </c>
      <c r="F973" t="s">
        <v>1946</v>
      </c>
      <c r="G973" t="s">
        <v>23</v>
      </c>
      <c r="H973">
        <v>149.5</v>
      </c>
      <c r="I973">
        <v>170</v>
      </c>
      <c r="J973">
        <v>42.5</v>
      </c>
      <c r="K973">
        <v>5.12</v>
      </c>
      <c r="L973" t="s">
        <v>1947</v>
      </c>
      <c r="M973">
        <v>0.12</v>
      </c>
    </row>
    <row r="974" spans="1:13">
      <c r="A974" s="11">
        <v>46282</v>
      </c>
      <c r="B974" s="11">
        <v>46278</v>
      </c>
      <c r="C974" t="s">
        <v>1433</v>
      </c>
      <c r="D974" t="s">
        <v>77</v>
      </c>
      <c r="E974">
        <v>8</v>
      </c>
      <c r="F974" t="s">
        <v>1946</v>
      </c>
      <c r="G974" t="s">
        <v>79</v>
      </c>
      <c r="H974">
        <v>25</v>
      </c>
      <c r="I974">
        <v>29</v>
      </c>
      <c r="J974">
        <v>232</v>
      </c>
      <c r="K974">
        <v>32</v>
      </c>
      <c r="L974" t="s">
        <v>1947</v>
      </c>
      <c r="M974">
        <v>0.14000000000000001</v>
      </c>
    </row>
    <row r="975" spans="1:13">
      <c r="A975" s="11">
        <v>46282</v>
      </c>
      <c r="B975" s="11">
        <v>46278</v>
      </c>
      <c r="C975" t="s">
        <v>1433</v>
      </c>
      <c r="D975" t="s">
        <v>178</v>
      </c>
      <c r="E975">
        <v>4</v>
      </c>
      <c r="F975" t="s">
        <v>1946</v>
      </c>
      <c r="G975" t="s">
        <v>79</v>
      </c>
      <c r="H975">
        <v>22.19</v>
      </c>
      <c r="I975">
        <v>26</v>
      </c>
      <c r="J975">
        <v>104</v>
      </c>
      <c r="K975">
        <v>15.24</v>
      </c>
      <c r="L975" t="s">
        <v>1947</v>
      </c>
      <c r="M975">
        <v>0.15</v>
      </c>
    </row>
    <row r="976" spans="1:13">
      <c r="A976" s="11">
        <v>46282</v>
      </c>
      <c r="B976" s="11">
        <v>46278</v>
      </c>
      <c r="C976" t="s">
        <v>1437</v>
      </c>
      <c r="D976" t="s">
        <v>77</v>
      </c>
      <c r="E976">
        <v>4</v>
      </c>
      <c r="F976" t="s">
        <v>1946</v>
      </c>
      <c r="G976" t="s">
        <v>79</v>
      </c>
      <c r="H976">
        <v>25</v>
      </c>
      <c r="I976">
        <v>29</v>
      </c>
      <c r="J976">
        <v>116</v>
      </c>
      <c r="K976">
        <v>16</v>
      </c>
      <c r="L976" t="s">
        <v>1947</v>
      </c>
      <c r="M976">
        <v>0.14000000000000001</v>
      </c>
    </row>
    <row r="977" spans="1:13">
      <c r="A977" s="11">
        <v>46282</v>
      </c>
      <c r="B977" s="11">
        <v>46278</v>
      </c>
      <c r="C977" t="s">
        <v>1480</v>
      </c>
      <c r="D977" t="s">
        <v>81</v>
      </c>
      <c r="E977">
        <v>6</v>
      </c>
      <c r="F977" t="s">
        <v>1946</v>
      </c>
      <c r="G977" t="s">
        <v>82</v>
      </c>
      <c r="H977">
        <v>72.27</v>
      </c>
      <c r="I977">
        <v>95</v>
      </c>
      <c r="J977">
        <v>570</v>
      </c>
      <c r="K977">
        <v>136.36000000000001</v>
      </c>
      <c r="L977" t="s">
        <v>1947</v>
      </c>
      <c r="M977">
        <v>0.24</v>
      </c>
    </row>
    <row r="978" spans="1:13">
      <c r="A978" s="11">
        <v>46282</v>
      </c>
      <c r="B978" s="11">
        <v>46278</v>
      </c>
      <c r="C978" t="s">
        <v>1492</v>
      </c>
      <c r="D978" t="s">
        <v>110</v>
      </c>
      <c r="E978">
        <v>0.25</v>
      </c>
      <c r="F978" t="s">
        <v>1946</v>
      </c>
      <c r="G978" t="s">
        <v>82</v>
      </c>
      <c r="H978">
        <v>175</v>
      </c>
      <c r="I978">
        <v>197</v>
      </c>
      <c r="J978">
        <v>49.25</v>
      </c>
      <c r="K978">
        <v>5.5</v>
      </c>
      <c r="L978" t="s">
        <v>1947</v>
      </c>
      <c r="M978">
        <v>0.11</v>
      </c>
    </row>
    <row r="979" spans="1:13">
      <c r="A979" s="11">
        <v>46282</v>
      </c>
      <c r="B979" s="11">
        <v>46278</v>
      </c>
      <c r="C979" t="s">
        <v>1499</v>
      </c>
      <c r="D979" t="s">
        <v>681</v>
      </c>
      <c r="E979">
        <v>6</v>
      </c>
      <c r="F979" t="s">
        <v>1946</v>
      </c>
      <c r="G979" t="s">
        <v>54</v>
      </c>
      <c r="H979">
        <v>7.5</v>
      </c>
      <c r="I979">
        <v>9</v>
      </c>
      <c r="J979">
        <v>54</v>
      </c>
      <c r="K979">
        <v>9</v>
      </c>
      <c r="L979" t="s">
        <v>1948</v>
      </c>
      <c r="M979">
        <v>0.17</v>
      </c>
    </row>
    <row r="980" spans="1:13">
      <c r="A980" s="11">
        <v>46282</v>
      </c>
      <c r="B980" s="11">
        <v>46278</v>
      </c>
      <c r="C980" t="s">
        <v>1516</v>
      </c>
      <c r="D980" t="s">
        <v>178</v>
      </c>
      <c r="E980">
        <v>4</v>
      </c>
      <c r="F980" t="s">
        <v>1946</v>
      </c>
      <c r="G980" t="s">
        <v>79</v>
      </c>
      <c r="H980">
        <v>22.19</v>
      </c>
      <c r="I980">
        <v>26</v>
      </c>
      <c r="J980">
        <v>104</v>
      </c>
      <c r="K980">
        <v>15.24</v>
      </c>
      <c r="L980" t="s">
        <v>1947</v>
      </c>
      <c r="M980">
        <v>0.15</v>
      </c>
    </row>
    <row r="981" spans="1:13">
      <c r="A981" s="11">
        <v>46283</v>
      </c>
      <c r="B981" s="11">
        <v>46278</v>
      </c>
      <c r="C981" t="s">
        <v>1561</v>
      </c>
      <c r="D981" t="s">
        <v>107</v>
      </c>
      <c r="E981">
        <v>0.5</v>
      </c>
      <c r="F981" t="s">
        <v>1946</v>
      </c>
      <c r="G981" t="s">
        <v>82</v>
      </c>
      <c r="H981">
        <v>155.5</v>
      </c>
      <c r="I981">
        <v>175</v>
      </c>
      <c r="J981">
        <v>87.5</v>
      </c>
      <c r="K981">
        <v>9.75</v>
      </c>
      <c r="L981" t="s">
        <v>1947</v>
      </c>
      <c r="M981">
        <v>0.11</v>
      </c>
    </row>
    <row r="982" spans="1:13">
      <c r="A982" s="11">
        <v>46283</v>
      </c>
      <c r="B982" s="11">
        <v>46278</v>
      </c>
      <c r="C982" t="s">
        <v>1562</v>
      </c>
      <c r="D982" t="s">
        <v>88</v>
      </c>
      <c r="E982">
        <v>1.08</v>
      </c>
      <c r="F982" t="s">
        <v>1946</v>
      </c>
      <c r="G982" t="s">
        <v>23</v>
      </c>
      <c r="H982">
        <v>80</v>
      </c>
      <c r="I982">
        <v>93</v>
      </c>
      <c r="J982">
        <v>99.974999999999994</v>
      </c>
      <c r="K982">
        <v>13.98</v>
      </c>
      <c r="L982" t="s">
        <v>1947</v>
      </c>
      <c r="M982">
        <v>0.14000000000000001</v>
      </c>
    </row>
    <row r="983" spans="1:13">
      <c r="A983" s="11">
        <v>46283</v>
      </c>
      <c r="B983" s="11">
        <v>46278</v>
      </c>
      <c r="C983" t="s">
        <v>1563</v>
      </c>
      <c r="D983" t="s">
        <v>77</v>
      </c>
      <c r="E983">
        <v>3</v>
      </c>
      <c r="F983" t="s">
        <v>1946</v>
      </c>
      <c r="G983" t="s">
        <v>79</v>
      </c>
      <c r="H983">
        <v>25</v>
      </c>
      <c r="I983">
        <v>29</v>
      </c>
      <c r="J983">
        <v>87</v>
      </c>
      <c r="K983">
        <v>12</v>
      </c>
      <c r="L983" t="s">
        <v>1947</v>
      </c>
      <c r="M983">
        <v>0.14000000000000001</v>
      </c>
    </row>
    <row r="984" spans="1:13">
      <c r="A984" s="11">
        <v>46284</v>
      </c>
      <c r="B984" s="11">
        <v>46278</v>
      </c>
      <c r="C984" t="s">
        <v>1565</v>
      </c>
      <c r="D984" t="s">
        <v>81</v>
      </c>
      <c r="E984">
        <v>3</v>
      </c>
      <c r="F984" t="s">
        <v>1946</v>
      </c>
      <c r="G984" t="s">
        <v>82</v>
      </c>
      <c r="H984">
        <v>72.27</v>
      </c>
      <c r="I984">
        <v>95</v>
      </c>
      <c r="J984">
        <v>285</v>
      </c>
      <c r="K984">
        <v>68.180000000000007</v>
      </c>
      <c r="L984" t="s">
        <v>1947</v>
      </c>
      <c r="M984">
        <v>0.24</v>
      </c>
    </row>
    <row r="985" spans="1:13">
      <c r="A985" s="11">
        <v>46284</v>
      </c>
      <c r="B985" s="11">
        <v>46278</v>
      </c>
      <c r="C985" t="s">
        <v>1568</v>
      </c>
      <c r="D985" t="s">
        <v>107</v>
      </c>
      <c r="E985">
        <v>0.5</v>
      </c>
      <c r="F985" t="s">
        <v>1946</v>
      </c>
      <c r="G985" t="s">
        <v>82</v>
      </c>
      <c r="H985">
        <v>155.5</v>
      </c>
      <c r="I985">
        <v>175</v>
      </c>
      <c r="J985">
        <v>87.5</v>
      </c>
      <c r="K985">
        <v>9.75</v>
      </c>
      <c r="L985" t="s">
        <v>1947</v>
      </c>
      <c r="M985">
        <v>0.11</v>
      </c>
    </row>
    <row r="986" spans="1:13">
      <c r="A986" s="11">
        <v>46284</v>
      </c>
      <c r="B986" s="11">
        <v>46278</v>
      </c>
      <c r="C986" t="s">
        <v>1568</v>
      </c>
      <c r="D986" t="s">
        <v>164</v>
      </c>
      <c r="E986">
        <v>0.5</v>
      </c>
      <c r="F986" t="s">
        <v>1946</v>
      </c>
      <c r="G986" t="s">
        <v>82</v>
      </c>
      <c r="H986">
        <v>101.5</v>
      </c>
      <c r="I986">
        <v>125</v>
      </c>
      <c r="J986">
        <v>62.5</v>
      </c>
      <c r="K986">
        <v>11.75</v>
      </c>
      <c r="L986" t="s">
        <v>1947</v>
      </c>
      <c r="M986">
        <v>0.19</v>
      </c>
    </row>
    <row r="987" spans="1:13">
      <c r="A987" s="11">
        <v>46284</v>
      </c>
      <c r="B987" s="11">
        <v>46278</v>
      </c>
      <c r="C987" t="s">
        <v>1569</v>
      </c>
      <c r="D987" t="s">
        <v>145</v>
      </c>
      <c r="E987">
        <v>10</v>
      </c>
      <c r="F987" t="s">
        <v>1946</v>
      </c>
      <c r="G987" t="s">
        <v>54</v>
      </c>
      <c r="H987">
        <v>6.4</v>
      </c>
      <c r="I987">
        <v>11</v>
      </c>
      <c r="J987">
        <v>110</v>
      </c>
      <c r="K987">
        <v>46</v>
      </c>
      <c r="L987" t="s">
        <v>1948</v>
      </c>
      <c r="M987">
        <v>0.42</v>
      </c>
    </row>
    <row r="988" spans="1:13">
      <c r="A988" s="11">
        <v>46284</v>
      </c>
      <c r="B988" s="11">
        <v>46278</v>
      </c>
      <c r="C988" t="s">
        <v>1570</v>
      </c>
      <c r="D988" t="s">
        <v>107</v>
      </c>
      <c r="E988">
        <v>0.5</v>
      </c>
      <c r="F988" t="s">
        <v>1946</v>
      </c>
      <c r="G988" t="s">
        <v>82</v>
      </c>
      <c r="H988">
        <v>155.5</v>
      </c>
      <c r="I988">
        <v>175</v>
      </c>
      <c r="J988">
        <v>87.5</v>
      </c>
      <c r="K988">
        <v>9.75</v>
      </c>
      <c r="L988" t="s">
        <v>1947</v>
      </c>
      <c r="M988">
        <v>0.11</v>
      </c>
    </row>
    <row r="989" spans="1:13">
      <c r="A989" s="11">
        <v>46284</v>
      </c>
      <c r="B989" s="11">
        <v>46278</v>
      </c>
      <c r="C989" t="s">
        <v>1570</v>
      </c>
      <c r="D989" t="s">
        <v>164</v>
      </c>
      <c r="E989">
        <v>3</v>
      </c>
      <c r="F989" t="s">
        <v>1946</v>
      </c>
      <c r="G989" t="s">
        <v>82</v>
      </c>
      <c r="H989">
        <v>101.5</v>
      </c>
      <c r="I989">
        <v>125</v>
      </c>
      <c r="J989">
        <v>375</v>
      </c>
      <c r="K989">
        <v>70.5</v>
      </c>
      <c r="L989" t="s">
        <v>1947</v>
      </c>
      <c r="M989">
        <v>0.19</v>
      </c>
    </row>
    <row r="990" spans="1:13">
      <c r="A990" s="11">
        <v>46284</v>
      </c>
      <c r="B990" s="11">
        <v>46278</v>
      </c>
      <c r="C990" t="s">
        <v>1573</v>
      </c>
      <c r="D990" t="s">
        <v>440</v>
      </c>
      <c r="E990">
        <v>5</v>
      </c>
      <c r="F990" t="s">
        <v>1946</v>
      </c>
      <c r="G990" t="s">
        <v>54</v>
      </c>
      <c r="H990">
        <v>5</v>
      </c>
      <c r="I990">
        <v>8</v>
      </c>
      <c r="J990">
        <v>40</v>
      </c>
      <c r="K990">
        <v>15</v>
      </c>
      <c r="L990" t="s">
        <v>1948</v>
      </c>
      <c r="M990">
        <v>0.38</v>
      </c>
    </row>
    <row r="991" spans="1:13">
      <c r="A991" s="11">
        <v>46284</v>
      </c>
      <c r="B991" s="11">
        <v>46278</v>
      </c>
      <c r="C991" t="s">
        <v>1577</v>
      </c>
      <c r="D991" t="s">
        <v>427</v>
      </c>
      <c r="E991">
        <v>3</v>
      </c>
      <c r="F991" t="s">
        <v>1946</v>
      </c>
      <c r="G991" t="s">
        <v>54</v>
      </c>
      <c r="H991">
        <v>6.5</v>
      </c>
      <c r="I991">
        <v>8</v>
      </c>
      <c r="J991">
        <v>24</v>
      </c>
      <c r="K991">
        <v>4.5</v>
      </c>
      <c r="L991" t="s">
        <v>1948</v>
      </c>
      <c r="M991">
        <v>0.19</v>
      </c>
    </row>
    <row r="992" spans="1:13">
      <c r="A992" s="11">
        <v>46284</v>
      </c>
      <c r="B992" s="11">
        <v>46278</v>
      </c>
      <c r="C992" t="s">
        <v>1577</v>
      </c>
      <c r="D992" t="s">
        <v>513</v>
      </c>
      <c r="E992">
        <v>3</v>
      </c>
      <c r="F992" t="s">
        <v>1946</v>
      </c>
      <c r="G992" t="s">
        <v>54</v>
      </c>
      <c r="H992">
        <v>10.5</v>
      </c>
      <c r="I992">
        <v>14</v>
      </c>
      <c r="J992">
        <v>42</v>
      </c>
      <c r="K992">
        <v>10.5</v>
      </c>
      <c r="L992" t="s">
        <v>1948</v>
      </c>
      <c r="M992">
        <v>0.25</v>
      </c>
    </row>
    <row r="993" spans="1:13">
      <c r="A993" s="11">
        <v>46285</v>
      </c>
      <c r="B993" s="11">
        <v>46285</v>
      </c>
      <c r="C993" t="s">
        <v>1583</v>
      </c>
      <c r="D993" t="s">
        <v>427</v>
      </c>
      <c r="E993">
        <v>10</v>
      </c>
      <c r="F993" t="s">
        <v>1946</v>
      </c>
      <c r="G993" t="s">
        <v>54</v>
      </c>
      <c r="H993">
        <v>6.5</v>
      </c>
      <c r="I993">
        <v>8</v>
      </c>
      <c r="J993">
        <v>80</v>
      </c>
      <c r="K993">
        <v>15</v>
      </c>
      <c r="L993" t="s">
        <v>1948</v>
      </c>
      <c r="M993">
        <v>0.19</v>
      </c>
    </row>
    <row r="994" spans="1:13">
      <c r="A994" s="11">
        <v>46285</v>
      </c>
      <c r="B994" s="11">
        <v>46285</v>
      </c>
      <c r="C994" t="s">
        <v>1584</v>
      </c>
      <c r="D994" t="s">
        <v>443</v>
      </c>
      <c r="E994">
        <v>10</v>
      </c>
      <c r="F994" t="s">
        <v>1946</v>
      </c>
      <c r="G994" t="s">
        <v>54</v>
      </c>
      <c r="H994">
        <v>5.5</v>
      </c>
      <c r="I994">
        <v>8</v>
      </c>
      <c r="J994">
        <v>80</v>
      </c>
      <c r="K994">
        <v>25</v>
      </c>
      <c r="L994" t="s">
        <v>1948</v>
      </c>
      <c r="M994">
        <v>0.31</v>
      </c>
    </row>
    <row r="995" spans="1:13">
      <c r="A995" s="11">
        <v>46285</v>
      </c>
      <c r="B995" s="11">
        <v>46285</v>
      </c>
      <c r="C995" t="s">
        <v>1585</v>
      </c>
      <c r="D995" t="s">
        <v>77</v>
      </c>
      <c r="E995">
        <v>6</v>
      </c>
      <c r="F995" t="s">
        <v>1946</v>
      </c>
      <c r="G995" t="s">
        <v>79</v>
      </c>
      <c r="H995">
        <v>25</v>
      </c>
      <c r="I995">
        <v>29</v>
      </c>
      <c r="J995">
        <v>174</v>
      </c>
      <c r="K995">
        <v>24</v>
      </c>
      <c r="L995" t="s">
        <v>1947</v>
      </c>
      <c r="M995">
        <v>0.14000000000000001</v>
      </c>
    </row>
    <row r="996" spans="1:13">
      <c r="A996" s="11">
        <v>46285</v>
      </c>
      <c r="B996" s="11">
        <v>46285</v>
      </c>
      <c r="C996" t="s">
        <v>1585</v>
      </c>
      <c r="D996" t="s">
        <v>1986</v>
      </c>
      <c r="E996">
        <v>0.5</v>
      </c>
      <c r="F996" t="s">
        <v>1946</v>
      </c>
      <c r="G996" t="s">
        <v>23</v>
      </c>
      <c r="H996">
        <v>149.5</v>
      </c>
      <c r="I996">
        <v>170</v>
      </c>
      <c r="J996">
        <v>85</v>
      </c>
      <c r="K996">
        <v>10.25</v>
      </c>
      <c r="L996" t="s">
        <v>1947</v>
      </c>
      <c r="M996">
        <v>0.12</v>
      </c>
    </row>
    <row r="997" spans="1:13">
      <c r="A997" s="11">
        <v>46285</v>
      </c>
      <c r="B997" s="11">
        <v>46285</v>
      </c>
      <c r="C997" t="s">
        <v>1587</v>
      </c>
      <c r="D997" t="s">
        <v>86</v>
      </c>
      <c r="E997">
        <v>3</v>
      </c>
      <c r="F997" t="s">
        <v>1946</v>
      </c>
      <c r="G997" t="s">
        <v>23</v>
      </c>
      <c r="H997">
        <v>67</v>
      </c>
      <c r="I997">
        <v>82</v>
      </c>
      <c r="J997">
        <v>246</v>
      </c>
      <c r="K997">
        <v>45</v>
      </c>
      <c r="L997" t="s">
        <v>1947</v>
      </c>
      <c r="M997">
        <v>0.18</v>
      </c>
    </row>
    <row r="998" spans="1:13">
      <c r="A998" s="11">
        <v>46285</v>
      </c>
      <c r="B998" s="11">
        <v>46285</v>
      </c>
      <c r="C998" t="s">
        <v>1591</v>
      </c>
      <c r="D998" t="s">
        <v>112</v>
      </c>
      <c r="E998">
        <v>3</v>
      </c>
      <c r="F998" t="s">
        <v>1946</v>
      </c>
      <c r="G998" t="s">
        <v>54</v>
      </c>
      <c r="H998">
        <v>13</v>
      </c>
      <c r="I998">
        <v>18</v>
      </c>
      <c r="J998">
        <v>54</v>
      </c>
      <c r="K998">
        <v>15</v>
      </c>
      <c r="L998" t="s">
        <v>1948</v>
      </c>
      <c r="M998">
        <v>0.28000000000000003</v>
      </c>
    </row>
    <row r="999" spans="1:13">
      <c r="A999" s="11">
        <v>46285</v>
      </c>
      <c r="B999" s="11">
        <v>46285</v>
      </c>
      <c r="C999" t="s">
        <v>1602</v>
      </c>
      <c r="D999" t="s">
        <v>613</v>
      </c>
      <c r="E999">
        <v>4</v>
      </c>
      <c r="F999" t="s">
        <v>1946</v>
      </c>
      <c r="G999" t="s">
        <v>54</v>
      </c>
      <c r="H999">
        <v>15</v>
      </c>
      <c r="I999">
        <v>20</v>
      </c>
      <c r="J999">
        <v>80</v>
      </c>
      <c r="K999">
        <v>20</v>
      </c>
      <c r="L999" t="s">
        <v>1948</v>
      </c>
      <c r="M999">
        <v>0.25</v>
      </c>
    </row>
    <row r="1000" spans="1:13">
      <c r="A1000" s="11">
        <v>46285</v>
      </c>
      <c r="B1000" s="11">
        <v>46285</v>
      </c>
      <c r="C1000" t="s">
        <v>1602</v>
      </c>
      <c r="D1000" t="s">
        <v>473</v>
      </c>
      <c r="E1000">
        <v>6</v>
      </c>
      <c r="F1000" t="s">
        <v>1946</v>
      </c>
      <c r="G1000" t="s">
        <v>54</v>
      </c>
      <c r="H1000">
        <v>3.5</v>
      </c>
      <c r="I1000">
        <v>6</v>
      </c>
      <c r="J1000">
        <v>36</v>
      </c>
      <c r="K1000">
        <v>15</v>
      </c>
      <c r="L1000" t="s">
        <v>1948</v>
      </c>
      <c r="M1000">
        <v>0.42</v>
      </c>
    </row>
    <row r="1001" spans="1:13">
      <c r="A1001" s="11">
        <v>46285</v>
      </c>
      <c r="B1001" s="11">
        <v>46285</v>
      </c>
      <c r="C1001" t="s">
        <v>1602</v>
      </c>
      <c r="D1001" t="s">
        <v>696</v>
      </c>
      <c r="E1001">
        <v>6</v>
      </c>
      <c r="F1001" t="s">
        <v>1946</v>
      </c>
      <c r="G1001" t="s">
        <v>54</v>
      </c>
      <c r="H1001">
        <v>4.5</v>
      </c>
      <c r="I1001">
        <v>8</v>
      </c>
      <c r="J1001">
        <v>48</v>
      </c>
      <c r="K1001">
        <v>21</v>
      </c>
      <c r="L1001" t="s">
        <v>1948</v>
      </c>
      <c r="M1001">
        <v>0.44</v>
      </c>
    </row>
    <row r="1002" spans="1:13">
      <c r="A1002" s="11">
        <v>46286</v>
      </c>
      <c r="B1002" s="11">
        <v>46285</v>
      </c>
      <c r="C1002" t="s">
        <v>1605</v>
      </c>
      <c r="D1002" t="s">
        <v>77</v>
      </c>
      <c r="E1002">
        <v>6</v>
      </c>
      <c r="F1002" t="s">
        <v>1946</v>
      </c>
      <c r="G1002" t="s">
        <v>79</v>
      </c>
      <c r="H1002">
        <v>25</v>
      </c>
      <c r="I1002">
        <v>29</v>
      </c>
      <c r="J1002">
        <v>174</v>
      </c>
      <c r="K1002">
        <v>24</v>
      </c>
      <c r="L1002" t="s">
        <v>1947</v>
      </c>
      <c r="M1002">
        <v>0.14000000000000001</v>
      </c>
    </row>
    <row r="1003" spans="1:13">
      <c r="A1003" s="11">
        <v>46286</v>
      </c>
      <c r="B1003" s="11">
        <v>46285</v>
      </c>
      <c r="C1003" t="s">
        <v>1605</v>
      </c>
      <c r="D1003" t="s">
        <v>178</v>
      </c>
      <c r="E1003">
        <v>3</v>
      </c>
      <c r="F1003" t="s">
        <v>1946</v>
      </c>
      <c r="G1003" t="s">
        <v>79</v>
      </c>
      <c r="H1003">
        <v>22.19</v>
      </c>
      <c r="I1003">
        <v>26</v>
      </c>
      <c r="J1003">
        <v>78</v>
      </c>
      <c r="K1003">
        <v>11.43</v>
      </c>
      <c r="L1003" t="s">
        <v>1947</v>
      </c>
      <c r="M1003">
        <v>0.15</v>
      </c>
    </row>
    <row r="1004" spans="1:13">
      <c r="A1004" s="11">
        <v>46286</v>
      </c>
      <c r="B1004" s="11">
        <v>46285</v>
      </c>
      <c r="C1004" t="s">
        <v>1607</v>
      </c>
      <c r="D1004" t="s">
        <v>279</v>
      </c>
      <c r="E1004">
        <v>4</v>
      </c>
      <c r="F1004" t="s">
        <v>1946</v>
      </c>
      <c r="G1004" t="s">
        <v>54</v>
      </c>
      <c r="H1004">
        <v>20</v>
      </c>
      <c r="I1004">
        <v>27</v>
      </c>
      <c r="J1004">
        <v>108</v>
      </c>
      <c r="K1004">
        <v>28</v>
      </c>
      <c r="L1004" t="s">
        <v>1948</v>
      </c>
      <c r="M1004">
        <v>0.26</v>
      </c>
    </row>
    <row r="1005" spans="1:13">
      <c r="A1005" s="11">
        <v>46286</v>
      </c>
      <c r="B1005" s="11">
        <v>46285</v>
      </c>
      <c r="C1005" t="s">
        <v>1614</v>
      </c>
      <c r="D1005" t="s">
        <v>107</v>
      </c>
      <c r="E1005">
        <v>0.56999999999999995</v>
      </c>
      <c r="F1005" t="s">
        <v>1946</v>
      </c>
      <c r="G1005" t="s">
        <v>82</v>
      </c>
      <c r="H1005">
        <v>155.5</v>
      </c>
      <c r="I1005">
        <v>175</v>
      </c>
      <c r="J1005">
        <v>99.995000000000005</v>
      </c>
      <c r="K1005">
        <v>11.14</v>
      </c>
      <c r="L1005" t="s">
        <v>1947</v>
      </c>
      <c r="M1005">
        <v>0.11</v>
      </c>
    </row>
    <row r="1006" spans="1:13">
      <c r="A1006" s="11">
        <v>46286</v>
      </c>
      <c r="B1006" s="11">
        <v>46285</v>
      </c>
      <c r="C1006" t="s">
        <v>1615</v>
      </c>
      <c r="D1006" t="s">
        <v>605</v>
      </c>
      <c r="E1006">
        <v>3</v>
      </c>
      <c r="F1006" t="s">
        <v>1946</v>
      </c>
      <c r="G1006" t="s">
        <v>54</v>
      </c>
      <c r="H1006">
        <v>12</v>
      </c>
      <c r="I1006">
        <v>15</v>
      </c>
      <c r="J1006">
        <v>45</v>
      </c>
      <c r="K1006">
        <v>9</v>
      </c>
      <c r="L1006" t="s">
        <v>1948</v>
      </c>
      <c r="M1006">
        <v>0.2</v>
      </c>
    </row>
    <row r="1007" spans="1:13">
      <c r="A1007" s="11">
        <v>46286</v>
      </c>
      <c r="B1007" s="11">
        <v>46285</v>
      </c>
      <c r="C1007" t="s">
        <v>1617</v>
      </c>
      <c r="D1007" t="s">
        <v>164</v>
      </c>
      <c r="E1007">
        <v>0.4</v>
      </c>
      <c r="F1007" t="s">
        <v>1946</v>
      </c>
      <c r="G1007" t="s">
        <v>82</v>
      </c>
      <c r="H1007">
        <v>101.5</v>
      </c>
      <c r="I1007">
        <v>125</v>
      </c>
      <c r="J1007">
        <v>50</v>
      </c>
      <c r="K1007">
        <v>9.4</v>
      </c>
      <c r="L1007" t="s">
        <v>1947</v>
      </c>
      <c r="M1007">
        <v>0.19</v>
      </c>
    </row>
    <row r="1008" spans="1:13">
      <c r="A1008" s="11">
        <v>46286</v>
      </c>
      <c r="B1008" s="11">
        <v>46285</v>
      </c>
      <c r="C1008" t="s">
        <v>1631</v>
      </c>
      <c r="D1008" t="s">
        <v>84</v>
      </c>
      <c r="E1008">
        <v>4</v>
      </c>
      <c r="F1008" t="s">
        <v>1946</v>
      </c>
      <c r="G1008" t="s">
        <v>79</v>
      </c>
      <c r="H1008">
        <v>65</v>
      </c>
      <c r="I1008">
        <v>88</v>
      </c>
      <c r="J1008">
        <v>352</v>
      </c>
      <c r="K1008">
        <v>92</v>
      </c>
      <c r="L1008" t="s">
        <v>1947</v>
      </c>
      <c r="M1008">
        <v>0.26</v>
      </c>
    </row>
    <row r="1009" spans="1:13">
      <c r="A1009" s="11">
        <v>46286</v>
      </c>
      <c r="B1009" s="11">
        <v>46285</v>
      </c>
      <c r="C1009" t="s">
        <v>1631</v>
      </c>
      <c r="D1009" t="s">
        <v>179</v>
      </c>
      <c r="E1009">
        <v>4</v>
      </c>
      <c r="F1009" t="s">
        <v>1946</v>
      </c>
      <c r="G1009" t="s">
        <v>79</v>
      </c>
      <c r="H1009">
        <v>63</v>
      </c>
      <c r="I1009">
        <v>70</v>
      </c>
      <c r="J1009">
        <v>280</v>
      </c>
      <c r="K1009">
        <v>28</v>
      </c>
      <c r="L1009" t="s">
        <v>1947</v>
      </c>
      <c r="M1009">
        <v>0.1</v>
      </c>
    </row>
    <row r="1010" spans="1:13">
      <c r="A1010" s="11">
        <v>46286</v>
      </c>
      <c r="B1010" s="11">
        <v>46285</v>
      </c>
      <c r="C1010" t="s">
        <v>1632</v>
      </c>
      <c r="D1010" t="s">
        <v>88</v>
      </c>
      <c r="E1010">
        <v>3</v>
      </c>
      <c r="F1010" t="s">
        <v>1946</v>
      </c>
      <c r="G1010" t="s">
        <v>23</v>
      </c>
      <c r="H1010">
        <v>80</v>
      </c>
      <c r="I1010">
        <v>93</v>
      </c>
      <c r="J1010">
        <v>279</v>
      </c>
      <c r="K1010">
        <v>39</v>
      </c>
      <c r="L1010" t="s">
        <v>1947</v>
      </c>
      <c r="M1010">
        <v>0.14000000000000001</v>
      </c>
    </row>
    <row r="1011" spans="1:13">
      <c r="A1011" s="11">
        <v>46286</v>
      </c>
      <c r="B1011" s="11">
        <v>46285</v>
      </c>
      <c r="C1011" t="s">
        <v>1633</v>
      </c>
      <c r="D1011" t="s">
        <v>86</v>
      </c>
      <c r="E1011">
        <v>3</v>
      </c>
      <c r="F1011" t="s">
        <v>1946</v>
      </c>
      <c r="G1011" t="s">
        <v>23</v>
      </c>
      <c r="H1011">
        <v>67</v>
      </c>
      <c r="I1011">
        <v>82</v>
      </c>
      <c r="J1011">
        <v>246</v>
      </c>
      <c r="K1011">
        <v>45</v>
      </c>
      <c r="L1011" t="s">
        <v>1947</v>
      </c>
      <c r="M1011">
        <v>0.18</v>
      </c>
    </row>
    <row r="1012" spans="1:13">
      <c r="A1012" s="11">
        <v>46286</v>
      </c>
      <c r="B1012" s="11">
        <v>46285</v>
      </c>
      <c r="C1012" t="s">
        <v>1638</v>
      </c>
      <c r="D1012" t="s">
        <v>77</v>
      </c>
      <c r="E1012">
        <v>10</v>
      </c>
      <c r="F1012" t="s">
        <v>1946</v>
      </c>
      <c r="G1012" t="s">
        <v>79</v>
      </c>
      <c r="H1012">
        <v>25</v>
      </c>
      <c r="I1012">
        <v>29</v>
      </c>
      <c r="J1012">
        <v>290</v>
      </c>
      <c r="K1012">
        <v>40</v>
      </c>
      <c r="L1012" t="s">
        <v>1947</v>
      </c>
      <c r="M1012">
        <v>0.14000000000000001</v>
      </c>
    </row>
    <row r="1013" spans="1:13">
      <c r="A1013" s="11">
        <v>46286</v>
      </c>
      <c r="B1013" s="11">
        <v>46285</v>
      </c>
      <c r="C1013" t="s">
        <v>1639</v>
      </c>
      <c r="D1013" t="s">
        <v>81</v>
      </c>
      <c r="E1013">
        <v>0.25</v>
      </c>
      <c r="F1013" t="s">
        <v>1946</v>
      </c>
      <c r="G1013" t="s">
        <v>82</v>
      </c>
      <c r="H1013">
        <v>72.27</v>
      </c>
      <c r="I1013">
        <v>95</v>
      </c>
      <c r="J1013">
        <v>23.75</v>
      </c>
      <c r="K1013">
        <v>5.68</v>
      </c>
      <c r="L1013" t="s">
        <v>1947</v>
      </c>
      <c r="M1013">
        <v>0.24</v>
      </c>
    </row>
    <row r="1014" spans="1:13">
      <c r="A1014" s="11">
        <v>46286</v>
      </c>
      <c r="B1014" s="11">
        <v>46285</v>
      </c>
      <c r="C1014" t="s">
        <v>1640</v>
      </c>
      <c r="D1014" t="s">
        <v>134</v>
      </c>
      <c r="E1014">
        <v>0.5</v>
      </c>
      <c r="F1014" t="s">
        <v>1946</v>
      </c>
      <c r="G1014" t="s">
        <v>82</v>
      </c>
      <c r="H1014">
        <v>168.75</v>
      </c>
      <c r="I1014">
        <v>200</v>
      </c>
      <c r="J1014">
        <v>100</v>
      </c>
      <c r="K1014">
        <v>15.62</v>
      </c>
      <c r="L1014" t="s">
        <v>1947</v>
      </c>
      <c r="M1014">
        <v>0.16</v>
      </c>
    </row>
    <row r="1015" spans="1:13">
      <c r="A1015" s="11">
        <v>46287</v>
      </c>
      <c r="B1015" s="11">
        <v>46285</v>
      </c>
      <c r="C1015" t="s">
        <v>1654</v>
      </c>
      <c r="D1015" t="s">
        <v>65</v>
      </c>
      <c r="E1015">
        <v>3</v>
      </c>
      <c r="F1015" t="s">
        <v>1946</v>
      </c>
      <c r="G1015" t="s">
        <v>23</v>
      </c>
      <c r="H1015">
        <v>124.5</v>
      </c>
      <c r="I1015">
        <v>140</v>
      </c>
      <c r="J1015">
        <v>420</v>
      </c>
      <c r="K1015">
        <v>46.5</v>
      </c>
      <c r="L1015" t="s">
        <v>1947</v>
      </c>
      <c r="M1015">
        <v>0.11</v>
      </c>
    </row>
    <row r="1016" spans="1:13">
      <c r="A1016" s="11">
        <v>46287</v>
      </c>
      <c r="B1016" s="11">
        <v>46285</v>
      </c>
      <c r="C1016" t="s">
        <v>1655</v>
      </c>
      <c r="D1016" t="s">
        <v>164</v>
      </c>
      <c r="E1016">
        <v>0.5</v>
      </c>
      <c r="F1016" t="s">
        <v>1946</v>
      </c>
      <c r="G1016" t="s">
        <v>82</v>
      </c>
      <c r="H1016">
        <v>101.5</v>
      </c>
      <c r="I1016">
        <v>125</v>
      </c>
      <c r="J1016">
        <v>62.5</v>
      </c>
      <c r="K1016">
        <v>11.75</v>
      </c>
      <c r="L1016" t="s">
        <v>1947</v>
      </c>
      <c r="M1016">
        <v>0.19</v>
      </c>
    </row>
    <row r="1017" spans="1:13">
      <c r="A1017" s="11">
        <v>46287</v>
      </c>
      <c r="B1017" s="11">
        <v>46285</v>
      </c>
      <c r="C1017" t="s">
        <v>1659</v>
      </c>
      <c r="D1017" t="s">
        <v>90</v>
      </c>
      <c r="E1017">
        <v>1.03</v>
      </c>
      <c r="F1017" t="s">
        <v>1946</v>
      </c>
      <c r="G1017" t="s">
        <v>23</v>
      </c>
      <c r="H1017">
        <v>120</v>
      </c>
      <c r="I1017">
        <v>145</v>
      </c>
      <c r="J1017">
        <v>149.35</v>
      </c>
      <c r="K1017">
        <v>25.75</v>
      </c>
      <c r="L1017" t="s">
        <v>1947</v>
      </c>
      <c r="M1017">
        <v>0.17</v>
      </c>
    </row>
    <row r="1018" spans="1:13">
      <c r="A1018" s="11">
        <v>46287</v>
      </c>
      <c r="B1018" s="11">
        <v>46285</v>
      </c>
      <c r="C1018" t="s">
        <v>1667</v>
      </c>
      <c r="D1018" t="s">
        <v>86</v>
      </c>
      <c r="E1018">
        <v>1.22</v>
      </c>
      <c r="F1018" t="s">
        <v>1946</v>
      </c>
      <c r="G1018" t="s">
        <v>23</v>
      </c>
      <c r="H1018">
        <v>67</v>
      </c>
      <c r="I1018">
        <v>82</v>
      </c>
      <c r="J1018">
        <v>99.998999999999995</v>
      </c>
      <c r="K1018">
        <v>18.29</v>
      </c>
      <c r="L1018" t="s">
        <v>1947</v>
      </c>
      <c r="M1018">
        <v>0.18</v>
      </c>
    </row>
    <row r="1019" spans="1:13">
      <c r="A1019" s="11">
        <v>46287</v>
      </c>
      <c r="B1019" s="11">
        <v>46285</v>
      </c>
      <c r="C1019" t="s">
        <v>1668</v>
      </c>
      <c r="D1019" t="s">
        <v>53</v>
      </c>
      <c r="E1019">
        <v>3</v>
      </c>
      <c r="F1019" t="s">
        <v>1946</v>
      </c>
      <c r="G1019" t="s">
        <v>54</v>
      </c>
      <c r="H1019">
        <v>13.5</v>
      </c>
      <c r="I1019">
        <v>18</v>
      </c>
      <c r="J1019">
        <v>54</v>
      </c>
      <c r="K1019">
        <v>13.5</v>
      </c>
      <c r="L1019" t="s">
        <v>1948</v>
      </c>
      <c r="M1019">
        <v>0.25</v>
      </c>
    </row>
    <row r="1020" spans="1:13">
      <c r="A1020" s="11">
        <v>46287</v>
      </c>
      <c r="B1020" s="11">
        <v>46285</v>
      </c>
      <c r="C1020" t="s">
        <v>1669</v>
      </c>
      <c r="D1020" t="s">
        <v>681</v>
      </c>
      <c r="E1020">
        <v>5</v>
      </c>
      <c r="F1020" t="s">
        <v>1946</v>
      </c>
      <c r="G1020" t="s">
        <v>54</v>
      </c>
      <c r="H1020">
        <v>7.5</v>
      </c>
      <c r="I1020">
        <v>9</v>
      </c>
      <c r="J1020">
        <v>45</v>
      </c>
      <c r="K1020">
        <v>7.5</v>
      </c>
      <c r="L1020" t="s">
        <v>1948</v>
      </c>
      <c r="M1020">
        <v>0.17</v>
      </c>
    </row>
    <row r="1021" spans="1:13">
      <c r="A1021" s="11">
        <v>46287</v>
      </c>
      <c r="B1021" s="11">
        <v>46285</v>
      </c>
      <c r="C1021" t="s">
        <v>1670</v>
      </c>
      <c r="D1021" t="s">
        <v>94</v>
      </c>
      <c r="E1021">
        <v>0.51</v>
      </c>
      <c r="F1021" t="s">
        <v>1946</v>
      </c>
      <c r="G1021" t="s">
        <v>23</v>
      </c>
      <c r="H1021">
        <v>172</v>
      </c>
      <c r="I1021">
        <v>195</v>
      </c>
      <c r="J1021">
        <v>99.84</v>
      </c>
      <c r="K1021">
        <v>11.78</v>
      </c>
      <c r="L1021" t="s">
        <v>1947</v>
      </c>
      <c r="M1021">
        <v>0.12</v>
      </c>
    </row>
    <row r="1022" spans="1:13">
      <c r="A1022" s="11">
        <v>46287</v>
      </c>
      <c r="B1022" s="11">
        <v>46285</v>
      </c>
      <c r="C1022" t="s">
        <v>1672</v>
      </c>
      <c r="D1022" t="s">
        <v>65</v>
      </c>
      <c r="E1022">
        <v>0.5</v>
      </c>
      <c r="F1022" t="s">
        <v>1946</v>
      </c>
      <c r="G1022" t="s">
        <v>23</v>
      </c>
      <c r="H1022">
        <v>124.5</v>
      </c>
      <c r="I1022">
        <v>140</v>
      </c>
      <c r="J1022">
        <v>70</v>
      </c>
      <c r="K1022">
        <v>7.75</v>
      </c>
      <c r="L1022" t="s">
        <v>1947</v>
      </c>
      <c r="M1022">
        <v>0.11</v>
      </c>
    </row>
    <row r="1023" spans="1:13">
      <c r="A1023" s="11">
        <v>46288</v>
      </c>
      <c r="B1023" s="11">
        <v>46285</v>
      </c>
      <c r="C1023" t="s">
        <v>1681</v>
      </c>
      <c r="D1023" t="s">
        <v>118</v>
      </c>
      <c r="E1023">
        <v>0.77</v>
      </c>
      <c r="F1023" t="s">
        <v>1946</v>
      </c>
      <c r="G1023" t="s">
        <v>82</v>
      </c>
      <c r="H1023">
        <v>106.82</v>
      </c>
      <c r="I1023">
        <v>130</v>
      </c>
      <c r="J1023">
        <v>99.97</v>
      </c>
      <c r="K1023">
        <v>17.829999999999998</v>
      </c>
      <c r="L1023" t="s">
        <v>1947</v>
      </c>
      <c r="M1023">
        <v>0.18</v>
      </c>
    </row>
    <row r="1024" spans="1:13">
      <c r="A1024" s="11">
        <v>46288</v>
      </c>
      <c r="B1024" s="11">
        <v>46285</v>
      </c>
      <c r="C1024" t="s">
        <v>1683</v>
      </c>
      <c r="D1024" t="s">
        <v>77</v>
      </c>
      <c r="E1024">
        <v>4</v>
      </c>
      <c r="F1024" t="s">
        <v>1946</v>
      </c>
      <c r="G1024" t="s">
        <v>79</v>
      </c>
      <c r="H1024">
        <v>25</v>
      </c>
      <c r="I1024">
        <v>29</v>
      </c>
      <c r="J1024">
        <v>116</v>
      </c>
      <c r="K1024">
        <v>16</v>
      </c>
      <c r="L1024" t="s">
        <v>1947</v>
      </c>
      <c r="M1024">
        <v>0.14000000000000001</v>
      </c>
    </row>
    <row r="1025" spans="1:13">
      <c r="A1025" s="11">
        <v>46288</v>
      </c>
      <c r="B1025" s="11">
        <v>46285</v>
      </c>
      <c r="C1025" t="s">
        <v>1688</v>
      </c>
      <c r="D1025" t="s">
        <v>713</v>
      </c>
      <c r="E1025">
        <v>10</v>
      </c>
      <c r="F1025" t="s">
        <v>1946</v>
      </c>
      <c r="G1025" t="s">
        <v>54</v>
      </c>
      <c r="H1025">
        <v>5</v>
      </c>
      <c r="I1025">
        <v>7</v>
      </c>
      <c r="J1025">
        <v>70</v>
      </c>
      <c r="K1025">
        <v>20</v>
      </c>
      <c r="L1025" t="s">
        <v>1948</v>
      </c>
      <c r="M1025">
        <v>0.28999999999999998</v>
      </c>
    </row>
    <row r="1026" spans="1:13">
      <c r="A1026" s="11">
        <v>46288</v>
      </c>
      <c r="B1026" s="11">
        <v>46285</v>
      </c>
      <c r="C1026" t="s">
        <v>1689</v>
      </c>
      <c r="D1026" t="s">
        <v>77</v>
      </c>
      <c r="E1026">
        <v>6</v>
      </c>
      <c r="F1026" t="s">
        <v>1946</v>
      </c>
      <c r="G1026" t="s">
        <v>79</v>
      </c>
      <c r="H1026">
        <v>25</v>
      </c>
      <c r="I1026">
        <v>29</v>
      </c>
      <c r="J1026">
        <v>174</v>
      </c>
      <c r="K1026">
        <v>24</v>
      </c>
      <c r="L1026" t="s">
        <v>1947</v>
      </c>
      <c r="M1026">
        <v>0.14000000000000001</v>
      </c>
    </row>
    <row r="1027" spans="1:13">
      <c r="A1027" s="11">
        <v>46288</v>
      </c>
      <c r="B1027" s="11">
        <v>46285</v>
      </c>
      <c r="C1027" t="s">
        <v>1691</v>
      </c>
      <c r="D1027" t="s">
        <v>64</v>
      </c>
      <c r="E1027">
        <v>6</v>
      </c>
      <c r="F1027" t="s">
        <v>1946</v>
      </c>
      <c r="G1027" t="s">
        <v>23</v>
      </c>
      <c r="H1027">
        <v>124.5</v>
      </c>
      <c r="I1027">
        <v>140</v>
      </c>
      <c r="J1027">
        <v>840</v>
      </c>
      <c r="K1027">
        <v>93</v>
      </c>
      <c r="L1027" t="s">
        <v>1947</v>
      </c>
      <c r="M1027">
        <v>0.11</v>
      </c>
    </row>
    <row r="1028" spans="1:13">
      <c r="A1028" s="11">
        <v>46288</v>
      </c>
      <c r="B1028" s="11">
        <v>46285</v>
      </c>
      <c r="C1028" t="s">
        <v>1701</v>
      </c>
      <c r="D1028" t="s">
        <v>164</v>
      </c>
      <c r="E1028">
        <v>0.5</v>
      </c>
      <c r="F1028" t="s">
        <v>1946</v>
      </c>
      <c r="G1028" t="s">
        <v>82</v>
      </c>
      <c r="H1028">
        <v>101.5</v>
      </c>
      <c r="I1028">
        <v>125</v>
      </c>
      <c r="J1028">
        <v>62.5</v>
      </c>
      <c r="K1028">
        <v>11.75</v>
      </c>
      <c r="L1028" t="s">
        <v>1947</v>
      </c>
      <c r="M1028">
        <v>0.19</v>
      </c>
    </row>
    <row r="1029" spans="1:13">
      <c r="A1029" s="11">
        <v>46288</v>
      </c>
      <c r="B1029" s="11">
        <v>46285</v>
      </c>
      <c r="C1029" t="s">
        <v>1705</v>
      </c>
      <c r="D1029" t="s">
        <v>1986</v>
      </c>
      <c r="E1029">
        <v>0.5</v>
      </c>
      <c r="F1029" t="s">
        <v>1946</v>
      </c>
      <c r="G1029" t="s">
        <v>23</v>
      </c>
      <c r="H1029">
        <v>149.5</v>
      </c>
      <c r="I1029">
        <v>170</v>
      </c>
      <c r="J1029">
        <v>85</v>
      </c>
      <c r="K1029">
        <v>10.25</v>
      </c>
      <c r="L1029" t="s">
        <v>1947</v>
      </c>
      <c r="M1029">
        <v>0.12</v>
      </c>
    </row>
    <row r="1030" spans="1:13">
      <c r="A1030" s="11">
        <v>46288</v>
      </c>
      <c r="B1030" s="11">
        <v>46285</v>
      </c>
      <c r="C1030" t="s">
        <v>1709</v>
      </c>
      <c r="D1030" t="s">
        <v>417</v>
      </c>
      <c r="E1030">
        <v>10</v>
      </c>
      <c r="F1030" t="s">
        <v>1946</v>
      </c>
      <c r="G1030" t="s">
        <v>54</v>
      </c>
      <c r="H1030">
        <v>11</v>
      </c>
      <c r="I1030">
        <v>15</v>
      </c>
      <c r="J1030">
        <v>150</v>
      </c>
      <c r="K1030">
        <v>40</v>
      </c>
      <c r="L1030" t="s">
        <v>1948</v>
      </c>
      <c r="M1030">
        <v>0.27</v>
      </c>
    </row>
    <row r="1031" spans="1:13">
      <c r="A1031" s="11">
        <v>46289</v>
      </c>
      <c r="B1031" s="11">
        <v>46285</v>
      </c>
      <c r="C1031" t="s">
        <v>1714</v>
      </c>
      <c r="D1031" t="s">
        <v>706</v>
      </c>
      <c r="E1031">
        <v>5</v>
      </c>
      <c r="F1031" t="s">
        <v>1946</v>
      </c>
      <c r="G1031" t="s">
        <v>43</v>
      </c>
      <c r="H1031">
        <v>20</v>
      </c>
      <c r="I1031">
        <v>25</v>
      </c>
      <c r="J1031">
        <v>125</v>
      </c>
      <c r="K1031">
        <v>25</v>
      </c>
      <c r="L1031" t="s">
        <v>1947</v>
      </c>
      <c r="M1031">
        <v>0.2</v>
      </c>
    </row>
    <row r="1032" spans="1:13">
      <c r="A1032" s="11">
        <v>46289</v>
      </c>
      <c r="B1032" s="11">
        <v>46285</v>
      </c>
      <c r="C1032" t="s">
        <v>1724</v>
      </c>
      <c r="D1032" t="s">
        <v>112</v>
      </c>
      <c r="E1032">
        <v>3</v>
      </c>
      <c r="F1032" t="s">
        <v>1946</v>
      </c>
      <c r="G1032" t="s">
        <v>54</v>
      </c>
      <c r="H1032">
        <v>13</v>
      </c>
      <c r="I1032">
        <v>18</v>
      </c>
      <c r="J1032">
        <v>54</v>
      </c>
      <c r="K1032">
        <v>15</v>
      </c>
      <c r="L1032" t="s">
        <v>1948</v>
      </c>
      <c r="M1032">
        <v>0.28000000000000003</v>
      </c>
    </row>
    <row r="1033" spans="1:13">
      <c r="A1033" s="11">
        <v>46289</v>
      </c>
      <c r="B1033" s="11">
        <v>46285</v>
      </c>
      <c r="C1033" t="s">
        <v>1725</v>
      </c>
      <c r="D1033" t="s">
        <v>713</v>
      </c>
      <c r="E1033">
        <v>4</v>
      </c>
      <c r="F1033" t="s">
        <v>1946</v>
      </c>
      <c r="G1033" t="s">
        <v>54</v>
      </c>
      <c r="H1033">
        <v>5</v>
      </c>
      <c r="I1033">
        <v>7</v>
      </c>
      <c r="J1033">
        <v>28</v>
      </c>
      <c r="K1033">
        <v>8</v>
      </c>
      <c r="L1033" t="s">
        <v>1948</v>
      </c>
      <c r="M1033">
        <v>0.28999999999999998</v>
      </c>
    </row>
    <row r="1034" spans="1:13">
      <c r="A1034" s="11">
        <v>46289</v>
      </c>
      <c r="B1034" s="11">
        <v>46285</v>
      </c>
      <c r="C1034" t="s">
        <v>1726</v>
      </c>
      <c r="D1034" t="s">
        <v>330</v>
      </c>
      <c r="E1034">
        <v>10</v>
      </c>
      <c r="F1034" t="s">
        <v>1946</v>
      </c>
      <c r="G1034" t="s">
        <v>306</v>
      </c>
      <c r="H1034">
        <v>425</v>
      </c>
      <c r="I1034">
        <v>520</v>
      </c>
      <c r="J1034">
        <v>5100</v>
      </c>
      <c r="K1034">
        <v>850</v>
      </c>
      <c r="L1034" t="s">
        <v>1948</v>
      </c>
      <c r="M1034">
        <v>0.17</v>
      </c>
    </row>
    <row r="1035" spans="1:13">
      <c r="A1035" s="11">
        <v>46289</v>
      </c>
      <c r="B1035" s="11">
        <v>46285</v>
      </c>
      <c r="C1035" t="s">
        <v>1729</v>
      </c>
      <c r="D1035" t="s">
        <v>77</v>
      </c>
      <c r="E1035">
        <v>6</v>
      </c>
      <c r="F1035" t="s">
        <v>1946</v>
      </c>
      <c r="G1035" t="s">
        <v>79</v>
      </c>
      <c r="H1035">
        <v>25</v>
      </c>
      <c r="I1035">
        <v>29</v>
      </c>
      <c r="J1035">
        <v>174</v>
      </c>
      <c r="K1035">
        <v>24</v>
      </c>
      <c r="L1035" t="s">
        <v>1947</v>
      </c>
      <c r="M1035">
        <v>0.14000000000000001</v>
      </c>
    </row>
    <row r="1036" spans="1:13">
      <c r="A1036" s="11">
        <v>46289</v>
      </c>
      <c r="B1036" s="11">
        <v>46285</v>
      </c>
      <c r="C1036" t="s">
        <v>1735</v>
      </c>
      <c r="D1036" t="s">
        <v>86</v>
      </c>
      <c r="E1036">
        <v>1.22</v>
      </c>
      <c r="F1036" t="s">
        <v>1946</v>
      </c>
      <c r="G1036" t="s">
        <v>23</v>
      </c>
      <c r="H1036">
        <v>67</v>
      </c>
      <c r="I1036">
        <v>82</v>
      </c>
      <c r="J1036">
        <v>99.998999999999995</v>
      </c>
      <c r="K1036">
        <v>18.29</v>
      </c>
      <c r="L1036" t="s">
        <v>1947</v>
      </c>
      <c r="M1036">
        <v>0.18</v>
      </c>
    </row>
    <row r="1037" spans="1:13">
      <c r="A1037" s="11">
        <v>46290</v>
      </c>
      <c r="B1037" s="11">
        <v>46285</v>
      </c>
      <c r="C1037" t="s">
        <v>1748</v>
      </c>
      <c r="D1037" t="s">
        <v>107</v>
      </c>
      <c r="E1037">
        <v>0.5</v>
      </c>
      <c r="F1037" t="s">
        <v>1946</v>
      </c>
      <c r="G1037" t="s">
        <v>82</v>
      </c>
      <c r="H1037">
        <v>155.5</v>
      </c>
      <c r="I1037">
        <v>175</v>
      </c>
      <c r="J1037">
        <v>87.5</v>
      </c>
      <c r="K1037">
        <v>9.75</v>
      </c>
      <c r="L1037" t="s">
        <v>1947</v>
      </c>
      <c r="M1037">
        <v>0.11</v>
      </c>
    </row>
    <row r="1038" spans="1:13">
      <c r="A1038" s="11">
        <v>46290</v>
      </c>
      <c r="B1038" s="11">
        <v>46285</v>
      </c>
      <c r="C1038" t="s">
        <v>1748</v>
      </c>
      <c r="D1038" t="s">
        <v>77</v>
      </c>
      <c r="E1038">
        <v>5</v>
      </c>
      <c r="F1038" t="s">
        <v>1946</v>
      </c>
      <c r="G1038" t="s">
        <v>79</v>
      </c>
      <c r="H1038">
        <v>25</v>
      </c>
      <c r="I1038">
        <v>29</v>
      </c>
      <c r="J1038">
        <v>145</v>
      </c>
      <c r="K1038">
        <v>20</v>
      </c>
      <c r="L1038" t="s">
        <v>1947</v>
      </c>
      <c r="M1038">
        <v>0.14000000000000001</v>
      </c>
    </row>
    <row r="1039" spans="1:13">
      <c r="A1039" s="11">
        <v>46290</v>
      </c>
      <c r="B1039" s="11">
        <v>46285</v>
      </c>
      <c r="C1039" t="s">
        <v>1758</v>
      </c>
      <c r="D1039" t="s">
        <v>86</v>
      </c>
      <c r="E1039">
        <v>2.4300000000000002</v>
      </c>
      <c r="F1039" t="s">
        <v>1946</v>
      </c>
      <c r="G1039" t="s">
        <v>23</v>
      </c>
      <c r="H1039">
        <v>67</v>
      </c>
      <c r="I1039">
        <v>82</v>
      </c>
      <c r="J1039">
        <v>199.26000000000002</v>
      </c>
      <c r="K1039">
        <v>36.450000000000003</v>
      </c>
      <c r="L1039" t="s">
        <v>1947</v>
      </c>
      <c r="M1039">
        <v>0.18</v>
      </c>
    </row>
    <row r="1040" spans="1:13">
      <c r="A1040" s="11">
        <v>46290</v>
      </c>
      <c r="B1040" s="11">
        <v>46285</v>
      </c>
      <c r="C1040" t="s">
        <v>1767</v>
      </c>
      <c r="D1040" t="s">
        <v>187</v>
      </c>
      <c r="E1040">
        <v>6</v>
      </c>
      <c r="F1040" t="s">
        <v>1946</v>
      </c>
      <c r="G1040" t="s">
        <v>79</v>
      </c>
      <c r="H1040">
        <v>20.25</v>
      </c>
      <c r="I1040">
        <v>30</v>
      </c>
      <c r="J1040">
        <v>180</v>
      </c>
      <c r="K1040">
        <v>58.5</v>
      </c>
      <c r="L1040" t="s">
        <v>1947</v>
      </c>
      <c r="M1040">
        <v>0.32</v>
      </c>
    </row>
    <row r="1041" spans="1:13">
      <c r="A1041" s="11">
        <v>46290</v>
      </c>
      <c r="B1041" s="11">
        <v>46285</v>
      </c>
      <c r="C1041" t="s">
        <v>1773</v>
      </c>
      <c r="D1041" t="s">
        <v>226</v>
      </c>
      <c r="E1041">
        <v>20</v>
      </c>
      <c r="F1041" t="s">
        <v>1946</v>
      </c>
      <c r="G1041" t="s">
        <v>54</v>
      </c>
      <c r="H1041">
        <v>10.5</v>
      </c>
      <c r="I1041">
        <v>14</v>
      </c>
      <c r="J1041">
        <v>280</v>
      </c>
      <c r="K1041">
        <v>70</v>
      </c>
      <c r="L1041" t="s">
        <v>1948</v>
      </c>
      <c r="M1041">
        <v>0.25</v>
      </c>
    </row>
    <row r="1042" spans="1:13">
      <c r="A1042" s="11">
        <v>46290</v>
      </c>
      <c r="B1042" s="11">
        <v>46285</v>
      </c>
      <c r="C1042" t="s">
        <v>1773</v>
      </c>
      <c r="D1042" t="s">
        <v>443</v>
      </c>
      <c r="E1042">
        <v>20</v>
      </c>
      <c r="F1042" t="s">
        <v>1946</v>
      </c>
      <c r="G1042" t="s">
        <v>54</v>
      </c>
      <c r="H1042">
        <v>5.5</v>
      </c>
      <c r="I1042">
        <v>8</v>
      </c>
      <c r="J1042">
        <v>160</v>
      </c>
      <c r="K1042">
        <v>50</v>
      </c>
      <c r="L1042" t="s">
        <v>1948</v>
      </c>
      <c r="M1042">
        <v>0.31</v>
      </c>
    </row>
    <row r="1043" spans="1:13">
      <c r="A1043" s="11">
        <v>46290</v>
      </c>
      <c r="B1043" s="11">
        <v>46285</v>
      </c>
      <c r="C1043" t="s">
        <v>1774</v>
      </c>
      <c r="D1043" t="s">
        <v>107</v>
      </c>
      <c r="E1043">
        <v>0.56999999999999995</v>
      </c>
      <c r="F1043" t="s">
        <v>1946</v>
      </c>
      <c r="G1043" t="s">
        <v>82</v>
      </c>
      <c r="H1043">
        <v>155.5</v>
      </c>
      <c r="I1043">
        <v>175</v>
      </c>
      <c r="J1043">
        <v>99.924999999999997</v>
      </c>
      <c r="K1043">
        <v>11.13</v>
      </c>
      <c r="L1043" t="s">
        <v>1947</v>
      </c>
      <c r="M1043">
        <v>0.11</v>
      </c>
    </row>
    <row r="1044" spans="1:13">
      <c r="A1044" s="11">
        <v>46290</v>
      </c>
      <c r="B1044" s="11">
        <v>46285</v>
      </c>
      <c r="C1044" t="s">
        <v>1776</v>
      </c>
      <c r="D1044" t="s">
        <v>1986</v>
      </c>
      <c r="E1044">
        <v>0.28999999999999998</v>
      </c>
      <c r="F1044" t="s">
        <v>1946</v>
      </c>
      <c r="G1044" t="s">
        <v>23</v>
      </c>
      <c r="H1044">
        <v>149.5</v>
      </c>
      <c r="I1044">
        <v>170</v>
      </c>
      <c r="J1044">
        <v>49.996999999999993</v>
      </c>
      <c r="K1044">
        <v>6.03</v>
      </c>
      <c r="L1044" t="s">
        <v>1947</v>
      </c>
      <c r="M1044">
        <v>0.12</v>
      </c>
    </row>
    <row r="1045" spans="1:13">
      <c r="A1045" s="11">
        <v>46290</v>
      </c>
      <c r="B1045" s="11">
        <v>46285</v>
      </c>
      <c r="C1045" t="s">
        <v>1779</v>
      </c>
      <c r="D1045" t="s">
        <v>164</v>
      </c>
      <c r="E1045">
        <v>0.5</v>
      </c>
      <c r="F1045" t="s">
        <v>1946</v>
      </c>
      <c r="G1045" t="s">
        <v>82</v>
      </c>
      <c r="H1045">
        <v>101.5</v>
      </c>
      <c r="I1045">
        <v>125</v>
      </c>
      <c r="J1045">
        <v>62.5</v>
      </c>
      <c r="K1045">
        <v>11.75</v>
      </c>
      <c r="L1045" t="s">
        <v>1947</v>
      </c>
      <c r="M1045">
        <v>0.19</v>
      </c>
    </row>
    <row r="1046" spans="1:13">
      <c r="A1046" s="11">
        <v>46290</v>
      </c>
      <c r="B1046" s="11">
        <v>46285</v>
      </c>
      <c r="C1046" t="s">
        <v>1784</v>
      </c>
      <c r="D1046" t="s">
        <v>427</v>
      </c>
      <c r="E1046">
        <v>4</v>
      </c>
      <c r="F1046" t="s">
        <v>1946</v>
      </c>
      <c r="G1046" t="s">
        <v>54</v>
      </c>
      <c r="H1046">
        <v>6.5</v>
      </c>
      <c r="I1046">
        <v>8</v>
      </c>
      <c r="J1046">
        <v>32</v>
      </c>
      <c r="K1046">
        <v>6</v>
      </c>
      <c r="L1046" t="s">
        <v>1948</v>
      </c>
      <c r="M1046">
        <v>0.19</v>
      </c>
    </row>
    <row r="1047" spans="1:13">
      <c r="A1047" s="11">
        <v>46290</v>
      </c>
      <c r="B1047" s="11">
        <v>46285</v>
      </c>
      <c r="C1047" t="s">
        <v>1784</v>
      </c>
      <c r="D1047" t="s">
        <v>513</v>
      </c>
      <c r="E1047">
        <v>4</v>
      </c>
      <c r="F1047" t="s">
        <v>1946</v>
      </c>
      <c r="G1047" t="s">
        <v>54</v>
      </c>
      <c r="H1047">
        <v>10.5</v>
      </c>
      <c r="I1047">
        <v>14</v>
      </c>
      <c r="J1047">
        <v>56</v>
      </c>
      <c r="K1047">
        <v>14</v>
      </c>
      <c r="L1047" t="s">
        <v>1948</v>
      </c>
      <c r="M1047">
        <v>0.25</v>
      </c>
    </row>
    <row r="1048" spans="1:13">
      <c r="A1048" s="11">
        <v>46291</v>
      </c>
      <c r="B1048" s="11">
        <v>46285</v>
      </c>
      <c r="C1048" t="s">
        <v>1800</v>
      </c>
      <c r="D1048" t="s">
        <v>65</v>
      </c>
      <c r="E1048">
        <v>0.5</v>
      </c>
      <c r="F1048" t="s">
        <v>1946</v>
      </c>
      <c r="G1048" t="s">
        <v>23</v>
      </c>
      <c r="H1048">
        <v>124.5</v>
      </c>
      <c r="I1048">
        <v>140</v>
      </c>
      <c r="J1048">
        <v>70</v>
      </c>
      <c r="K1048">
        <v>7.75</v>
      </c>
      <c r="L1048" t="s">
        <v>1947</v>
      </c>
      <c r="M1048">
        <v>0.11</v>
      </c>
    </row>
    <row r="1049" spans="1:13">
      <c r="A1049" s="11">
        <v>46291</v>
      </c>
      <c r="B1049" s="11">
        <v>46285</v>
      </c>
      <c r="C1049" t="s">
        <v>1803</v>
      </c>
      <c r="D1049" t="s">
        <v>427</v>
      </c>
      <c r="E1049">
        <v>6</v>
      </c>
      <c r="F1049" t="s">
        <v>1946</v>
      </c>
      <c r="G1049" t="s">
        <v>54</v>
      </c>
      <c r="H1049">
        <v>6.5</v>
      </c>
      <c r="I1049">
        <v>8</v>
      </c>
      <c r="J1049">
        <v>48</v>
      </c>
      <c r="K1049">
        <v>9</v>
      </c>
      <c r="L1049" t="s">
        <v>1948</v>
      </c>
      <c r="M1049">
        <v>0.19</v>
      </c>
    </row>
    <row r="1050" spans="1:13">
      <c r="A1050" s="11">
        <v>46291</v>
      </c>
      <c r="B1050" s="11">
        <v>46285</v>
      </c>
      <c r="C1050" t="s">
        <v>1805</v>
      </c>
      <c r="D1050" t="s">
        <v>440</v>
      </c>
      <c r="E1050">
        <v>10</v>
      </c>
      <c r="F1050" t="s">
        <v>1946</v>
      </c>
      <c r="G1050" t="s">
        <v>54</v>
      </c>
      <c r="H1050">
        <v>5</v>
      </c>
      <c r="I1050">
        <v>8</v>
      </c>
      <c r="J1050">
        <v>80</v>
      </c>
      <c r="K1050">
        <v>30</v>
      </c>
      <c r="L1050" t="s">
        <v>1948</v>
      </c>
      <c r="M1050">
        <v>0.38</v>
      </c>
    </row>
    <row r="1051" spans="1:13">
      <c r="A1051" s="11">
        <v>46291</v>
      </c>
      <c r="B1051" s="11">
        <v>46285</v>
      </c>
      <c r="C1051" t="s">
        <v>1806</v>
      </c>
      <c r="D1051" t="s">
        <v>86</v>
      </c>
      <c r="E1051">
        <v>0.5</v>
      </c>
      <c r="F1051" t="s">
        <v>1946</v>
      </c>
      <c r="G1051" t="s">
        <v>23</v>
      </c>
      <c r="H1051">
        <v>67</v>
      </c>
      <c r="I1051">
        <v>82</v>
      </c>
      <c r="J1051">
        <v>41</v>
      </c>
      <c r="K1051">
        <v>7.5</v>
      </c>
      <c r="L1051" t="s">
        <v>1947</v>
      </c>
      <c r="M1051">
        <v>0.18</v>
      </c>
    </row>
    <row r="1052" spans="1:13">
      <c r="A1052" s="11">
        <v>46291</v>
      </c>
      <c r="B1052" s="11">
        <v>46285</v>
      </c>
      <c r="C1052" t="s">
        <v>1807</v>
      </c>
      <c r="D1052" t="s">
        <v>427</v>
      </c>
      <c r="E1052">
        <v>15</v>
      </c>
      <c r="F1052" t="s">
        <v>1946</v>
      </c>
      <c r="G1052" t="s">
        <v>54</v>
      </c>
      <c r="H1052">
        <v>6.5</v>
      </c>
      <c r="I1052">
        <v>8</v>
      </c>
      <c r="J1052">
        <v>120</v>
      </c>
      <c r="K1052">
        <v>22.5</v>
      </c>
      <c r="L1052" t="s">
        <v>1948</v>
      </c>
      <c r="M1052">
        <v>0.19</v>
      </c>
    </row>
    <row r="1053" spans="1:13">
      <c r="A1053" s="11">
        <v>46291</v>
      </c>
      <c r="B1053" s="11">
        <v>46285</v>
      </c>
      <c r="C1053" t="s">
        <v>1811</v>
      </c>
      <c r="D1053" t="s">
        <v>696</v>
      </c>
      <c r="E1053">
        <v>4</v>
      </c>
      <c r="F1053" t="s">
        <v>1946</v>
      </c>
      <c r="G1053" t="s">
        <v>54</v>
      </c>
      <c r="H1053">
        <v>4.5</v>
      </c>
      <c r="I1053">
        <v>8</v>
      </c>
      <c r="J1053">
        <v>32</v>
      </c>
      <c r="K1053">
        <v>14</v>
      </c>
      <c r="L1053" t="s">
        <v>1948</v>
      </c>
      <c r="M1053">
        <v>0.44</v>
      </c>
    </row>
    <row r="1054" spans="1:13">
      <c r="A1054" s="11">
        <v>46291</v>
      </c>
      <c r="B1054" s="11">
        <v>46285</v>
      </c>
      <c r="C1054" t="s">
        <v>1816</v>
      </c>
      <c r="D1054" t="s">
        <v>492</v>
      </c>
      <c r="E1054">
        <v>7</v>
      </c>
      <c r="F1054" t="s">
        <v>1946</v>
      </c>
      <c r="G1054" t="s">
        <v>494</v>
      </c>
      <c r="H1054">
        <v>35</v>
      </c>
      <c r="I1054">
        <v>70</v>
      </c>
      <c r="J1054">
        <v>490</v>
      </c>
      <c r="K1054">
        <v>245</v>
      </c>
      <c r="L1054" t="s">
        <v>1950</v>
      </c>
      <c r="M1054">
        <v>0.5</v>
      </c>
    </row>
    <row r="1055" spans="1:13">
      <c r="A1055" s="11">
        <v>46292</v>
      </c>
      <c r="B1055" s="11">
        <v>46292</v>
      </c>
      <c r="C1055" t="s">
        <v>1821</v>
      </c>
      <c r="D1055" t="s">
        <v>164</v>
      </c>
      <c r="E1055">
        <v>0.4</v>
      </c>
      <c r="F1055" t="s">
        <v>1946</v>
      </c>
      <c r="G1055" t="s">
        <v>82</v>
      </c>
      <c r="H1055">
        <v>101.5</v>
      </c>
      <c r="I1055">
        <v>125</v>
      </c>
      <c r="J1055">
        <v>50</v>
      </c>
      <c r="K1055">
        <v>9.4</v>
      </c>
      <c r="L1055" t="s">
        <v>1947</v>
      </c>
      <c r="M1055">
        <v>0.19</v>
      </c>
    </row>
    <row r="1056" spans="1:13">
      <c r="A1056" s="11">
        <v>46292</v>
      </c>
      <c r="B1056" s="11">
        <v>46292</v>
      </c>
      <c r="C1056" t="s">
        <v>1828</v>
      </c>
      <c r="D1056" t="s">
        <v>178</v>
      </c>
      <c r="E1056">
        <v>3</v>
      </c>
      <c r="F1056" t="s">
        <v>1946</v>
      </c>
      <c r="G1056" t="s">
        <v>79</v>
      </c>
      <c r="H1056">
        <v>22.19</v>
      </c>
      <c r="I1056">
        <v>26</v>
      </c>
      <c r="J1056">
        <v>78</v>
      </c>
      <c r="K1056">
        <v>11.43</v>
      </c>
      <c r="L1056" t="s">
        <v>1947</v>
      </c>
      <c r="M1056">
        <v>0.15</v>
      </c>
    </row>
    <row r="1057" spans="1:13">
      <c r="A1057" s="11">
        <v>46293</v>
      </c>
      <c r="B1057" s="11">
        <v>46292</v>
      </c>
      <c r="C1057" t="s">
        <v>1836</v>
      </c>
      <c r="D1057" t="s">
        <v>118</v>
      </c>
      <c r="E1057">
        <v>1.5</v>
      </c>
      <c r="F1057" t="s">
        <v>1946</v>
      </c>
      <c r="G1057" t="s">
        <v>82</v>
      </c>
      <c r="H1057">
        <v>106.82</v>
      </c>
      <c r="I1057">
        <v>130</v>
      </c>
      <c r="J1057">
        <v>195</v>
      </c>
      <c r="K1057">
        <v>34.770000000000003</v>
      </c>
      <c r="L1057" t="s">
        <v>1947</v>
      </c>
      <c r="M1057">
        <v>0.18</v>
      </c>
    </row>
    <row r="1058" spans="1:13">
      <c r="A1058" s="11">
        <v>46293</v>
      </c>
      <c r="B1058" s="11">
        <v>46292</v>
      </c>
      <c r="C1058" t="s">
        <v>1840</v>
      </c>
      <c r="D1058" t="s">
        <v>86</v>
      </c>
      <c r="E1058">
        <v>3</v>
      </c>
      <c r="F1058" t="s">
        <v>1946</v>
      </c>
      <c r="G1058" t="s">
        <v>23</v>
      </c>
      <c r="H1058">
        <v>67.5</v>
      </c>
      <c r="I1058">
        <v>82</v>
      </c>
      <c r="J1058">
        <v>246</v>
      </c>
      <c r="K1058">
        <v>43.5</v>
      </c>
      <c r="L1058" t="s">
        <v>1947</v>
      </c>
      <c r="M1058">
        <v>0.18</v>
      </c>
    </row>
    <row r="1059" spans="1:13">
      <c r="A1059" s="11">
        <v>46293</v>
      </c>
      <c r="B1059" s="11">
        <v>46292</v>
      </c>
      <c r="C1059" t="s">
        <v>1847</v>
      </c>
      <c r="D1059" t="s">
        <v>134</v>
      </c>
      <c r="E1059">
        <v>0.5</v>
      </c>
      <c r="F1059" t="s">
        <v>1946</v>
      </c>
      <c r="G1059" t="s">
        <v>82</v>
      </c>
      <c r="H1059">
        <v>168.75</v>
      </c>
      <c r="I1059">
        <v>200</v>
      </c>
      <c r="J1059">
        <v>100</v>
      </c>
      <c r="K1059">
        <v>15.62</v>
      </c>
      <c r="L1059" t="s">
        <v>1947</v>
      </c>
      <c r="M1059">
        <v>0.16</v>
      </c>
    </row>
    <row r="1060" spans="1:13">
      <c r="A1060" s="11">
        <v>46293</v>
      </c>
      <c r="B1060" s="11">
        <v>46292</v>
      </c>
      <c r="C1060" t="s">
        <v>1849</v>
      </c>
      <c r="D1060" t="s">
        <v>107</v>
      </c>
      <c r="E1060">
        <v>0.56000000000000005</v>
      </c>
      <c r="F1060" t="s">
        <v>1946</v>
      </c>
      <c r="G1060" t="s">
        <v>82</v>
      </c>
      <c r="H1060">
        <v>158</v>
      </c>
      <c r="I1060">
        <v>177</v>
      </c>
      <c r="J1060">
        <v>99.827999999999989</v>
      </c>
      <c r="K1060">
        <v>10.72</v>
      </c>
      <c r="L1060" t="s">
        <v>1947</v>
      </c>
      <c r="M1060">
        <v>0.11</v>
      </c>
    </row>
    <row r="1061" spans="1:13">
      <c r="A1061" s="11">
        <v>46293</v>
      </c>
      <c r="B1061" s="11">
        <v>46292</v>
      </c>
      <c r="C1061" t="s">
        <v>1852</v>
      </c>
      <c r="D1061" t="s">
        <v>81</v>
      </c>
      <c r="E1061">
        <v>0.31</v>
      </c>
      <c r="F1061" t="s">
        <v>1946</v>
      </c>
      <c r="G1061" t="s">
        <v>82</v>
      </c>
      <c r="H1061">
        <v>82</v>
      </c>
      <c r="I1061">
        <v>98</v>
      </c>
      <c r="J1061">
        <v>29.988</v>
      </c>
      <c r="K1061">
        <v>4.9000000000000004</v>
      </c>
      <c r="L1061" t="s">
        <v>1947</v>
      </c>
      <c r="M1061">
        <v>0.16</v>
      </c>
    </row>
    <row r="1062" spans="1:13">
      <c r="A1062" s="11">
        <v>46293</v>
      </c>
      <c r="B1062" s="11">
        <v>46292</v>
      </c>
      <c r="C1062" t="s">
        <v>1854</v>
      </c>
      <c r="D1062" t="s">
        <v>77</v>
      </c>
      <c r="E1062">
        <v>6</v>
      </c>
      <c r="F1062" t="s">
        <v>1946</v>
      </c>
      <c r="G1062" t="s">
        <v>79</v>
      </c>
      <c r="H1062">
        <v>25</v>
      </c>
      <c r="I1062">
        <v>29</v>
      </c>
      <c r="J1062">
        <v>174</v>
      </c>
      <c r="K1062">
        <v>24</v>
      </c>
      <c r="L1062" t="s">
        <v>1947</v>
      </c>
      <c r="M1062">
        <v>0.14000000000000001</v>
      </c>
    </row>
    <row r="1063" spans="1:13">
      <c r="A1063" s="11">
        <v>46293</v>
      </c>
      <c r="B1063" s="11">
        <v>46292</v>
      </c>
      <c r="C1063" t="s">
        <v>1855</v>
      </c>
      <c r="D1063" t="s">
        <v>77</v>
      </c>
      <c r="E1063">
        <v>6</v>
      </c>
      <c r="F1063" t="s">
        <v>1946</v>
      </c>
      <c r="G1063" t="s">
        <v>79</v>
      </c>
      <c r="H1063">
        <v>25</v>
      </c>
      <c r="I1063">
        <v>29</v>
      </c>
      <c r="J1063">
        <v>174</v>
      </c>
      <c r="K1063">
        <v>24</v>
      </c>
      <c r="L1063" t="s">
        <v>1947</v>
      </c>
      <c r="M1063">
        <v>0.14000000000000001</v>
      </c>
    </row>
    <row r="1064" spans="1:13">
      <c r="A1064" s="11">
        <v>46293</v>
      </c>
      <c r="B1064" s="11">
        <v>46292</v>
      </c>
      <c r="C1064" t="s">
        <v>1856</v>
      </c>
      <c r="D1064" t="s">
        <v>53</v>
      </c>
      <c r="E1064">
        <v>4</v>
      </c>
      <c r="F1064" t="s">
        <v>1946</v>
      </c>
      <c r="G1064" t="s">
        <v>54</v>
      </c>
      <c r="H1064">
        <v>13.5</v>
      </c>
      <c r="I1064">
        <v>18</v>
      </c>
      <c r="J1064">
        <v>72</v>
      </c>
      <c r="K1064">
        <v>18</v>
      </c>
      <c r="L1064" t="s">
        <v>1948</v>
      </c>
      <c r="M1064">
        <v>0.25</v>
      </c>
    </row>
    <row r="1065" spans="1:13">
      <c r="A1065" s="11">
        <v>46293</v>
      </c>
      <c r="B1065" s="11">
        <v>46292</v>
      </c>
      <c r="C1065" t="s">
        <v>1858</v>
      </c>
      <c r="D1065" t="s">
        <v>112</v>
      </c>
      <c r="E1065">
        <v>20</v>
      </c>
      <c r="F1065" t="s">
        <v>1946</v>
      </c>
      <c r="G1065" t="s">
        <v>54</v>
      </c>
      <c r="H1065">
        <v>13</v>
      </c>
      <c r="I1065">
        <v>18</v>
      </c>
      <c r="J1065">
        <v>360</v>
      </c>
      <c r="K1065">
        <v>100</v>
      </c>
      <c r="L1065" t="s">
        <v>1948</v>
      </c>
      <c r="M1065">
        <v>0.28000000000000003</v>
      </c>
    </row>
    <row r="1066" spans="1:13">
      <c r="A1066" s="11">
        <v>46293</v>
      </c>
      <c r="B1066" s="11">
        <v>46292</v>
      </c>
      <c r="C1066" t="s">
        <v>1861</v>
      </c>
      <c r="D1066" t="s">
        <v>88</v>
      </c>
      <c r="E1066">
        <v>0.5</v>
      </c>
      <c r="F1066" t="s">
        <v>1946</v>
      </c>
      <c r="G1066" t="s">
        <v>23</v>
      </c>
      <c r="H1066">
        <v>82</v>
      </c>
      <c r="I1066">
        <v>93</v>
      </c>
      <c r="J1066">
        <v>46.5</v>
      </c>
      <c r="K1066">
        <v>5.5</v>
      </c>
      <c r="L1066" t="s">
        <v>1947</v>
      </c>
      <c r="M1066">
        <v>0.12</v>
      </c>
    </row>
    <row r="1067" spans="1:13">
      <c r="A1067" s="11">
        <v>46293</v>
      </c>
      <c r="B1067" s="11">
        <v>46292</v>
      </c>
      <c r="C1067" t="s">
        <v>1863</v>
      </c>
      <c r="D1067" t="s">
        <v>450</v>
      </c>
      <c r="E1067">
        <v>4</v>
      </c>
      <c r="F1067" t="s">
        <v>1946</v>
      </c>
      <c r="G1067" t="s">
        <v>54</v>
      </c>
      <c r="H1067">
        <v>4.8</v>
      </c>
      <c r="I1067">
        <v>8</v>
      </c>
      <c r="J1067">
        <v>32</v>
      </c>
      <c r="K1067">
        <v>12.8</v>
      </c>
      <c r="L1067" t="s">
        <v>1948</v>
      </c>
      <c r="M1067">
        <v>0.4</v>
      </c>
    </row>
    <row r="1068" spans="1:13">
      <c r="A1068" s="11">
        <v>46293</v>
      </c>
      <c r="B1068" s="11">
        <v>46292</v>
      </c>
      <c r="C1068" t="s">
        <v>1863</v>
      </c>
      <c r="D1068" t="s">
        <v>696</v>
      </c>
      <c r="E1068">
        <v>4</v>
      </c>
      <c r="F1068" t="s">
        <v>1946</v>
      </c>
      <c r="G1068" t="s">
        <v>54</v>
      </c>
      <c r="H1068">
        <v>4.5</v>
      </c>
      <c r="I1068">
        <v>8</v>
      </c>
      <c r="J1068">
        <v>32</v>
      </c>
      <c r="K1068">
        <v>14</v>
      </c>
      <c r="L1068" t="s">
        <v>1948</v>
      </c>
      <c r="M1068">
        <v>0.44</v>
      </c>
    </row>
    <row r="1069" spans="1:13">
      <c r="A1069" s="11">
        <v>46293</v>
      </c>
      <c r="B1069" s="11">
        <v>46292</v>
      </c>
      <c r="C1069" t="s">
        <v>1863</v>
      </c>
      <c r="D1069" t="s">
        <v>610</v>
      </c>
      <c r="E1069">
        <v>4</v>
      </c>
      <c r="F1069" t="s">
        <v>1946</v>
      </c>
      <c r="G1069" t="s">
        <v>54</v>
      </c>
      <c r="H1069">
        <v>10.5</v>
      </c>
      <c r="I1069">
        <v>14</v>
      </c>
      <c r="J1069">
        <v>56</v>
      </c>
      <c r="K1069">
        <v>14</v>
      </c>
      <c r="L1069" t="s">
        <v>1948</v>
      </c>
      <c r="M1069">
        <v>0.25</v>
      </c>
    </row>
    <row r="1070" spans="1:13">
      <c r="A1070" s="11">
        <v>46293</v>
      </c>
      <c r="B1070" s="11">
        <v>46292</v>
      </c>
      <c r="C1070" t="s">
        <v>1867</v>
      </c>
      <c r="D1070" t="s">
        <v>1986</v>
      </c>
      <c r="E1070">
        <v>2.5</v>
      </c>
      <c r="F1070" t="s">
        <v>1946</v>
      </c>
      <c r="G1070" t="s">
        <v>23</v>
      </c>
      <c r="H1070">
        <v>152</v>
      </c>
      <c r="I1070">
        <v>172</v>
      </c>
      <c r="J1070">
        <v>430</v>
      </c>
      <c r="K1070">
        <v>50</v>
      </c>
      <c r="L1070" t="s">
        <v>1947</v>
      </c>
      <c r="M1070">
        <v>0.12</v>
      </c>
    </row>
    <row r="1071" spans="1:13">
      <c r="A1071" s="11">
        <v>46293</v>
      </c>
      <c r="B1071" s="11">
        <v>46292</v>
      </c>
      <c r="C1071" t="s">
        <v>1870</v>
      </c>
      <c r="D1071" t="s">
        <v>122</v>
      </c>
      <c r="E1071">
        <v>3</v>
      </c>
      <c r="F1071" t="s">
        <v>1946</v>
      </c>
      <c r="G1071" t="s">
        <v>82</v>
      </c>
      <c r="H1071">
        <v>100</v>
      </c>
      <c r="I1071">
        <v>110</v>
      </c>
      <c r="J1071">
        <v>330</v>
      </c>
      <c r="K1071">
        <v>30</v>
      </c>
      <c r="L1071" t="s">
        <v>1947</v>
      </c>
      <c r="M1071">
        <v>0.09</v>
      </c>
    </row>
    <row r="1072" spans="1:13">
      <c r="A1072" s="11">
        <v>46294</v>
      </c>
      <c r="B1072" s="11">
        <v>46292</v>
      </c>
      <c r="C1072" t="s">
        <v>1873</v>
      </c>
      <c r="D1072" t="s">
        <v>53</v>
      </c>
      <c r="E1072">
        <v>5</v>
      </c>
      <c r="F1072" t="s">
        <v>1946</v>
      </c>
      <c r="G1072" t="s">
        <v>54</v>
      </c>
      <c r="H1072">
        <v>13.5</v>
      </c>
      <c r="I1072">
        <v>18</v>
      </c>
      <c r="J1072">
        <v>90</v>
      </c>
      <c r="K1072">
        <v>22.5</v>
      </c>
      <c r="L1072" t="s">
        <v>1948</v>
      </c>
      <c r="M1072">
        <v>0.25</v>
      </c>
    </row>
    <row r="1073" spans="1:13">
      <c r="A1073" s="11">
        <v>46294</v>
      </c>
      <c r="B1073" s="11">
        <v>46292</v>
      </c>
      <c r="C1073" t="s">
        <v>1873</v>
      </c>
      <c r="D1073" t="s">
        <v>112</v>
      </c>
      <c r="E1073">
        <v>10</v>
      </c>
      <c r="F1073" t="s">
        <v>1946</v>
      </c>
      <c r="G1073" t="s">
        <v>54</v>
      </c>
      <c r="H1073">
        <v>13</v>
      </c>
      <c r="I1073">
        <v>18</v>
      </c>
      <c r="J1073">
        <v>180</v>
      </c>
      <c r="K1073">
        <v>50</v>
      </c>
      <c r="L1073" t="s">
        <v>1948</v>
      </c>
      <c r="M1073">
        <v>0.28000000000000003</v>
      </c>
    </row>
    <row r="1074" spans="1:13">
      <c r="A1074" s="11">
        <v>46294</v>
      </c>
      <c r="B1074" s="11">
        <v>46292</v>
      </c>
      <c r="C1074" t="s">
        <v>1877</v>
      </c>
      <c r="D1074" t="s">
        <v>797</v>
      </c>
      <c r="E1074">
        <v>5</v>
      </c>
      <c r="F1074" t="s">
        <v>1946</v>
      </c>
      <c r="G1074" t="s">
        <v>306</v>
      </c>
      <c r="H1074">
        <v>17</v>
      </c>
      <c r="I1074">
        <v>35</v>
      </c>
      <c r="J1074">
        <v>175</v>
      </c>
      <c r="K1074">
        <v>90</v>
      </c>
      <c r="L1074" t="s">
        <v>1948</v>
      </c>
      <c r="M1074">
        <v>0.51</v>
      </c>
    </row>
    <row r="1075" spans="1:13">
      <c r="A1075" s="11">
        <v>46294</v>
      </c>
      <c r="B1075" s="11">
        <v>46292</v>
      </c>
      <c r="C1075" t="s">
        <v>1884</v>
      </c>
      <c r="D1075" t="s">
        <v>566</v>
      </c>
      <c r="E1075">
        <v>4</v>
      </c>
      <c r="F1075" t="s">
        <v>1946</v>
      </c>
      <c r="G1075" t="s">
        <v>306</v>
      </c>
      <c r="H1075">
        <v>10</v>
      </c>
      <c r="I1075">
        <v>25</v>
      </c>
      <c r="J1075">
        <v>100</v>
      </c>
      <c r="K1075">
        <v>60</v>
      </c>
      <c r="L1075" t="s">
        <v>1948</v>
      </c>
      <c r="M1075">
        <v>0.6</v>
      </c>
    </row>
    <row r="1076" spans="1:13">
      <c r="A1076" s="11">
        <v>46294</v>
      </c>
      <c r="B1076" s="11">
        <v>46292</v>
      </c>
      <c r="C1076" t="s">
        <v>1886</v>
      </c>
      <c r="D1076" t="s">
        <v>164</v>
      </c>
      <c r="E1076">
        <v>0.5</v>
      </c>
      <c r="F1076" t="s">
        <v>1946</v>
      </c>
      <c r="G1076" t="s">
        <v>82</v>
      </c>
      <c r="H1076">
        <v>101.5</v>
      </c>
      <c r="I1076">
        <v>125</v>
      </c>
      <c r="J1076">
        <v>62.5</v>
      </c>
      <c r="K1076">
        <v>11.75</v>
      </c>
      <c r="L1076" t="s">
        <v>1947</v>
      </c>
      <c r="M1076">
        <v>0.19</v>
      </c>
    </row>
    <row r="1077" spans="1:13">
      <c r="A1077" s="11">
        <v>46294</v>
      </c>
      <c r="B1077" s="11">
        <v>46292</v>
      </c>
      <c r="C1077" t="s">
        <v>1887</v>
      </c>
      <c r="D1077" t="s">
        <v>440</v>
      </c>
      <c r="E1077">
        <v>10</v>
      </c>
      <c r="F1077" t="s">
        <v>1946</v>
      </c>
      <c r="G1077" t="s">
        <v>54</v>
      </c>
      <c r="H1077">
        <v>5</v>
      </c>
      <c r="I1077">
        <v>8</v>
      </c>
      <c r="J1077">
        <v>80</v>
      </c>
      <c r="K1077">
        <v>30</v>
      </c>
      <c r="L1077" t="s">
        <v>1948</v>
      </c>
      <c r="M1077">
        <v>0.38</v>
      </c>
    </row>
    <row r="1078" spans="1:13">
      <c r="A1078" s="11">
        <v>46294</v>
      </c>
      <c r="B1078" s="11">
        <v>46292</v>
      </c>
      <c r="C1078" t="s">
        <v>1891</v>
      </c>
      <c r="D1078" t="s">
        <v>112</v>
      </c>
      <c r="E1078">
        <v>4</v>
      </c>
      <c r="F1078" t="s">
        <v>1946</v>
      </c>
      <c r="G1078" t="s">
        <v>54</v>
      </c>
      <c r="H1078">
        <v>13</v>
      </c>
      <c r="I1078">
        <v>18</v>
      </c>
      <c r="J1078">
        <v>72</v>
      </c>
      <c r="K1078">
        <v>20</v>
      </c>
      <c r="L1078" t="s">
        <v>1948</v>
      </c>
      <c r="M1078">
        <v>0.28000000000000003</v>
      </c>
    </row>
    <row r="1079" spans="1:13">
      <c r="A1079" s="11">
        <v>46294</v>
      </c>
      <c r="B1079" s="11">
        <v>46292</v>
      </c>
      <c r="C1079" t="s">
        <v>1902</v>
      </c>
      <c r="D1079" t="s">
        <v>112</v>
      </c>
      <c r="E1079">
        <v>4</v>
      </c>
      <c r="F1079" t="s">
        <v>1946</v>
      </c>
      <c r="G1079" t="s">
        <v>54</v>
      </c>
      <c r="H1079">
        <v>13</v>
      </c>
      <c r="I1079">
        <v>18</v>
      </c>
      <c r="J1079">
        <v>72</v>
      </c>
      <c r="K1079">
        <v>20</v>
      </c>
      <c r="L1079" t="s">
        <v>1948</v>
      </c>
      <c r="M1079">
        <v>0.28000000000000003</v>
      </c>
    </row>
    <row r="1080" spans="1:13">
      <c r="A1080" s="11">
        <v>46294</v>
      </c>
      <c r="B1080" s="11">
        <v>46292</v>
      </c>
      <c r="C1080" t="s">
        <v>1902</v>
      </c>
      <c r="D1080" t="s">
        <v>476</v>
      </c>
      <c r="E1080">
        <v>10</v>
      </c>
      <c r="F1080" t="s">
        <v>1946</v>
      </c>
      <c r="G1080" t="s">
        <v>54</v>
      </c>
      <c r="H1080">
        <v>4.7699999999999996</v>
      </c>
      <c r="I1080">
        <v>9</v>
      </c>
      <c r="J1080">
        <v>90</v>
      </c>
      <c r="K1080">
        <v>42.31</v>
      </c>
      <c r="L1080" t="s">
        <v>1948</v>
      </c>
      <c r="M1080">
        <v>0.47</v>
      </c>
    </row>
    <row r="1081" spans="1:13">
      <c r="A1081" s="11">
        <v>46294</v>
      </c>
      <c r="B1081" s="11">
        <v>46292</v>
      </c>
      <c r="C1081" t="s">
        <v>1902</v>
      </c>
      <c r="D1081" t="s">
        <v>279</v>
      </c>
      <c r="E1081">
        <v>3</v>
      </c>
      <c r="F1081" t="s">
        <v>1946</v>
      </c>
      <c r="G1081" t="s">
        <v>54</v>
      </c>
      <c r="H1081">
        <v>20</v>
      </c>
      <c r="I1081">
        <v>27</v>
      </c>
      <c r="J1081">
        <v>81</v>
      </c>
      <c r="K1081">
        <v>21</v>
      </c>
      <c r="L1081" t="s">
        <v>1948</v>
      </c>
      <c r="M1081">
        <v>0.26</v>
      </c>
    </row>
    <row r="1082" spans="1:13">
      <c r="A1082" s="11">
        <v>46294</v>
      </c>
      <c r="B1082" s="11">
        <v>46292</v>
      </c>
      <c r="C1082" t="s">
        <v>1902</v>
      </c>
      <c r="D1082" t="s">
        <v>443</v>
      </c>
      <c r="E1082">
        <v>10</v>
      </c>
      <c r="F1082" t="s">
        <v>1946</v>
      </c>
      <c r="G1082" t="s">
        <v>54</v>
      </c>
      <c r="H1082">
        <v>5.5</v>
      </c>
      <c r="I1082">
        <v>8</v>
      </c>
      <c r="J1082">
        <v>80</v>
      </c>
      <c r="K1082">
        <v>25</v>
      </c>
      <c r="L1082" t="s">
        <v>1948</v>
      </c>
      <c r="M1082">
        <v>0.31</v>
      </c>
    </row>
    <row r="1083" spans="1:13">
      <c r="A1083" s="11">
        <v>46294</v>
      </c>
      <c r="B1083" s="11">
        <v>46292</v>
      </c>
      <c r="C1083" t="s">
        <v>1908</v>
      </c>
      <c r="D1083" t="s">
        <v>417</v>
      </c>
      <c r="E1083">
        <v>4</v>
      </c>
      <c r="F1083" t="s">
        <v>1946</v>
      </c>
      <c r="G1083" t="s">
        <v>54</v>
      </c>
      <c r="H1083">
        <v>11</v>
      </c>
      <c r="I1083">
        <v>15</v>
      </c>
      <c r="J1083">
        <v>60</v>
      </c>
      <c r="K1083">
        <v>16</v>
      </c>
      <c r="L1083" t="s">
        <v>1948</v>
      </c>
      <c r="M1083">
        <v>0.27</v>
      </c>
    </row>
    <row r="1084" spans="1:13">
      <c r="A1084" s="11">
        <v>46295</v>
      </c>
      <c r="B1084" s="11">
        <v>46292</v>
      </c>
      <c r="C1084" t="s">
        <v>1913</v>
      </c>
      <c r="D1084" t="s">
        <v>183</v>
      </c>
      <c r="E1084">
        <v>4</v>
      </c>
      <c r="F1084" t="s">
        <v>1946</v>
      </c>
      <c r="G1084" t="s">
        <v>79</v>
      </c>
      <c r="H1084">
        <v>15.24</v>
      </c>
      <c r="I1084">
        <v>24.5</v>
      </c>
      <c r="J1084">
        <v>98</v>
      </c>
      <c r="K1084">
        <v>37.049999999999997</v>
      </c>
      <c r="L1084" t="s">
        <v>1947</v>
      </c>
      <c r="M1084">
        <v>0.38</v>
      </c>
    </row>
    <row r="1085" spans="1:13">
      <c r="A1085" s="11">
        <v>46295</v>
      </c>
      <c r="B1085" s="11">
        <v>46292</v>
      </c>
      <c r="C1085" t="s">
        <v>1926</v>
      </c>
      <c r="D1085" t="s">
        <v>86</v>
      </c>
      <c r="E1085">
        <v>2.44</v>
      </c>
      <c r="F1085" t="s">
        <v>1946</v>
      </c>
      <c r="G1085" t="s">
        <v>23</v>
      </c>
      <c r="H1085">
        <v>67.5</v>
      </c>
      <c r="I1085">
        <v>82</v>
      </c>
      <c r="J1085">
        <v>199.99799999999999</v>
      </c>
      <c r="K1085">
        <v>35.369999999999997</v>
      </c>
      <c r="L1085" t="s">
        <v>1947</v>
      </c>
      <c r="M1085">
        <v>0.18</v>
      </c>
    </row>
    <row r="1086" spans="1:13">
      <c r="A1086" s="11">
        <v>46295</v>
      </c>
      <c r="B1086" s="11">
        <v>46292</v>
      </c>
      <c r="C1086" t="s">
        <v>1929</v>
      </c>
      <c r="D1086" t="s">
        <v>81</v>
      </c>
      <c r="E1086">
        <v>0.51</v>
      </c>
      <c r="F1086" t="s">
        <v>1946</v>
      </c>
      <c r="G1086" t="s">
        <v>82</v>
      </c>
      <c r="H1086">
        <v>82</v>
      </c>
      <c r="I1086">
        <v>98</v>
      </c>
      <c r="J1086">
        <v>49.999600000000001</v>
      </c>
      <c r="K1086">
        <v>8.16</v>
      </c>
      <c r="L1086" t="s">
        <v>1947</v>
      </c>
      <c r="M1086">
        <v>0.16</v>
      </c>
    </row>
    <row r="1087" spans="1:13">
      <c r="A1087" s="11">
        <v>46295</v>
      </c>
      <c r="B1087" s="11">
        <v>46292</v>
      </c>
      <c r="C1087" t="s">
        <v>1940</v>
      </c>
      <c r="D1087" t="s">
        <v>491</v>
      </c>
      <c r="E1087">
        <v>4</v>
      </c>
      <c r="F1087" t="s">
        <v>1946</v>
      </c>
      <c r="G1087" t="s">
        <v>54</v>
      </c>
      <c r="H1087">
        <v>10.34</v>
      </c>
      <c r="I1087">
        <v>15</v>
      </c>
      <c r="J1087">
        <v>60</v>
      </c>
      <c r="K1087">
        <v>18.64</v>
      </c>
      <c r="L1087" t="s">
        <v>1948</v>
      </c>
      <c r="M1087">
        <v>0.31</v>
      </c>
    </row>
    <row r="1088" spans="1:13">
      <c r="A1088" s="11">
        <v>46266</v>
      </c>
      <c r="B1088" s="11">
        <v>46264</v>
      </c>
      <c r="C1088" t="s">
        <v>41</v>
      </c>
      <c r="D1088" t="s">
        <v>45</v>
      </c>
      <c r="E1088">
        <v>4</v>
      </c>
      <c r="F1088" t="s">
        <v>1946</v>
      </c>
      <c r="G1088" t="s">
        <v>47</v>
      </c>
      <c r="H1088">
        <v>35.6</v>
      </c>
      <c r="I1088">
        <v>42</v>
      </c>
      <c r="J1088">
        <v>168</v>
      </c>
      <c r="K1088">
        <v>25.6</v>
      </c>
      <c r="L1088" t="s">
        <v>1948</v>
      </c>
      <c r="M1088">
        <v>0.15</v>
      </c>
    </row>
    <row r="1089" spans="1:13">
      <c r="A1089" s="11">
        <v>46266</v>
      </c>
      <c r="B1089" s="11">
        <v>46264</v>
      </c>
      <c r="C1089" t="s">
        <v>41</v>
      </c>
      <c r="D1089" t="s">
        <v>50</v>
      </c>
      <c r="E1089">
        <v>3</v>
      </c>
      <c r="F1089" t="s">
        <v>1946</v>
      </c>
      <c r="G1089" t="s">
        <v>47</v>
      </c>
      <c r="H1089">
        <v>36.6</v>
      </c>
      <c r="I1089">
        <v>42</v>
      </c>
      <c r="J1089">
        <v>126</v>
      </c>
      <c r="K1089">
        <v>16.2</v>
      </c>
      <c r="L1089" t="s">
        <v>1948</v>
      </c>
      <c r="M1089">
        <v>0.13</v>
      </c>
    </row>
    <row r="1090" spans="1:13">
      <c r="A1090" s="11">
        <v>46266</v>
      </c>
      <c r="B1090" s="11">
        <v>46264</v>
      </c>
      <c r="C1090" t="s">
        <v>60</v>
      </c>
      <c r="D1090" t="s">
        <v>61</v>
      </c>
      <c r="E1090">
        <v>10</v>
      </c>
      <c r="F1090" t="s">
        <v>1946</v>
      </c>
      <c r="G1090" t="s">
        <v>47</v>
      </c>
      <c r="H1090">
        <v>30.46</v>
      </c>
      <c r="I1090">
        <v>37</v>
      </c>
      <c r="J1090">
        <v>370</v>
      </c>
      <c r="K1090">
        <v>65.400000000000006</v>
      </c>
      <c r="L1090" t="s">
        <v>1948</v>
      </c>
      <c r="M1090">
        <v>0.18</v>
      </c>
    </row>
    <row r="1091" spans="1:13">
      <c r="A1091" s="11">
        <v>46266</v>
      </c>
      <c r="B1091" s="11">
        <v>46264</v>
      </c>
      <c r="C1091" t="s">
        <v>68</v>
      </c>
      <c r="D1091" t="s">
        <v>71</v>
      </c>
      <c r="E1091">
        <v>5</v>
      </c>
      <c r="F1091" t="s">
        <v>1946</v>
      </c>
      <c r="G1091" t="s">
        <v>47</v>
      </c>
      <c r="H1091">
        <v>46</v>
      </c>
      <c r="I1091">
        <v>70</v>
      </c>
      <c r="J1091">
        <v>350</v>
      </c>
      <c r="K1091">
        <v>120</v>
      </c>
      <c r="L1091" t="s">
        <v>1948</v>
      </c>
      <c r="M1091">
        <v>0.34</v>
      </c>
    </row>
    <row r="1092" spans="1:13">
      <c r="A1092" s="11">
        <v>46266</v>
      </c>
      <c r="B1092" s="11">
        <v>46264</v>
      </c>
      <c r="C1092" t="s">
        <v>87</v>
      </c>
      <c r="D1092" t="s">
        <v>71</v>
      </c>
      <c r="E1092">
        <v>3</v>
      </c>
      <c r="F1092" t="s">
        <v>1946</v>
      </c>
      <c r="G1092" t="s">
        <v>47</v>
      </c>
      <c r="H1092">
        <v>46</v>
      </c>
      <c r="I1092">
        <v>70</v>
      </c>
      <c r="J1092">
        <v>210</v>
      </c>
      <c r="K1092">
        <v>72</v>
      </c>
      <c r="L1092" t="s">
        <v>1948</v>
      </c>
      <c r="M1092">
        <v>0.34</v>
      </c>
    </row>
    <row r="1093" spans="1:13">
      <c r="A1093" s="11">
        <v>46266</v>
      </c>
      <c r="B1093" s="11">
        <v>46264</v>
      </c>
      <c r="C1093" t="s">
        <v>92</v>
      </c>
      <c r="D1093" t="s">
        <v>99</v>
      </c>
      <c r="E1093">
        <v>4</v>
      </c>
      <c r="F1093" t="s">
        <v>1946</v>
      </c>
      <c r="G1093" t="s">
        <v>47</v>
      </c>
      <c r="H1093">
        <v>26.8</v>
      </c>
      <c r="I1093">
        <v>32</v>
      </c>
      <c r="J1093">
        <v>128</v>
      </c>
      <c r="K1093">
        <v>20.8</v>
      </c>
      <c r="L1093" t="s">
        <v>1948</v>
      </c>
      <c r="M1093">
        <v>0.16</v>
      </c>
    </row>
    <row r="1094" spans="1:13">
      <c r="A1094" s="11">
        <v>46266</v>
      </c>
      <c r="B1094" s="11">
        <v>46264</v>
      </c>
      <c r="C1094" t="s">
        <v>108</v>
      </c>
      <c r="D1094" t="s">
        <v>109</v>
      </c>
      <c r="E1094">
        <v>0.5</v>
      </c>
      <c r="F1094" t="s">
        <v>1946</v>
      </c>
      <c r="G1094" t="s">
        <v>47</v>
      </c>
      <c r="H1094">
        <v>32.46</v>
      </c>
      <c r="I1094">
        <v>40</v>
      </c>
      <c r="J1094">
        <v>20</v>
      </c>
      <c r="K1094">
        <v>3.77</v>
      </c>
      <c r="L1094" t="s">
        <v>1948</v>
      </c>
      <c r="M1094">
        <v>0.19</v>
      </c>
    </row>
    <row r="1095" spans="1:13">
      <c r="A1095" s="11">
        <v>46266</v>
      </c>
      <c r="B1095" s="11">
        <v>46264</v>
      </c>
      <c r="C1095" t="s">
        <v>111</v>
      </c>
      <c r="D1095" t="s">
        <v>96</v>
      </c>
      <c r="E1095">
        <v>0.5</v>
      </c>
      <c r="F1095" t="s">
        <v>1946</v>
      </c>
      <c r="G1095" t="s">
        <v>47</v>
      </c>
      <c r="H1095">
        <v>39</v>
      </c>
      <c r="I1095">
        <v>44</v>
      </c>
      <c r="J1095">
        <v>22</v>
      </c>
      <c r="K1095">
        <v>2.5</v>
      </c>
      <c r="L1095" t="s">
        <v>1948</v>
      </c>
      <c r="M1095">
        <v>0.11</v>
      </c>
    </row>
    <row r="1096" spans="1:13">
      <c r="A1096" s="11">
        <v>46266</v>
      </c>
      <c r="B1096" s="11">
        <v>46264</v>
      </c>
      <c r="C1096" t="s">
        <v>159</v>
      </c>
      <c r="D1096" t="s">
        <v>163</v>
      </c>
      <c r="E1096">
        <v>0.5</v>
      </c>
      <c r="F1096" t="s">
        <v>1946</v>
      </c>
      <c r="G1096" t="s">
        <v>47</v>
      </c>
      <c r="H1096">
        <v>74</v>
      </c>
      <c r="I1096">
        <v>98</v>
      </c>
      <c r="J1096">
        <v>49</v>
      </c>
      <c r="K1096">
        <v>12</v>
      </c>
      <c r="L1096" t="s">
        <v>1948</v>
      </c>
      <c r="M1096">
        <v>0.24</v>
      </c>
    </row>
    <row r="1097" spans="1:13">
      <c r="A1097" s="11">
        <v>46266</v>
      </c>
      <c r="B1097" s="11">
        <v>46264</v>
      </c>
      <c r="C1097" t="s">
        <v>182</v>
      </c>
      <c r="D1097" t="s">
        <v>120</v>
      </c>
      <c r="E1097">
        <v>3.3</v>
      </c>
      <c r="F1097" t="s">
        <v>1946</v>
      </c>
      <c r="G1097" t="s">
        <v>47</v>
      </c>
      <c r="H1097">
        <v>33.46</v>
      </c>
      <c r="I1097">
        <v>40</v>
      </c>
      <c r="J1097">
        <v>132</v>
      </c>
      <c r="K1097">
        <v>21.58</v>
      </c>
      <c r="L1097" t="s">
        <v>1948</v>
      </c>
      <c r="M1097">
        <v>0.16</v>
      </c>
    </row>
    <row r="1098" spans="1:13">
      <c r="A1098" s="11">
        <v>46267</v>
      </c>
      <c r="B1098" s="11">
        <v>46264</v>
      </c>
      <c r="C1098" t="s">
        <v>196</v>
      </c>
      <c r="D1098" t="s">
        <v>89</v>
      </c>
      <c r="E1098">
        <v>0.5</v>
      </c>
      <c r="F1098" t="s">
        <v>1946</v>
      </c>
      <c r="G1098" t="s">
        <v>47</v>
      </c>
      <c r="H1098">
        <v>68.33</v>
      </c>
      <c r="I1098">
        <v>75</v>
      </c>
      <c r="J1098">
        <v>37.5</v>
      </c>
      <c r="K1098">
        <v>3.33</v>
      </c>
      <c r="L1098" t="s">
        <v>1948</v>
      </c>
      <c r="M1098">
        <v>0.09</v>
      </c>
    </row>
    <row r="1099" spans="1:13">
      <c r="A1099" s="11">
        <v>46267</v>
      </c>
      <c r="B1099" s="11">
        <v>46264</v>
      </c>
      <c r="C1099" t="s">
        <v>236</v>
      </c>
      <c r="D1099" t="s">
        <v>237</v>
      </c>
      <c r="E1099">
        <v>1.25</v>
      </c>
      <c r="F1099" t="s">
        <v>1946</v>
      </c>
      <c r="G1099" t="s">
        <v>47</v>
      </c>
      <c r="H1099">
        <v>32.700000000000003</v>
      </c>
      <c r="I1099">
        <v>40</v>
      </c>
      <c r="J1099">
        <v>50</v>
      </c>
      <c r="K1099">
        <v>9.1199999999999992</v>
      </c>
      <c r="L1099" t="s">
        <v>1948</v>
      </c>
      <c r="M1099">
        <v>0.18</v>
      </c>
    </row>
    <row r="1100" spans="1:13">
      <c r="A1100" s="11">
        <v>46267</v>
      </c>
      <c r="B1100" s="11">
        <v>46264</v>
      </c>
      <c r="C1100" t="s">
        <v>255</v>
      </c>
      <c r="D1100" t="s">
        <v>256</v>
      </c>
      <c r="E1100">
        <v>1.19</v>
      </c>
      <c r="F1100" t="s">
        <v>1946</v>
      </c>
      <c r="G1100" t="s">
        <v>47</v>
      </c>
      <c r="H1100">
        <v>37.799999999999997</v>
      </c>
      <c r="I1100">
        <v>42</v>
      </c>
      <c r="J1100">
        <v>49.98</v>
      </c>
      <c r="K1100">
        <v>5</v>
      </c>
      <c r="L1100" t="s">
        <v>1948</v>
      </c>
      <c r="M1100">
        <v>0.1</v>
      </c>
    </row>
    <row r="1101" spans="1:13">
      <c r="A1101" s="11">
        <v>46267</v>
      </c>
      <c r="B1101" s="11">
        <v>46264</v>
      </c>
      <c r="C1101" t="s">
        <v>259</v>
      </c>
      <c r="D1101" t="s">
        <v>256</v>
      </c>
      <c r="E1101">
        <v>0.96</v>
      </c>
      <c r="F1101" t="s">
        <v>1946</v>
      </c>
      <c r="G1101" t="s">
        <v>47</v>
      </c>
      <c r="H1101">
        <v>37.799999999999997</v>
      </c>
      <c r="I1101">
        <v>42</v>
      </c>
      <c r="J1101">
        <v>40.193999999999996</v>
      </c>
      <c r="K1101">
        <v>4.0199999999999996</v>
      </c>
      <c r="L1101" t="s">
        <v>1948</v>
      </c>
      <c r="M1101">
        <v>0.1</v>
      </c>
    </row>
    <row r="1102" spans="1:13">
      <c r="A1102" s="11">
        <v>46268</v>
      </c>
      <c r="B1102" s="11">
        <v>46264</v>
      </c>
      <c r="C1102" t="s">
        <v>297</v>
      </c>
      <c r="D1102" t="s">
        <v>99</v>
      </c>
      <c r="E1102">
        <v>3</v>
      </c>
      <c r="F1102" t="s">
        <v>1946</v>
      </c>
      <c r="G1102" t="s">
        <v>47</v>
      </c>
      <c r="H1102">
        <v>26.8</v>
      </c>
      <c r="I1102">
        <v>32</v>
      </c>
      <c r="J1102">
        <v>96</v>
      </c>
      <c r="K1102">
        <v>15.6</v>
      </c>
      <c r="L1102" t="s">
        <v>1948</v>
      </c>
      <c r="M1102">
        <v>0.16</v>
      </c>
    </row>
    <row r="1103" spans="1:13">
      <c r="A1103" s="11">
        <v>46268</v>
      </c>
      <c r="B1103" s="11">
        <v>46264</v>
      </c>
      <c r="C1103" t="s">
        <v>300</v>
      </c>
      <c r="D1103" t="s">
        <v>117</v>
      </c>
      <c r="E1103">
        <v>4</v>
      </c>
      <c r="F1103" t="s">
        <v>1946</v>
      </c>
      <c r="G1103" t="s">
        <v>47</v>
      </c>
      <c r="H1103">
        <v>41.67</v>
      </c>
      <c r="I1103">
        <v>47</v>
      </c>
      <c r="J1103">
        <v>188</v>
      </c>
      <c r="K1103">
        <v>21.33</v>
      </c>
      <c r="L1103" t="s">
        <v>1948</v>
      </c>
      <c r="M1103">
        <v>0.11</v>
      </c>
    </row>
    <row r="1104" spans="1:13">
      <c r="A1104" s="11">
        <v>46268</v>
      </c>
      <c r="B1104" s="11">
        <v>46264</v>
      </c>
      <c r="C1104" t="s">
        <v>339</v>
      </c>
      <c r="D1104" t="s">
        <v>109</v>
      </c>
      <c r="E1104">
        <v>0.5</v>
      </c>
      <c r="F1104" t="s">
        <v>1946</v>
      </c>
      <c r="G1104" t="s">
        <v>47</v>
      </c>
      <c r="H1104">
        <v>32.46</v>
      </c>
      <c r="I1104">
        <v>40</v>
      </c>
      <c r="J1104">
        <v>20</v>
      </c>
      <c r="K1104">
        <v>3.77</v>
      </c>
      <c r="L1104" t="s">
        <v>1948</v>
      </c>
      <c r="M1104">
        <v>0.19</v>
      </c>
    </row>
    <row r="1105" spans="1:13">
      <c r="A1105" s="11">
        <v>46269</v>
      </c>
      <c r="B1105" s="11">
        <v>46264</v>
      </c>
      <c r="C1105" t="s">
        <v>344</v>
      </c>
      <c r="D1105" t="s">
        <v>95</v>
      </c>
      <c r="E1105">
        <v>0.54</v>
      </c>
      <c r="F1105" t="s">
        <v>1946</v>
      </c>
      <c r="G1105" t="s">
        <v>47</v>
      </c>
      <c r="H1105">
        <v>30.46</v>
      </c>
      <c r="I1105">
        <v>37</v>
      </c>
      <c r="J1105">
        <v>19.98</v>
      </c>
      <c r="K1105">
        <v>3.53</v>
      </c>
      <c r="L1105" t="s">
        <v>1948</v>
      </c>
      <c r="M1105">
        <v>0.18</v>
      </c>
    </row>
    <row r="1106" spans="1:13">
      <c r="A1106" s="11">
        <v>46269</v>
      </c>
      <c r="B1106" s="11">
        <v>46264</v>
      </c>
      <c r="C1106" t="s">
        <v>363</v>
      </c>
      <c r="D1106" t="s">
        <v>109</v>
      </c>
      <c r="E1106">
        <v>0.5</v>
      </c>
      <c r="F1106" t="s">
        <v>1946</v>
      </c>
      <c r="G1106" t="s">
        <v>47</v>
      </c>
      <c r="H1106">
        <v>32.46</v>
      </c>
      <c r="I1106">
        <v>40</v>
      </c>
      <c r="J1106">
        <v>20</v>
      </c>
      <c r="K1106">
        <v>3.77</v>
      </c>
      <c r="L1106" t="s">
        <v>1948</v>
      </c>
      <c r="M1106">
        <v>0.19</v>
      </c>
    </row>
    <row r="1107" spans="1:13">
      <c r="A1107" s="11">
        <v>46269</v>
      </c>
      <c r="B1107" s="11">
        <v>46264</v>
      </c>
      <c r="C1107" t="s">
        <v>363</v>
      </c>
      <c r="D1107" t="s">
        <v>313</v>
      </c>
      <c r="E1107">
        <v>0.5</v>
      </c>
      <c r="F1107" t="s">
        <v>1946</v>
      </c>
      <c r="G1107" t="s">
        <v>47</v>
      </c>
      <c r="H1107">
        <v>35</v>
      </c>
      <c r="I1107">
        <v>39</v>
      </c>
      <c r="J1107">
        <v>19.5</v>
      </c>
      <c r="K1107">
        <v>2</v>
      </c>
      <c r="L1107" t="s">
        <v>1948</v>
      </c>
      <c r="M1107">
        <v>0.1</v>
      </c>
    </row>
    <row r="1108" spans="1:13">
      <c r="A1108" s="11">
        <v>46269</v>
      </c>
      <c r="B1108" s="11">
        <v>46264</v>
      </c>
      <c r="C1108" t="s">
        <v>369</v>
      </c>
      <c r="D1108" t="s">
        <v>302</v>
      </c>
      <c r="E1108">
        <v>5</v>
      </c>
      <c r="F1108" t="s">
        <v>1946</v>
      </c>
      <c r="G1108" t="s">
        <v>47</v>
      </c>
      <c r="H1108">
        <v>39.200000000000003</v>
      </c>
      <c r="I1108">
        <v>44</v>
      </c>
      <c r="J1108">
        <v>220</v>
      </c>
      <c r="K1108">
        <v>24</v>
      </c>
      <c r="L1108" t="s">
        <v>1948</v>
      </c>
      <c r="M1108">
        <v>0.11</v>
      </c>
    </row>
    <row r="1109" spans="1:13">
      <c r="A1109" s="11">
        <v>46269</v>
      </c>
      <c r="B1109" s="11">
        <v>46264</v>
      </c>
      <c r="C1109" t="s">
        <v>377</v>
      </c>
      <c r="D1109" t="s">
        <v>248</v>
      </c>
      <c r="E1109">
        <v>3</v>
      </c>
      <c r="F1109" t="s">
        <v>1946</v>
      </c>
      <c r="G1109" t="s">
        <v>47</v>
      </c>
      <c r="H1109">
        <v>47.08</v>
      </c>
      <c r="I1109">
        <v>53</v>
      </c>
      <c r="J1109">
        <v>159</v>
      </c>
      <c r="K1109">
        <v>17.75</v>
      </c>
      <c r="L1109" t="s">
        <v>1948</v>
      </c>
      <c r="M1109">
        <v>0.11</v>
      </c>
    </row>
    <row r="1110" spans="1:13">
      <c r="A1110" s="11">
        <v>46269</v>
      </c>
      <c r="B1110" s="11">
        <v>46264</v>
      </c>
      <c r="C1110" t="s">
        <v>387</v>
      </c>
      <c r="D1110" t="s">
        <v>120</v>
      </c>
      <c r="E1110">
        <v>5</v>
      </c>
      <c r="F1110" t="s">
        <v>1946</v>
      </c>
      <c r="G1110" t="s">
        <v>47</v>
      </c>
      <c r="H1110">
        <v>33.46</v>
      </c>
      <c r="I1110">
        <v>40</v>
      </c>
      <c r="J1110">
        <v>200</v>
      </c>
      <c r="K1110">
        <v>32.700000000000003</v>
      </c>
      <c r="L1110" t="s">
        <v>1948</v>
      </c>
      <c r="M1110">
        <v>0.16</v>
      </c>
    </row>
    <row r="1111" spans="1:13">
      <c r="A1111" s="11">
        <v>46269</v>
      </c>
      <c r="B1111" s="11">
        <v>46264</v>
      </c>
      <c r="C1111" t="s">
        <v>392</v>
      </c>
      <c r="D1111" t="s">
        <v>341</v>
      </c>
      <c r="E1111">
        <v>1.08</v>
      </c>
      <c r="F1111" t="s">
        <v>1946</v>
      </c>
      <c r="G1111" t="s">
        <v>47</v>
      </c>
      <c r="H1111">
        <v>35.200000000000003</v>
      </c>
      <c r="I1111">
        <v>40</v>
      </c>
      <c r="J1111">
        <v>43</v>
      </c>
      <c r="K1111">
        <v>5.16</v>
      </c>
      <c r="L1111" t="s">
        <v>1948</v>
      </c>
      <c r="M1111">
        <v>0.12</v>
      </c>
    </row>
    <row r="1112" spans="1:13">
      <c r="A1112" s="11">
        <v>46269</v>
      </c>
      <c r="B1112" s="11">
        <v>46264</v>
      </c>
      <c r="C1112" t="s">
        <v>396</v>
      </c>
      <c r="D1112" t="s">
        <v>340</v>
      </c>
      <c r="E1112">
        <v>0.95</v>
      </c>
      <c r="F1112" t="s">
        <v>1946</v>
      </c>
      <c r="G1112" t="s">
        <v>47</v>
      </c>
      <c r="H1112">
        <v>38</v>
      </c>
      <c r="I1112">
        <v>42</v>
      </c>
      <c r="J1112">
        <v>39.983999999999995</v>
      </c>
      <c r="K1112">
        <v>3.81</v>
      </c>
      <c r="L1112" t="s">
        <v>1948</v>
      </c>
      <c r="M1112">
        <v>0.1</v>
      </c>
    </row>
    <row r="1113" spans="1:13">
      <c r="A1113" s="11">
        <v>46269</v>
      </c>
      <c r="B1113" s="11">
        <v>46264</v>
      </c>
      <c r="C1113" t="s">
        <v>398</v>
      </c>
      <c r="D1113" t="s">
        <v>95</v>
      </c>
      <c r="E1113">
        <v>6</v>
      </c>
      <c r="F1113" t="s">
        <v>1946</v>
      </c>
      <c r="G1113" t="s">
        <v>47</v>
      </c>
      <c r="H1113">
        <v>30.46</v>
      </c>
      <c r="I1113">
        <v>37</v>
      </c>
      <c r="J1113">
        <v>222</v>
      </c>
      <c r="K1113">
        <v>39.24</v>
      </c>
      <c r="L1113" t="s">
        <v>1948</v>
      </c>
      <c r="M1113">
        <v>0.18</v>
      </c>
    </row>
    <row r="1114" spans="1:13">
      <c r="A1114" s="11">
        <v>46269</v>
      </c>
      <c r="B1114" s="11">
        <v>46264</v>
      </c>
      <c r="C1114" t="s">
        <v>411</v>
      </c>
      <c r="D1114" t="s">
        <v>237</v>
      </c>
      <c r="E1114">
        <v>5</v>
      </c>
      <c r="F1114" t="s">
        <v>1946</v>
      </c>
      <c r="G1114" t="s">
        <v>47</v>
      </c>
      <c r="H1114">
        <v>32.700000000000003</v>
      </c>
      <c r="I1114">
        <v>40</v>
      </c>
      <c r="J1114">
        <v>200</v>
      </c>
      <c r="K1114">
        <v>36.5</v>
      </c>
      <c r="L1114" t="s">
        <v>1948</v>
      </c>
      <c r="M1114">
        <v>0.18</v>
      </c>
    </row>
    <row r="1115" spans="1:13">
      <c r="A1115" s="11">
        <v>46269</v>
      </c>
      <c r="B1115" s="11">
        <v>46264</v>
      </c>
      <c r="C1115" t="s">
        <v>411</v>
      </c>
      <c r="D1115" t="s">
        <v>341</v>
      </c>
      <c r="E1115">
        <v>5</v>
      </c>
      <c r="F1115" t="s">
        <v>1946</v>
      </c>
      <c r="G1115" t="s">
        <v>47</v>
      </c>
      <c r="H1115">
        <v>35.200000000000003</v>
      </c>
      <c r="I1115">
        <v>40</v>
      </c>
      <c r="J1115">
        <v>200</v>
      </c>
      <c r="K1115">
        <v>24</v>
      </c>
      <c r="L1115" t="s">
        <v>1948</v>
      </c>
      <c r="M1115">
        <v>0.12</v>
      </c>
    </row>
    <row r="1116" spans="1:13">
      <c r="A1116" s="11">
        <v>46269</v>
      </c>
      <c r="B1116" s="11">
        <v>46264</v>
      </c>
      <c r="C1116" t="s">
        <v>418</v>
      </c>
      <c r="D1116" t="s">
        <v>1983</v>
      </c>
      <c r="E1116">
        <v>1.5</v>
      </c>
      <c r="F1116" t="s">
        <v>1946</v>
      </c>
      <c r="G1116" t="s">
        <v>47</v>
      </c>
      <c r="H1116">
        <v>46.4</v>
      </c>
      <c r="I1116">
        <v>52</v>
      </c>
      <c r="J1116">
        <v>78</v>
      </c>
      <c r="K1116">
        <v>8.4</v>
      </c>
      <c r="L1116" t="s">
        <v>1948</v>
      </c>
      <c r="M1116">
        <v>0.11</v>
      </c>
    </row>
    <row r="1117" spans="1:13">
      <c r="A1117" s="11">
        <v>46269</v>
      </c>
      <c r="B1117" s="11">
        <v>46264</v>
      </c>
      <c r="C1117" t="s">
        <v>429</v>
      </c>
      <c r="D1117" t="s">
        <v>340</v>
      </c>
      <c r="E1117">
        <v>4</v>
      </c>
      <c r="F1117" t="s">
        <v>1946</v>
      </c>
      <c r="G1117" t="s">
        <v>47</v>
      </c>
      <c r="H1117">
        <v>38</v>
      </c>
      <c r="I1117">
        <v>42</v>
      </c>
      <c r="J1117">
        <v>168</v>
      </c>
      <c r="K1117">
        <v>16</v>
      </c>
      <c r="L1117" t="s">
        <v>1948</v>
      </c>
      <c r="M1117">
        <v>0.1</v>
      </c>
    </row>
    <row r="1118" spans="1:13">
      <c r="A1118" s="11">
        <v>46270</v>
      </c>
      <c r="B1118" s="11">
        <v>46264</v>
      </c>
      <c r="C1118" t="s">
        <v>444</v>
      </c>
      <c r="D1118" t="s">
        <v>256</v>
      </c>
      <c r="E1118">
        <v>10</v>
      </c>
      <c r="F1118" t="s">
        <v>1946</v>
      </c>
      <c r="G1118" t="s">
        <v>47</v>
      </c>
      <c r="H1118">
        <v>37.799999999999997</v>
      </c>
      <c r="I1118">
        <v>42</v>
      </c>
      <c r="J1118">
        <v>420</v>
      </c>
      <c r="K1118">
        <v>42</v>
      </c>
      <c r="L1118" t="s">
        <v>1948</v>
      </c>
      <c r="M1118">
        <v>0.1</v>
      </c>
    </row>
    <row r="1119" spans="1:13">
      <c r="A1119" s="11">
        <v>46270</v>
      </c>
      <c r="B1119" s="11">
        <v>46264</v>
      </c>
      <c r="C1119" t="s">
        <v>444</v>
      </c>
      <c r="D1119" t="s">
        <v>120</v>
      </c>
      <c r="E1119">
        <v>5</v>
      </c>
      <c r="F1119" t="s">
        <v>1946</v>
      </c>
      <c r="G1119" t="s">
        <v>47</v>
      </c>
      <c r="H1119">
        <v>33.46</v>
      </c>
      <c r="I1119">
        <v>40</v>
      </c>
      <c r="J1119">
        <v>200</v>
      </c>
      <c r="K1119">
        <v>32.700000000000003</v>
      </c>
      <c r="L1119" t="s">
        <v>1948</v>
      </c>
      <c r="M1119">
        <v>0.16</v>
      </c>
    </row>
    <row r="1120" spans="1:13">
      <c r="A1120" s="11">
        <v>46270</v>
      </c>
      <c r="B1120" s="11">
        <v>46264</v>
      </c>
      <c r="C1120" t="s">
        <v>449</v>
      </c>
      <c r="D1120" t="s">
        <v>1983</v>
      </c>
      <c r="E1120">
        <v>0.5</v>
      </c>
      <c r="F1120" t="s">
        <v>1946</v>
      </c>
      <c r="G1120" t="s">
        <v>47</v>
      </c>
      <c r="H1120">
        <v>46.4</v>
      </c>
      <c r="I1120">
        <v>52</v>
      </c>
      <c r="J1120">
        <v>26</v>
      </c>
      <c r="K1120">
        <v>2.8</v>
      </c>
      <c r="L1120" t="s">
        <v>1948</v>
      </c>
      <c r="M1120">
        <v>0.11</v>
      </c>
    </row>
    <row r="1121" spans="1:13">
      <c r="A1121" s="11">
        <v>46270</v>
      </c>
      <c r="B1121" s="11">
        <v>46264</v>
      </c>
      <c r="C1121" t="s">
        <v>455</v>
      </c>
      <c r="D1121" t="s">
        <v>50</v>
      </c>
      <c r="E1121">
        <v>25</v>
      </c>
      <c r="F1121" t="s">
        <v>1946</v>
      </c>
      <c r="G1121" t="s">
        <v>47</v>
      </c>
      <c r="H1121">
        <v>36.6</v>
      </c>
      <c r="I1121">
        <v>42</v>
      </c>
      <c r="J1121">
        <v>1050</v>
      </c>
      <c r="K1121">
        <v>135</v>
      </c>
      <c r="L1121" t="s">
        <v>1948</v>
      </c>
      <c r="M1121">
        <v>0.13</v>
      </c>
    </row>
    <row r="1122" spans="1:13">
      <c r="A1122" s="11">
        <v>46270</v>
      </c>
      <c r="B1122" s="11">
        <v>46264</v>
      </c>
      <c r="C1122" t="s">
        <v>461</v>
      </c>
      <c r="D1122" t="s">
        <v>303</v>
      </c>
      <c r="E1122">
        <v>0.5</v>
      </c>
      <c r="F1122" t="s">
        <v>1946</v>
      </c>
      <c r="G1122" t="s">
        <v>47</v>
      </c>
      <c r="H1122">
        <v>42.4</v>
      </c>
      <c r="I1122">
        <v>47</v>
      </c>
      <c r="J1122">
        <v>23.5</v>
      </c>
      <c r="K1122">
        <v>2.2999999999999998</v>
      </c>
      <c r="L1122" t="s">
        <v>1948</v>
      </c>
      <c r="M1122">
        <v>0.1</v>
      </c>
    </row>
    <row r="1123" spans="1:13">
      <c r="A1123" s="11">
        <v>46270</v>
      </c>
      <c r="B1123" s="11">
        <v>46264</v>
      </c>
      <c r="C1123" t="s">
        <v>496</v>
      </c>
      <c r="D1123" t="s">
        <v>96</v>
      </c>
      <c r="E1123">
        <v>0.5</v>
      </c>
      <c r="F1123" t="s">
        <v>1946</v>
      </c>
      <c r="G1123" t="s">
        <v>47</v>
      </c>
      <c r="H1123">
        <v>39</v>
      </c>
      <c r="I1123">
        <v>44</v>
      </c>
      <c r="J1123">
        <v>22</v>
      </c>
      <c r="K1123">
        <v>2.5</v>
      </c>
      <c r="L1123" t="s">
        <v>1948</v>
      </c>
      <c r="M1123">
        <v>0.11</v>
      </c>
    </row>
    <row r="1124" spans="1:13">
      <c r="A1124" s="11">
        <v>46270</v>
      </c>
      <c r="B1124" s="11">
        <v>46264</v>
      </c>
      <c r="C1124" t="s">
        <v>496</v>
      </c>
      <c r="D1124" t="s">
        <v>1983</v>
      </c>
      <c r="E1124">
        <v>0.5</v>
      </c>
      <c r="F1124" t="s">
        <v>1946</v>
      </c>
      <c r="G1124" t="s">
        <v>47</v>
      </c>
      <c r="H1124">
        <v>46.4</v>
      </c>
      <c r="I1124">
        <v>52</v>
      </c>
      <c r="J1124">
        <v>26</v>
      </c>
      <c r="K1124">
        <v>2.8</v>
      </c>
      <c r="L1124" t="s">
        <v>1948</v>
      </c>
      <c r="M1124">
        <v>0.11</v>
      </c>
    </row>
    <row r="1125" spans="1:13">
      <c r="A1125" s="11">
        <v>46270</v>
      </c>
      <c r="B1125" s="11">
        <v>46264</v>
      </c>
      <c r="C1125" t="s">
        <v>505</v>
      </c>
      <c r="D1125" t="s">
        <v>96</v>
      </c>
      <c r="E1125">
        <v>0.78</v>
      </c>
      <c r="F1125" t="s">
        <v>1946</v>
      </c>
      <c r="G1125" t="s">
        <v>47</v>
      </c>
      <c r="H1125">
        <v>39</v>
      </c>
      <c r="I1125">
        <v>44</v>
      </c>
      <c r="J1125">
        <v>34.188000000000002</v>
      </c>
      <c r="K1125">
        <v>3.88</v>
      </c>
      <c r="L1125" t="s">
        <v>1948</v>
      </c>
      <c r="M1125">
        <v>0.11</v>
      </c>
    </row>
    <row r="1126" spans="1:13">
      <c r="A1126" s="11">
        <v>46270</v>
      </c>
      <c r="B1126" s="11">
        <v>46264</v>
      </c>
      <c r="C1126" t="s">
        <v>505</v>
      </c>
      <c r="D1126" t="s">
        <v>341</v>
      </c>
      <c r="E1126">
        <v>2.2999999999999998</v>
      </c>
      <c r="F1126" t="s">
        <v>1946</v>
      </c>
      <c r="G1126" t="s">
        <v>47</v>
      </c>
      <c r="H1126">
        <v>35.200000000000003</v>
      </c>
      <c r="I1126">
        <v>40</v>
      </c>
      <c r="J1126">
        <v>92</v>
      </c>
      <c r="K1126">
        <v>11.04</v>
      </c>
      <c r="L1126" t="s">
        <v>1948</v>
      </c>
      <c r="M1126">
        <v>0.12</v>
      </c>
    </row>
    <row r="1127" spans="1:13">
      <c r="A1127" s="11">
        <v>46270</v>
      </c>
      <c r="B1127" s="11">
        <v>46264</v>
      </c>
      <c r="C1127" t="s">
        <v>505</v>
      </c>
      <c r="D1127" t="s">
        <v>95</v>
      </c>
      <c r="E1127">
        <v>3</v>
      </c>
      <c r="F1127" t="s">
        <v>1946</v>
      </c>
      <c r="G1127" t="s">
        <v>47</v>
      </c>
      <c r="H1127">
        <v>30.46</v>
      </c>
      <c r="I1127">
        <v>37</v>
      </c>
      <c r="J1127">
        <v>111</v>
      </c>
      <c r="K1127">
        <v>19.62</v>
      </c>
      <c r="L1127" t="s">
        <v>1948</v>
      </c>
      <c r="M1127">
        <v>0.18</v>
      </c>
    </row>
    <row r="1128" spans="1:13">
      <c r="A1128" s="11">
        <v>46270</v>
      </c>
      <c r="B1128" s="11">
        <v>46264</v>
      </c>
      <c r="C1128" t="s">
        <v>524</v>
      </c>
      <c r="D1128" t="s">
        <v>374</v>
      </c>
      <c r="E1128">
        <v>1.28</v>
      </c>
      <c r="F1128" t="s">
        <v>1946</v>
      </c>
      <c r="G1128" t="s">
        <v>47</v>
      </c>
      <c r="H1128">
        <v>34</v>
      </c>
      <c r="I1128">
        <v>39</v>
      </c>
      <c r="J1128">
        <v>49.998000000000005</v>
      </c>
      <c r="K1128">
        <v>6.41</v>
      </c>
      <c r="L1128" t="s">
        <v>1948</v>
      </c>
      <c r="M1128">
        <v>0.13</v>
      </c>
    </row>
    <row r="1129" spans="1:13">
      <c r="A1129" s="11">
        <v>46270</v>
      </c>
      <c r="B1129" s="11">
        <v>46264</v>
      </c>
      <c r="C1129" t="s">
        <v>532</v>
      </c>
      <c r="D1129" t="s">
        <v>163</v>
      </c>
      <c r="E1129">
        <v>0.5</v>
      </c>
      <c r="F1129" t="s">
        <v>1946</v>
      </c>
      <c r="G1129" t="s">
        <v>47</v>
      </c>
      <c r="H1129">
        <v>74</v>
      </c>
      <c r="I1129">
        <v>98</v>
      </c>
      <c r="J1129">
        <v>49</v>
      </c>
      <c r="K1129">
        <v>12</v>
      </c>
      <c r="L1129" t="s">
        <v>1948</v>
      </c>
      <c r="M1129">
        <v>0.24</v>
      </c>
    </row>
    <row r="1130" spans="1:13">
      <c r="A1130" s="11">
        <v>46270</v>
      </c>
      <c r="B1130" s="11">
        <v>46264</v>
      </c>
      <c r="C1130" t="s">
        <v>535</v>
      </c>
      <c r="D1130" t="s">
        <v>340</v>
      </c>
      <c r="E1130">
        <v>0.5</v>
      </c>
      <c r="F1130" t="s">
        <v>1946</v>
      </c>
      <c r="G1130" t="s">
        <v>47</v>
      </c>
      <c r="H1130">
        <v>38</v>
      </c>
      <c r="I1130">
        <v>42</v>
      </c>
      <c r="J1130">
        <v>21</v>
      </c>
      <c r="K1130">
        <v>2</v>
      </c>
      <c r="L1130" t="s">
        <v>1948</v>
      </c>
      <c r="M1130">
        <v>0.1</v>
      </c>
    </row>
    <row r="1131" spans="1:13">
      <c r="A1131" s="11">
        <v>46271</v>
      </c>
      <c r="B1131" s="11">
        <v>46271</v>
      </c>
      <c r="C1131" t="s">
        <v>549</v>
      </c>
      <c r="D1131" t="s">
        <v>298</v>
      </c>
      <c r="E1131">
        <v>3</v>
      </c>
      <c r="F1131" t="s">
        <v>1946</v>
      </c>
      <c r="G1131" t="s">
        <v>47</v>
      </c>
      <c r="H1131">
        <v>39.79</v>
      </c>
      <c r="I1131">
        <v>46</v>
      </c>
      <c r="J1131">
        <v>138</v>
      </c>
      <c r="K1131">
        <v>18.62</v>
      </c>
      <c r="L1131" t="s">
        <v>1948</v>
      </c>
      <c r="M1131">
        <v>0.13</v>
      </c>
    </row>
    <row r="1132" spans="1:13">
      <c r="A1132" s="11">
        <v>46271</v>
      </c>
      <c r="B1132" s="11">
        <v>46271</v>
      </c>
      <c r="C1132" t="s">
        <v>551</v>
      </c>
      <c r="D1132" t="s">
        <v>120</v>
      </c>
      <c r="E1132">
        <v>3</v>
      </c>
      <c r="F1132" t="s">
        <v>1946</v>
      </c>
      <c r="G1132" t="s">
        <v>47</v>
      </c>
      <c r="H1132">
        <v>33.46</v>
      </c>
      <c r="I1132">
        <v>40</v>
      </c>
      <c r="J1132">
        <v>120</v>
      </c>
      <c r="K1132">
        <v>19.62</v>
      </c>
      <c r="L1132" t="s">
        <v>1948</v>
      </c>
      <c r="M1132">
        <v>0.16</v>
      </c>
    </row>
    <row r="1133" spans="1:13">
      <c r="A1133" s="11">
        <v>46271</v>
      </c>
      <c r="B1133" s="11">
        <v>46271</v>
      </c>
      <c r="C1133" t="s">
        <v>556</v>
      </c>
      <c r="D1133" t="s">
        <v>312</v>
      </c>
      <c r="E1133">
        <v>0.5</v>
      </c>
      <c r="F1133" t="s">
        <v>1946</v>
      </c>
      <c r="G1133" t="s">
        <v>47</v>
      </c>
      <c r="H1133">
        <v>35.9</v>
      </c>
      <c r="I1133">
        <v>42</v>
      </c>
      <c r="J1133">
        <v>21</v>
      </c>
      <c r="K1133">
        <v>3.05</v>
      </c>
      <c r="L1133" t="s">
        <v>1948</v>
      </c>
      <c r="M1133">
        <v>0.15</v>
      </c>
    </row>
    <row r="1134" spans="1:13">
      <c r="A1134" s="11">
        <v>46271</v>
      </c>
      <c r="B1134" s="11">
        <v>46271</v>
      </c>
      <c r="C1134" t="s">
        <v>557</v>
      </c>
      <c r="D1134" t="s">
        <v>99</v>
      </c>
      <c r="E1134">
        <v>4</v>
      </c>
      <c r="F1134" t="s">
        <v>1946</v>
      </c>
      <c r="G1134" t="s">
        <v>47</v>
      </c>
      <c r="H1134">
        <v>26.8</v>
      </c>
      <c r="I1134">
        <v>32</v>
      </c>
      <c r="J1134">
        <v>128</v>
      </c>
      <c r="K1134">
        <v>20.8</v>
      </c>
      <c r="L1134" t="s">
        <v>1948</v>
      </c>
      <c r="M1134">
        <v>0.16</v>
      </c>
    </row>
    <row r="1135" spans="1:13">
      <c r="A1135" s="11">
        <v>46271</v>
      </c>
      <c r="B1135" s="11">
        <v>46271</v>
      </c>
      <c r="C1135" t="s">
        <v>582</v>
      </c>
      <c r="D1135" t="s">
        <v>340</v>
      </c>
      <c r="E1135">
        <v>0.5</v>
      </c>
      <c r="F1135" t="s">
        <v>1946</v>
      </c>
      <c r="G1135" t="s">
        <v>47</v>
      </c>
      <c r="H1135">
        <v>38</v>
      </c>
      <c r="I1135">
        <v>42</v>
      </c>
      <c r="J1135">
        <v>21</v>
      </c>
      <c r="K1135">
        <v>2</v>
      </c>
      <c r="L1135" t="s">
        <v>1948</v>
      </c>
      <c r="M1135">
        <v>0.1</v>
      </c>
    </row>
    <row r="1136" spans="1:13">
      <c r="A1136" s="11">
        <v>46271</v>
      </c>
      <c r="B1136" s="11">
        <v>46271</v>
      </c>
      <c r="C1136" t="s">
        <v>595</v>
      </c>
      <c r="D1136" t="s">
        <v>341</v>
      </c>
      <c r="E1136">
        <v>3</v>
      </c>
      <c r="F1136" t="s">
        <v>1946</v>
      </c>
      <c r="G1136" t="s">
        <v>47</v>
      </c>
      <c r="H1136">
        <v>35.200000000000003</v>
      </c>
      <c r="I1136">
        <v>40</v>
      </c>
      <c r="J1136">
        <v>120</v>
      </c>
      <c r="K1136">
        <v>14.4</v>
      </c>
      <c r="L1136" t="s">
        <v>1948</v>
      </c>
      <c r="M1136">
        <v>0.12</v>
      </c>
    </row>
    <row r="1137" spans="1:13">
      <c r="A1137" s="11">
        <v>46271</v>
      </c>
      <c r="B1137" s="11">
        <v>46271</v>
      </c>
      <c r="C1137" t="s">
        <v>597</v>
      </c>
      <c r="D1137" t="s">
        <v>256</v>
      </c>
      <c r="E1137">
        <v>6</v>
      </c>
      <c r="F1137" t="s">
        <v>1946</v>
      </c>
      <c r="G1137" t="s">
        <v>47</v>
      </c>
      <c r="H1137">
        <v>37.799999999999997</v>
      </c>
      <c r="I1137">
        <v>42</v>
      </c>
      <c r="J1137">
        <v>252</v>
      </c>
      <c r="K1137">
        <v>25.2</v>
      </c>
      <c r="L1137" t="s">
        <v>1948</v>
      </c>
      <c r="M1137">
        <v>0.1</v>
      </c>
    </row>
    <row r="1138" spans="1:13">
      <c r="A1138" s="11">
        <v>46272</v>
      </c>
      <c r="B1138" s="11">
        <v>46271</v>
      </c>
      <c r="C1138" t="s">
        <v>611</v>
      </c>
      <c r="D1138" t="s">
        <v>343</v>
      </c>
      <c r="E1138">
        <v>4</v>
      </c>
      <c r="F1138" t="s">
        <v>1946</v>
      </c>
      <c r="G1138" t="s">
        <v>47</v>
      </c>
      <c r="H1138">
        <v>36</v>
      </c>
      <c r="I1138">
        <v>41</v>
      </c>
      <c r="J1138">
        <v>164</v>
      </c>
      <c r="K1138">
        <v>20</v>
      </c>
      <c r="L1138" t="s">
        <v>1948</v>
      </c>
      <c r="M1138">
        <v>0.12</v>
      </c>
    </row>
    <row r="1139" spans="1:13">
      <c r="A1139" s="11">
        <v>46272</v>
      </c>
      <c r="B1139" s="11">
        <v>46271</v>
      </c>
      <c r="C1139" t="s">
        <v>618</v>
      </c>
      <c r="D1139" t="s">
        <v>341</v>
      </c>
      <c r="E1139">
        <v>2.5</v>
      </c>
      <c r="F1139" t="s">
        <v>1946</v>
      </c>
      <c r="G1139" t="s">
        <v>47</v>
      </c>
      <c r="H1139">
        <v>35.200000000000003</v>
      </c>
      <c r="I1139">
        <v>40</v>
      </c>
      <c r="J1139">
        <v>100</v>
      </c>
      <c r="K1139">
        <v>12</v>
      </c>
      <c r="L1139" t="s">
        <v>1948</v>
      </c>
      <c r="M1139">
        <v>0.12</v>
      </c>
    </row>
    <row r="1140" spans="1:13">
      <c r="A1140" s="11">
        <v>46272</v>
      </c>
      <c r="B1140" s="11">
        <v>46271</v>
      </c>
      <c r="C1140" t="s">
        <v>647</v>
      </c>
      <c r="D1140" t="s">
        <v>341</v>
      </c>
      <c r="E1140">
        <v>3</v>
      </c>
      <c r="F1140" t="s">
        <v>1946</v>
      </c>
      <c r="G1140" t="s">
        <v>47</v>
      </c>
      <c r="H1140">
        <v>35.200000000000003</v>
      </c>
      <c r="I1140">
        <v>40</v>
      </c>
      <c r="J1140">
        <v>120</v>
      </c>
      <c r="K1140">
        <v>14.4</v>
      </c>
      <c r="L1140" t="s">
        <v>1948</v>
      </c>
      <c r="M1140">
        <v>0.12</v>
      </c>
    </row>
    <row r="1141" spans="1:13">
      <c r="A1141" s="11">
        <v>46272</v>
      </c>
      <c r="B1141" s="11">
        <v>46271</v>
      </c>
      <c r="C1141" t="s">
        <v>655</v>
      </c>
      <c r="D1141" t="s">
        <v>298</v>
      </c>
      <c r="E1141">
        <v>5</v>
      </c>
      <c r="F1141" t="s">
        <v>1946</v>
      </c>
      <c r="G1141" t="s">
        <v>47</v>
      </c>
      <c r="H1141">
        <v>39.79</v>
      </c>
      <c r="I1141">
        <v>46</v>
      </c>
      <c r="J1141">
        <v>230</v>
      </c>
      <c r="K1141">
        <v>31.04</v>
      </c>
      <c r="L1141" t="s">
        <v>1948</v>
      </c>
      <c r="M1141">
        <v>0.13</v>
      </c>
    </row>
    <row r="1142" spans="1:13">
      <c r="A1142" s="11">
        <v>46272</v>
      </c>
      <c r="B1142" s="11">
        <v>46271</v>
      </c>
      <c r="C1142" t="s">
        <v>659</v>
      </c>
      <c r="D1142" t="s">
        <v>120</v>
      </c>
      <c r="E1142">
        <v>3</v>
      </c>
      <c r="F1142" t="s">
        <v>1946</v>
      </c>
      <c r="G1142" t="s">
        <v>47</v>
      </c>
      <c r="H1142">
        <v>33.46</v>
      </c>
      <c r="I1142">
        <v>40</v>
      </c>
      <c r="J1142">
        <v>120</v>
      </c>
      <c r="K1142">
        <v>19.62</v>
      </c>
      <c r="L1142" t="s">
        <v>1948</v>
      </c>
      <c r="M1142">
        <v>0.16</v>
      </c>
    </row>
    <row r="1143" spans="1:13">
      <c r="A1143" s="11">
        <v>46272</v>
      </c>
      <c r="B1143" s="11">
        <v>46271</v>
      </c>
      <c r="C1143" t="s">
        <v>659</v>
      </c>
      <c r="D1143" t="s">
        <v>323</v>
      </c>
      <c r="E1143">
        <v>0.5</v>
      </c>
      <c r="F1143" t="s">
        <v>1946</v>
      </c>
      <c r="G1143" t="s">
        <v>47</v>
      </c>
      <c r="H1143">
        <v>38.67</v>
      </c>
      <c r="I1143">
        <v>45</v>
      </c>
      <c r="J1143">
        <v>22.5</v>
      </c>
      <c r="K1143">
        <v>3.17</v>
      </c>
      <c r="L1143" t="s">
        <v>1948</v>
      </c>
      <c r="M1143">
        <v>0.14000000000000001</v>
      </c>
    </row>
    <row r="1144" spans="1:13">
      <c r="A1144" s="11">
        <v>46272</v>
      </c>
      <c r="B1144" s="11">
        <v>46271</v>
      </c>
      <c r="C1144" t="s">
        <v>663</v>
      </c>
      <c r="D1144" t="s">
        <v>1983</v>
      </c>
      <c r="E1144">
        <v>0.5</v>
      </c>
      <c r="F1144" t="s">
        <v>1946</v>
      </c>
      <c r="G1144" t="s">
        <v>47</v>
      </c>
      <c r="H1144">
        <v>46.4</v>
      </c>
      <c r="I1144">
        <v>52</v>
      </c>
      <c r="J1144">
        <v>26</v>
      </c>
      <c r="K1144">
        <v>2.8</v>
      </c>
      <c r="L1144" t="s">
        <v>1948</v>
      </c>
      <c r="M1144">
        <v>0.11</v>
      </c>
    </row>
    <row r="1145" spans="1:13">
      <c r="A1145" s="11">
        <v>46272</v>
      </c>
      <c r="B1145" s="11">
        <v>46271</v>
      </c>
      <c r="C1145" t="s">
        <v>663</v>
      </c>
      <c r="D1145" t="s">
        <v>343</v>
      </c>
      <c r="E1145">
        <v>0.5</v>
      </c>
      <c r="F1145" t="s">
        <v>1946</v>
      </c>
      <c r="G1145" t="s">
        <v>47</v>
      </c>
      <c r="H1145">
        <v>36</v>
      </c>
      <c r="I1145">
        <v>41</v>
      </c>
      <c r="J1145">
        <v>20.5</v>
      </c>
      <c r="K1145">
        <v>2.5</v>
      </c>
      <c r="L1145" t="s">
        <v>1948</v>
      </c>
      <c r="M1145">
        <v>0.12</v>
      </c>
    </row>
    <row r="1146" spans="1:13">
      <c r="A1146" s="11">
        <v>46272</v>
      </c>
      <c r="B1146" s="11">
        <v>46271</v>
      </c>
      <c r="C1146" t="s">
        <v>673</v>
      </c>
      <c r="D1146" t="s">
        <v>89</v>
      </c>
      <c r="E1146">
        <v>0.5</v>
      </c>
      <c r="F1146" t="s">
        <v>1946</v>
      </c>
      <c r="G1146" t="s">
        <v>47</v>
      </c>
      <c r="H1146">
        <v>68.33</v>
      </c>
      <c r="I1146">
        <v>75</v>
      </c>
      <c r="J1146">
        <v>37.5</v>
      </c>
      <c r="K1146">
        <v>3.33</v>
      </c>
      <c r="L1146" t="s">
        <v>1948</v>
      </c>
      <c r="M1146">
        <v>0.09</v>
      </c>
    </row>
    <row r="1147" spans="1:13">
      <c r="A1147" s="11">
        <v>46272</v>
      </c>
      <c r="B1147" s="11">
        <v>46271</v>
      </c>
      <c r="C1147" t="s">
        <v>673</v>
      </c>
      <c r="D1147" t="s">
        <v>71</v>
      </c>
      <c r="E1147">
        <v>0.5</v>
      </c>
      <c r="F1147" t="s">
        <v>1946</v>
      </c>
      <c r="G1147" t="s">
        <v>47</v>
      </c>
      <c r="H1147">
        <v>46</v>
      </c>
      <c r="I1147">
        <v>70</v>
      </c>
      <c r="J1147">
        <v>35</v>
      </c>
      <c r="K1147">
        <v>12</v>
      </c>
      <c r="L1147" t="s">
        <v>1948</v>
      </c>
      <c r="M1147">
        <v>0.34</v>
      </c>
    </row>
    <row r="1148" spans="1:13">
      <c r="A1148" s="11">
        <v>46272</v>
      </c>
      <c r="B1148" s="11">
        <v>46271</v>
      </c>
      <c r="C1148" t="s">
        <v>678</v>
      </c>
      <c r="D1148" t="s">
        <v>120</v>
      </c>
      <c r="E1148">
        <v>3</v>
      </c>
      <c r="F1148" t="s">
        <v>1946</v>
      </c>
      <c r="G1148" t="s">
        <v>47</v>
      </c>
      <c r="H1148">
        <v>33.46</v>
      </c>
      <c r="I1148">
        <v>40</v>
      </c>
      <c r="J1148">
        <v>120</v>
      </c>
      <c r="K1148">
        <v>19.62</v>
      </c>
      <c r="L1148" t="s">
        <v>1948</v>
      </c>
      <c r="M1148">
        <v>0.16</v>
      </c>
    </row>
    <row r="1149" spans="1:13">
      <c r="A1149" s="11">
        <v>46273</v>
      </c>
      <c r="B1149" s="11">
        <v>46271</v>
      </c>
      <c r="C1149" t="s">
        <v>691</v>
      </c>
      <c r="D1149" t="s">
        <v>313</v>
      </c>
      <c r="E1149">
        <v>0.5</v>
      </c>
      <c r="F1149" t="s">
        <v>1946</v>
      </c>
      <c r="G1149" t="s">
        <v>47</v>
      </c>
      <c r="H1149">
        <v>35</v>
      </c>
      <c r="I1149">
        <v>39</v>
      </c>
      <c r="J1149">
        <v>19.5</v>
      </c>
      <c r="K1149">
        <v>2</v>
      </c>
      <c r="L1149" t="s">
        <v>1948</v>
      </c>
      <c r="M1149">
        <v>0.1</v>
      </c>
    </row>
    <row r="1150" spans="1:13">
      <c r="A1150" s="11">
        <v>46273</v>
      </c>
      <c r="B1150" s="11">
        <v>46271</v>
      </c>
      <c r="C1150" t="s">
        <v>710</v>
      </c>
      <c r="D1150" t="s">
        <v>120</v>
      </c>
      <c r="E1150">
        <v>10</v>
      </c>
      <c r="F1150" t="s">
        <v>1946</v>
      </c>
      <c r="G1150" t="s">
        <v>47</v>
      </c>
      <c r="H1150">
        <v>33.46</v>
      </c>
      <c r="I1150">
        <v>40</v>
      </c>
      <c r="J1150">
        <v>400</v>
      </c>
      <c r="K1150">
        <v>65.400000000000006</v>
      </c>
      <c r="L1150" t="s">
        <v>1948</v>
      </c>
      <c r="M1150">
        <v>0.16</v>
      </c>
    </row>
    <row r="1151" spans="1:13">
      <c r="A1151" s="11">
        <v>46273</v>
      </c>
      <c r="B1151" s="11">
        <v>46271</v>
      </c>
      <c r="C1151" t="s">
        <v>715</v>
      </c>
      <c r="D1151" t="s">
        <v>71</v>
      </c>
      <c r="E1151">
        <v>0.5</v>
      </c>
      <c r="F1151" t="s">
        <v>1946</v>
      </c>
      <c r="G1151" t="s">
        <v>47</v>
      </c>
      <c r="H1151">
        <v>46</v>
      </c>
      <c r="I1151">
        <v>70</v>
      </c>
      <c r="J1151">
        <v>35</v>
      </c>
      <c r="K1151">
        <v>12</v>
      </c>
      <c r="L1151" t="s">
        <v>1948</v>
      </c>
      <c r="M1151">
        <v>0.34</v>
      </c>
    </row>
    <row r="1152" spans="1:13">
      <c r="A1152" s="11">
        <v>46273</v>
      </c>
      <c r="B1152" s="11">
        <v>46271</v>
      </c>
      <c r="C1152" t="s">
        <v>745</v>
      </c>
      <c r="D1152" t="s">
        <v>71</v>
      </c>
      <c r="E1152">
        <v>0.5</v>
      </c>
      <c r="F1152" t="s">
        <v>1946</v>
      </c>
      <c r="G1152" t="s">
        <v>47</v>
      </c>
      <c r="H1152">
        <v>46</v>
      </c>
      <c r="I1152">
        <v>70</v>
      </c>
      <c r="J1152">
        <v>35</v>
      </c>
      <c r="K1152">
        <v>12</v>
      </c>
      <c r="L1152" t="s">
        <v>1948</v>
      </c>
      <c r="M1152">
        <v>0.34</v>
      </c>
    </row>
    <row r="1153" spans="1:13">
      <c r="A1153" s="11">
        <v>46273</v>
      </c>
      <c r="B1153" s="11">
        <v>46271</v>
      </c>
      <c r="C1153" t="s">
        <v>764</v>
      </c>
      <c r="D1153" t="s">
        <v>374</v>
      </c>
      <c r="E1153">
        <v>2.56</v>
      </c>
      <c r="F1153" t="s">
        <v>1946</v>
      </c>
      <c r="G1153" t="s">
        <v>47</v>
      </c>
      <c r="H1153">
        <v>34</v>
      </c>
      <c r="I1153">
        <v>39</v>
      </c>
      <c r="J1153">
        <v>99.996000000000009</v>
      </c>
      <c r="K1153">
        <v>12.82</v>
      </c>
      <c r="L1153" t="s">
        <v>1948</v>
      </c>
      <c r="M1153">
        <v>0.13</v>
      </c>
    </row>
    <row r="1154" spans="1:13">
      <c r="A1154" s="11">
        <v>46273</v>
      </c>
      <c r="B1154" s="11">
        <v>46271</v>
      </c>
      <c r="C1154" t="s">
        <v>784</v>
      </c>
      <c r="D1154" t="s">
        <v>390</v>
      </c>
      <c r="E1154">
        <v>0.5</v>
      </c>
      <c r="F1154" t="s">
        <v>1946</v>
      </c>
      <c r="G1154" t="s">
        <v>47</v>
      </c>
      <c r="H1154">
        <v>92.5</v>
      </c>
      <c r="I1154">
        <v>103</v>
      </c>
      <c r="J1154">
        <v>51.5</v>
      </c>
      <c r="K1154">
        <v>5.25</v>
      </c>
      <c r="L1154" t="s">
        <v>1948</v>
      </c>
      <c r="M1154">
        <v>0.1</v>
      </c>
    </row>
    <row r="1155" spans="1:13">
      <c r="A1155" s="11">
        <v>46274</v>
      </c>
      <c r="B1155" s="11">
        <v>46271</v>
      </c>
      <c r="C1155" t="s">
        <v>814</v>
      </c>
      <c r="D1155" t="s">
        <v>214</v>
      </c>
      <c r="E1155">
        <v>5</v>
      </c>
      <c r="F1155" t="s">
        <v>1946</v>
      </c>
      <c r="G1155" t="s">
        <v>47</v>
      </c>
      <c r="H1155">
        <v>34.96</v>
      </c>
      <c r="I1155">
        <v>41</v>
      </c>
      <c r="J1155">
        <v>205</v>
      </c>
      <c r="K1155">
        <v>30.2</v>
      </c>
      <c r="L1155" t="s">
        <v>1948</v>
      </c>
      <c r="M1155">
        <v>0.15</v>
      </c>
    </row>
    <row r="1156" spans="1:13">
      <c r="A1156" s="11">
        <v>46274</v>
      </c>
      <c r="B1156" s="11">
        <v>46271</v>
      </c>
      <c r="C1156" t="s">
        <v>814</v>
      </c>
      <c r="D1156" t="s">
        <v>237</v>
      </c>
      <c r="E1156">
        <v>5</v>
      </c>
      <c r="F1156" t="s">
        <v>1946</v>
      </c>
      <c r="G1156" t="s">
        <v>47</v>
      </c>
      <c r="H1156">
        <v>32.700000000000003</v>
      </c>
      <c r="I1156">
        <v>40</v>
      </c>
      <c r="J1156">
        <v>200</v>
      </c>
      <c r="K1156">
        <v>36.5</v>
      </c>
      <c r="L1156" t="s">
        <v>1948</v>
      </c>
      <c r="M1156">
        <v>0.18</v>
      </c>
    </row>
    <row r="1157" spans="1:13">
      <c r="A1157" s="11">
        <v>46274</v>
      </c>
      <c r="B1157" s="11">
        <v>46271</v>
      </c>
      <c r="C1157" t="s">
        <v>829</v>
      </c>
      <c r="D1157" t="s">
        <v>340</v>
      </c>
      <c r="E1157">
        <v>1.19</v>
      </c>
      <c r="F1157" t="s">
        <v>1946</v>
      </c>
      <c r="G1157" t="s">
        <v>47</v>
      </c>
      <c r="H1157">
        <v>38</v>
      </c>
      <c r="I1157">
        <v>42</v>
      </c>
      <c r="J1157">
        <v>49.98</v>
      </c>
      <c r="K1157">
        <v>4.76</v>
      </c>
      <c r="L1157" t="s">
        <v>1948</v>
      </c>
      <c r="M1157">
        <v>0.1</v>
      </c>
    </row>
    <row r="1158" spans="1:13">
      <c r="A1158" s="11">
        <v>46274</v>
      </c>
      <c r="B1158" s="11">
        <v>46271</v>
      </c>
      <c r="C1158" t="s">
        <v>840</v>
      </c>
      <c r="D1158" t="s">
        <v>237</v>
      </c>
      <c r="E1158">
        <v>5</v>
      </c>
      <c r="F1158" t="s">
        <v>1946</v>
      </c>
      <c r="G1158" t="s">
        <v>47</v>
      </c>
      <c r="H1158">
        <v>32.700000000000003</v>
      </c>
      <c r="I1158">
        <v>40</v>
      </c>
      <c r="J1158">
        <v>200</v>
      </c>
      <c r="K1158">
        <v>36.5</v>
      </c>
      <c r="L1158" t="s">
        <v>1948</v>
      </c>
      <c r="M1158">
        <v>0.18</v>
      </c>
    </row>
    <row r="1159" spans="1:13">
      <c r="A1159" s="11">
        <v>46274</v>
      </c>
      <c r="B1159" s="11">
        <v>46271</v>
      </c>
      <c r="C1159" t="s">
        <v>858</v>
      </c>
      <c r="D1159" t="s">
        <v>237</v>
      </c>
      <c r="E1159">
        <v>10</v>
      </c>
      <c r="F1159" t="s">
        <v>1946</v>
      </c>
      <c r="G1159" t="s">
        <v>47</v>
      </c>
      <c r="H1159">
        <v>32.700000000000003</v>
      </c>
      <c r="I1159">
        <v>40</v>
      </c>
      <c r="J1159">
        <v>400</v>
      </c>
      <c r="K1159">
        <v>73</v>
      </c>
      <c r="L1159" t="s">
        <v>1948</v>
      </c>
      <c r="M1159">
        <v>0.18</v>
      </c>
    </row>
    <row r="1160" spans="1:13">
      <c r="A1160" s="11">
        <v>46274</v>
      </c>
      <c r="B1160" s="11">
        <v>46271</v>
      </c>
      <c r="C1160" t="s">
        <v>863</v>
      </c>
      <c r="D1160" t="s">
        <v>106</v>
      </c>
      <c r="E1160">
        <v>0.71</v>
      </c>
      <c r="F1160" t="s">
        <v>1946</v>
      </c>
      <c r="G1160" t="s">
        <v>47</v>
      </c>
      <c r="H1160">
        <v>58</v>
      </c>
      <c r="I1160">
        <v>70</v>
      </c>
      <c r="J1160">
        <v>49.995399999999997</v>
      </c>
      <c r="K1160">
        <v>8.57</v>
      </c>
      <c r="L1160" t="s">
        <v>1948</v>
      </c>
      <c r="M1160">
        <v>0.17</v>
      </c>
    </row>
    <row r="1161" spans="1:13">
      <c r="A1161" s="11">
        <v>46274</v>
      </c>
      <c r="B1161" s="11">
        <v>46271</v>
      </c>
      <c r="C1161" t="s">
        <v>869</v>
      </c>
      <c r="D1161" t="s">
        <v>181</v>
      </c>
      <c r="E1161">
        <v>1.5</v>
      </c>
      <c r="F1161" t="s">
        <v>1946</v>
      </c>
      <c r="G1161" t="s">
        <v>47</v>
      </c>
      <c r="H1161">
        <v>34.799999999999997</v>
      </c>
      <c r="I1161">
        <v>41</v>
      </c>
      <c r="J1161">
        <v>61.5</v>
      </c>
      <c r="K1161">
        <v>9.3000000000000007</v>
      </c>
      <c r="L1161" t="s">
        <v>1948</v>
      </c>
      <c r="M1161">
        <v>0.15</v>
      </c>
    </row>
    <row r="1162" spans="1:13">
      <c r="A1162" s="11">
        <v>46274</v>
      </c>
      <c r="B1162" s="11">
        <v>46271</v>
      </c>
      <c r="C1162" t="s">
        <v>873</v>
      </c>
      <c r="D1162" t="s">
        <v>302</v>
      </c>
      <c r="E1162">
        <v>3</v>
      </c>
      <c r="F1162" t="s">
        <v>1946</v>
      </c>
      <c r="G1162" t="s">
        <v>47</v>
      </c>
      <c r="H1162">
        <v>39.200000000000003</v>
      </c>
      <c r="I1162">
        <v>44</v>
      </c>
      <c r="J1162">
        <v>132</v>
      </c>
      <c r="K1162">
        <v>14.4</v>
      </c>
      <c r="L1162" t="s">
        <v>1948</v>
      </c>
      <c r="M1162">
        <v>0.11</v>
      </c>
    </row>
    <row r="1163" spans="1:13">
      <c r="A1163" s="11">
        <v>46275</v>
      </c>
      <c r="B1163" s="11">
        <v>46271</v>
      </c>
      <c r="C1163" t="s">
        <v>898</v>
      </c>
      <c r="D1163" t="s">
        <v>95</v>
      </c>
      <c r="E1163">
        <v>0.5</v>
      </c>
      <c r="F1163" t="s">
        <v>1946</v>
      </c>
      <c r="G1163" t="s">
        <v>47</v>
      </c>
      <c r="H1163">
        <v>30.46</v>
      </c>
      <c r="I1163">
        <v>37</v>
      </c>
      <c r="J1163">
        <v>18.5</v>
      </c>
      <c r="K1163">
        <v>3.27</v>
      </c>
      <c r="L1163" t="s">
        <v>1948</v>
      </c>
      <c r="M1163">
        <v>0.18</v>
      </c>
    </row>
    <row r="1164" spans="1:13">
      <c r="A1164" s="11">
        <v>46276</v>
      </c>
      <c r="B1164" s="11">
        <v>46271</v>
      </c>
      <c r="C1164" t="s">
        <v>952</v>
      </c>
      <c r="D1164" t="s">
        <v>95</v>
      </c>
      <c r="E1164">
        <v>0.5</v>
      </c>
      <c r="F1164" t="s">
        <v>1946</v>
      </c>
      <c r="G1164" t="s">
        <v>47</v>
      </c>
      <c r="H1164">
        <v>30.46</v>
      </c>
      <c r="I1164">
        <v>37</v>
      </c>
      <c r="J1164">
        <v>18.5</v>
      </c>
      <c r="K1164">
        <v>3.27</v>
      </c>
      <c r="L1164" t="s">
        <v>1948</v>
      </c>
      <c r="M1164">
        <v>0.18</v>
      </c>
    </row>
    <row r="1165" spans="1:13">
      <c r="A1165" s="11">
        <v>46276</v>
      </c>
      <c r="B1165" s="11">
        <v>46271</v>
      </c>
      <c r="C1165" t="s">
        <v>962</v>
      </c>
      <c r="D1165" t="s">
        <v>71</v>
      </c>
      <c r="E1165">
        <v>0.5</v>
      </c>
      <c r="F1165" t="s">
        <v>1946</v>
      </c>
      <c r="G1165" t="s">
        <v>47</v>
      </c>
      <c r="H1165">
        <v>46</v>
      </c>
      <c r="I1165">
        <v>70</v>
      </c>
      <c r="J1165">
        <v>35</v>
      </c>
      <c r="K1165">
        <v>12</v>
      </c>
      <c r="L1165" t="s">
        <v>1948</v>
      </c>
      <c r="M1165">
        <v>0.34</v>
      </c>
    </row>
    <row r="1166" spans="1:13">
      <c r="A1166" s="11">
        <v>46276</v>
      </c>
      <c r="B1166" s="11">
        <v>46271</v>
      </c>
      <c r="C1166" t="s">
        <v>975</v>
      </c>
      <c r="D1166" t="s">
        <v>374</v>
      </c>
      <c r="E1166">
        <v>4</v>
      </c>
      <c r="F1166" t="s">
        <v>1946</v>
      </c>
      <c r="G1166" t="s">
        <v>47</v>
      </c>
      <c r="H1166">
        <v>34</v>
      </c>
      <c r="I1166">
        <v>39</v>
      </c>
      <c r="J1166">
        <v>156</v>
      </c>
      <c r="K1166">
        <v>20</v>
      </c>
      <c r="L1166" t="s">
        <v>1948</v>
      </c>
      <c r="M1166">
        <v>0.13</v>
      </c>
    </row>
    <row r="1167" spans="1:13">
      <c r="A1167" s="11">
        <v>46276</v>
      </c>
      <c r="B1167" s="11">
        <v>46271</v>
      </c>
      <c r="C1167" t="s">
        <v>980</v>
      </c>
      <c r="D1167" t="s">
        <v>181</v>
      </c>
      <c r="E1167">
        <v>3</v>
      </c>
      <c r="F1167" t="s">
        <v>1946</v>
      </c>
      <c r="G1167" t="s">
        <v>47</v>
      </c>
      <c r="H1167">
        <v>34.799999999999997</v>
      </c>
      <c r="I1167">
        <v>41</v>
      </c>
      <c r="J1167">
        <v>123</v>
      </c>
      <c r="K1167">
        <v>18.600000000000001</v>
      </c>
      <c r="L1167" t="s">
        <v>1948</v>
      </c>
      <c r="M1167">
        <v>0.15</v>
      </c>
    </row>
    <row r="1168" spans="1:13">
      <c r="A1168" s="11">
        <v>46276</v>
      </c>
      <c r="B1168" s="11">
        <v>46271</v>
      </c>
      <c r="C1168" t="s">
        <v>980</v>
      </c>
      <c r="D1168" t="s">
        <v>1983</v>
      </c>
      <c r="E1168">
        <v>0.5</v>
      </c>
      <c r="F1168" t="s">
        <v>1946</v>
      </c>
      <c r="G1168" t="s">
        <v>47</v>
      </c>
      <c r="H1168">
        <v>46.4</v>
      </c>
      <c r="I1168">
        <v>52</v>
      </c>
      <c r="J1168">
        <v>26</v>
      </c>
      <c r="K1168">
        <v>2.8</v>
      </c>
      <c r="L1168" t="s">
        <v>1948</v>
      </c>
      <c r="M1168">
        <v>0.11</v>
      </c>
    </row>
    <row r="1169" spans="1:13">
      <c r="A1169" s="11">
        <v>46276</v>
      </c>
      <c r="B1169" s="11">
        <v>46271</v>
      </c>
      <c r="C1169" t="s">
        <v>996</v>
      </c>
      <c r="D1169" t="s">
        <v>50</v>
      </c>
      <c r="E1169">
        <v>0.5</v>
      </c>
      <c r="F1169" t="s">
        <v>1946</v>
      </c>
      <c r="G1169" t="s">
        <v>47</v>
      </c>
      <c r="H1169">
        <v>36.6</v>
      </c>
      <c r="I1169">
        <v>42</v>
      </c>
      <c r="J1169">
        <v>21</v>
      </c>
      <c r="K1169">
        <v>2.7</v>
      </c>
      <c r="L1169" t="s">
        <v>1948</v>
      </c>
      <c r="M1169">
        <v>0.13</v>
      </c>
    </row>
    <row r="1170" spans="1:13">
      <c r="A1170" s="11">
        <v>46276</v>
      </c>
      <c r="B1170" s="11">
        <v>46271</v>
      </c>
      <c r="C1170" t="s">
        <v>1002</v>
      </c>
      <c r="D1170" t="s">
        <v>163</v>
      </c>
      <c r="E1170">
        <v>0.5</v>
      </c>
      <c r="F1170" t="s">
        <v>1946</v>
      </c>
      <c r="G1170" t="s">
        <v>47</v>
      </c>
      <c r="H1170">
        <v>74</v>
      </c>
      <c r="I1170">
        <v>98</v>
      </c>
      <c r="J1170">
        <v>49</v>
      </c>
      <c r="K1170">
        <v>12</v>
      </c>
      <c r="L1170" t="s">
        <v>1948</v>
      </c>
      <c r="M1170">
        <v>0.24</v>
      </c>
    </row>
    <row r="1171" spans="1:13">
      <c r="A1171" s="11">
        <v>46276</v>
      </c>
      <c r="B1171" s="11">
        <v>46271</v>
      </c>
      <c r="C1171" t="s">
        <v>1002</v>
      </c>
      <c r="D1171" t="s">
        <v>89</v>
      </c>
      <c r="E1171">
        <v>0.5</v>
      </c>
      <c r="F1171" t="s">
        <v>1946</v>
      </c>
      <c r="G1171" t="s">
        <v>47</v>
      </c>
      <c r="H1171">
        <v>68.33</v>
      </c>
      <c r="I1171">
        <v>75</v>
      </c>
      <c r="J1171">
        <v>37.5</v>
      </c>
      <c r="K1171">
        <v>3.33</v>
      </c>
      <c r="L1171" t="s">
        <v>1948</v>
      </c>
      <c r="M1171">
        <v>0.09</v>
      </c>
    </row>
    <row r="1172" spans="1:13">
      <c r="A1172" s="11">
        <v>46276</v>
      </c>
      <c r="B1172" s="11">
        <v>46271</v>
      </c>
      <c r="C1172" t="s">
        <v>1002</v>
      </c>
      <c r="D1172" t="s">
        <v>189</v>
      </c>
      <c r="E1172">
        <v>0.25</v>
      </c>
      <c r="F1172" t="s">
        <v>1946</v>
      </c>
      <c r="G1172" t="s">
        <v>47</v>
      </c>
      <c r="H1172">
        <v>70</v>
      </c>
      <c r="I1172">
        <v>78</v>
      </c>
      <c r="J1172">
        <v>19.5</v>
      </c>
      <c r="K1172">
        <v>2</v>
      </c>
      <c r="L1172" t="s">
        <v>1948</v>
      </c>
      <c r="M1172">
        <v>0.1</v>
      </c>
    </row>
    <row r="1173" spans="1:13">
      <c r="A1173" s="11">
        <v>46276</v>
      </c>
      <c r="B1173" s="11">
        <v>46271</v>
      </c>
      <c r="C1173" t="s">
        <v>1022</v>
      </c>
      <c r="D1173" t="s">
        <v>343</v>
      </c>
      <c r="E1173">
        <v>3</v>
      </c>
      <c r="F1173" t="s">
        <v>1946</v>
      </c>
      <c r="G1173" t="s">
        <v>47</v>
      </c>
      <c r="H1173">
        <v>36</v>
      </c>
      <c r="I1173">
        <v>41</v>
      </c>
      <c r="J1173">
        <v>123</v>
      </c>
      <c r="K1173">
        <v>15</v>
      </c>
      <c r="L1173" t="s">
        <v>1948</v>
      </c>
      <c r="M1173">
        <v>0.12</v>
      </c>
    </row>
    <row r="1174" spans="1:13">
      <c r="A1174" s="11">
        <v>46276</v>
      </c>
      <c r="B1174" s="11">
        <v>46271</v>
      </c>
      <c r="C1174" t="s">
        <v>1022</v>
      </c>
      <c r="D1174" t="s">
        <v>237</v>
      </c>
      <c r="E1174">
        <v>3</v>
      </c>
      <c r="F1174" t="s">
        <v>1946</v>
      </c>
      <c r="G1174" t="s">
        <v>47</v>
      </c>
      <c r="H1174">
        <v>32.700000000000003</v>
      </c>
      <c r="I1174">
        <v>40</v>
      </c>
      <c r="J1174">
        <v>120</v>
      </c>
      <c r="K1174">
        <v>21.9</v>
      </c>
      <c r="L1174" t="s">
        <v>1948</v>
      </c>
      <c r="M1174">
        <v>0.18</v>
      </c>
    </row>
    <row r="1175" spans="1:13">
      <c r="A1175" s="11">
        <v>46276</v>
      </c>
      <c r="B1175" s="11">
        <v>46271</v>
      </c>
      <c r="C1175" t="s">
        <v>1032</v>
      </c>
      <c r="D1175" t="s">
        <v>120</v>
      </c>
      <c r="E1175">
        <v>3</v>
      </c>
      <c r="F1175" t="s">
        <v>1946</v>
      </c>
      <c r="G1175" t="s">
        <v>47</v>
      </c>
      <c r="H1175">
        <v>33.46</v>
      </c>
      <c r="I1175">
        <v>40</v>
      </c>
      <c r="J1175">
        <v>120</v>
      </c>
      <c r="K1175">
        <v>19.62</v>
      </c>
      <c r="L1175" t="s">
        <v>1948</v>
      </c>
      <c r="M1175">
        <v>0.16</v>
      </c>
    </row>
    <row r="1176" spans="1:13">
      <c r="A1176" s="11">
        <v>46277</v>
      </c>
      <c r="B1176" s="11">
        <v>46271</v>
      </c>
      <c r="C1176" t="s">
        <v>1049</v>
      </c>
      <c r="D1176" t="s">
        <v>341</v>
      </c>
      <c r="E1176">
        <v>0.5</v>
      </c>
      <c r="F1176" t="s">
        <v>1946</v>
      </c>
      <c r="G1176" t="s">
        <v>47</v>
      </c>
      <c r="H1176">
        <v>35.200000000000003</v>
      </c>
      <c r="I1176">
        <v>40</v>
      </c>
      <c r="J1176">
        <v>20</v>
      </c>
      <c r="K1176">
        <v>2.4</v>
      </c>
      <c r="L1176" t="s">
        <v>1948</v>
      </c>
      <c r="M1176">
        <v>0.12</v>
      </c>
    </row>
    <row r="1177" spans="1:13">
      <c r="A1177" s="11">
        <v>46277</v>
      </c>
      <c r="B1177" s="11">
        <v>46271</v>
      </c>
      <c r="C1177" t="s">
        <v>1049</v>
      </c>
      <c r="D1177" t="s">
        <v>1983</v>
      </c>
      <c r="E1177">
        <v>0.25</v>
      </c>
      <c r="F1177" t="s">
        <v>1946</v>
      </c>
      <c r="G1177" t="s">
        <v>47</v>
      </c>
      <c r="H1177">
        <v>46.4</v>
      </c>
      <c r="I1177">
        <v>52</v>
      </c>
      <c r="J1177">
        <v>13</v>
      </c>
      <c r="K1177">
        <v>1.4</v>
      </c>
      <c r="L1177" t="s">
        <v>1948</v>
      </c>
      <c r="M1177">
        <v>0.11</v>
      </c>
    </row>
    <row r="1178" spans="1:13">
      <c r="A1178" s="11">
        <v>46277</v>
      </c>
      <c r="B1178" s="11">
        <v>46271</v>
      </c>
      <c r="C1178" t="s">
        <v>1049</v>
      </c>
      <c r="D1178" t="s">
        <v>71</v>
      </c>
      <c r="E1178">
        <v>0.25</v>
      </c>
      <c r="F1178" t="s">
        <v>1946</v>
      </c>
      <c r="G1178" t="s">
        <v>47</v>
      </c>
      <c r="H1178">
        <v>46</v>
      </c>
      <c r="I1178">
        <v>70</v>
      </c>
      <c r="J1178">
        <v>17.5</v>
      </c>
      <c r="K1178">
        <v>6</v>
      </c>
      <c r="L1178" t="s">
        <v>1948</v>
      </c>
      <c r="M1178">
        <v>0.34</v>
      </c>
    </row>
    <row r="1179" spans="1:13">
      <c r="A1179" s="11">
        <v>46277</v>
      </c>
      <c r="B1179" s="11">
        <v>46271</v>
      </c>
      <c r="C1179" t="s">
        <v>1086</v>
      </c>
      <c r="D1179" t="s">
        <v>71</v>
      </c>
      <c r="E1179">
        <v>4</v>
      </c>
      <c r="F1179" t="s">
        <v>1946</v>
      </c>
      <c r="G1179" t="s">
        <v>47</v>
      </c>
      <c r="H1179">
        <v>46</v>
      </c>
      <c r="I1179">
        <v>70</v>
      </c>
      <c r="J1179">
        <v>280</v>
      </c>
      <c r="K1179">
        <v>96</v>
      </c>
      <c r="L1179" t="s">
        <v>1948</v>
      </c>
      <c r="M1179">
        <v>0.34</v>
      </c>
    </row>
    <row r="1180" spans="1:13">
      <c r="A1180" s="11">
        <v>46277</v>
      </c>
      <c r="B1180" s="11">
        <v>46271</v>
      </c>
      <c r="C1180" t="s">
        <v>1090</v>
      </c>
      <c r="D1180" t="s">
        <v>210</v>
      </c>
      <c r="E1180">
        <v>0.67</v>
      </c>
      <c r="F1180" t="s">
        <v>1946</v>
      </c>
      <c r="G1180" t="s">
        <v>47</v>
      </c>
      <c r="H1180">
        <v>34.4</v>
      </c>
      <c r="I1180">
        <v>39</v>
      </c>
      <c r="J1180">
        <v>25.974</v>
      </c>
      <c r="K1180">
        <v>3.06</v>
      </c>
      <c r="L1180" t="s">
        <v>1948</v>
      </c>
      <c r="M1180">
        <v>0.12</v>
      </c>
    </row>
    <row r="1181" spans="1:13">
      <c r="A1181" s="11">
        <v>46277</v>
      </c>
      <c r="B1181" s="11">
        <v>46271</v>
      </c>
      <c r="C1181" t="s">
        <v>1094</v>
      </c>
      <c r="D1181" t="s">
        <v>214</v>
      </c>
      <c r="E1181">
        <v>0.5</v>
      </c>
      <c r="F1181" t="s">
        <v>1946</v>
      </c>
      <c r="G1181" t="s">
        <v>47</v>
      </c>
      <c r="H1181">
        <v>34.96</v>
      </c>
      <c r="I1181">
        <v>41</v>
      </c>
      <c r="J1181">
        <v>20.5</v>
      </c>
      <c r="K1181">
        <v>3.02</v>
      </c>
      <c r="L1181" t="s">
        <v>1948</v>
      </c>
      <c r="M1181">
        <v>0.15</v>
      </c>
    </row>
    <row r="1182" spans="1:13">
      <c r="A1182" s="11">
        <v>46277</v>
      </c>
      <c r="B1182" s="11">
        <v>46271</v>
      </c>
      <c r="C1182" t="s">
        <v>1094</v>
      </c>
      <c r="D1182" t="s">
        <v>1983</v>
      </c>
      <c r="E1182">
        <v>0.5</v>
      </c>
      <c r="F1182" t="s">
        <v>1946</v>
      </c>
      <c r="G1182" t="s">
        <v>47</v>
      </c>
      <c r="H1182">
        <v>46.4</v>
      </c>
      <c r="I1182">
        <v>52</v>
      </c>
      <c r="J1182">
        <v>26</v>
      </c>
      <c r="K1182">
        <v>2.8</v>
      </c>
      <c r="L1182" t="s">
        <v>1948</v>
      </c>
      <c r="M1182">
        <v>0.11</v>
      </c>
    </row>
    <row r="1183" spans="1:13">
      <c r="A1183" s="11">
        <v>46277</v>
      </c>
      <c r="B1183" s="11">
        <v>46271</v>
      </c>
      <c r="C1183" t="s">
        <v>1102</v>
      </c>
      <c r="D1183" t="s">
        <v>1983</v>
      </c>
      <c r="E1183">
        <v>0.5</v>
      </c>
      <c r="F1183" t="s">
        <v>1946</v>
      </c>
      <c r="G1183" t="s">
        <v>47</v>
      </c>
      <c r="H1183">
        <v>46.4</v>
      </c>
      <c r="I1183">
        <v>52</v>
      </c>
      <c r="J1183">
        <v>26</v>
      </c>
      <c r="K1183">
        <v>2.8</v>
      </c>
      <c r="L1183" t="s">
        <v>1948</v>
      </c>
      <c r="M1183">
        <v>0.11</v>
      </c>
    </row>
    <row r="1184" spans="1:13">
      <c r="A1184" s="11">
        <v>46277</v>
      </c>
      <c r="B1184" s="11">
        <v>46271</v>
      </c>
      <c r="C1184" t="s">
        <v>1110</v>
      </c>
      <c r="D1184" t="s">
        <v>95</v>
      </c>
      <c r="E1184">
        <v>0.5</v>
      </c>
      <c r="F1184" t="s">
        <v>1946</v>
      </c>
      <c r="G1184" t="s">
        <v>47</v>
      </c>
      <c r="H1184">
        <v>30.46</v>
      </c>
      <c r="I1184">
        <v>37</v>
      </c>
      <c r="J1184">
        <v>18.5</v>
      </c>
      <c r="K1184">
        <v>3.27</v>
      </c>
      <c r="L1184" t="s">
        <v>1948</v>
      </c>
      <c r="M1184">
        <v>0.18</v>
      </c>
    </row>
    <row r="1185" spans="1:13">
      <c r="A1185" s="11">
        <v>46277</v>
      </c>
      <c r="B1185" s="11">
        <v>46271</v>
      </c>
      <c r="C1185" t="s">
        <v>1117</v>
      </c>
      <c r="D1185" t="s">
        <v>1983</v>
      </c>
      <c r="E1185">
        <v>0.5</v>
      </c>
      <c r="F1185" t="s">
        <v>1946</v>
      </c>
      <c r="G1185" t="s">
        <v>47</v>
      </c>
      <c r="H1185">
        <v>46.4</v>
      </c>
      <c r="I1185">
        <v>52</v>
      </c>
      <c r="J1185">
        <v>26</v>
      </c>
      <c r="K1185">
        <v>2.8</v>
      </c>
      <c r="L1185" t="s">
        <v>1948</v>
      </c>
      <c r="M1185">
        <v>0.11</v>
      </c>
    </row>
    <row r="1186" spans="1:13">
      <c r="A1186" s="11">
        <v>46277</v>
      </c>
      <c r="B1186" s="11">
        <v>46271</v>
      </c>
      <c r="C1186" t="s">
        <v>1117</v>
      </c>
      <c r="D1186" t="s">
        <v>256</v>
      </c>
      <c r="E1186">
        <v>3</v>
      </c>
      <c r="F1186" t="s">
        <v>1946</v>
      </c>
      <c r="G1186" t="s">
        <v>47</v>
      </c>
      <c r="H1186">
        <v>37.799999999999997</v>
      </c>
      <c r="I1186">
        <v>42</v>
      </c>
      <c r="J1186">
        <v>126</v>
      </c>
      <c r="K1186">
        <v>12.6</v>
      </c>
      <c r="L1186" t="s">
        <v>1948</v>
      </c>
      <c r="M1186">
        <v>0.1</v>
      </c>
    </row>
    <row r="1187" spans="1:13">
      <c r="A1187" s="11">
        <v>46278</v>
      </c>
      <c r="B1187" s="11">
        <v>46278</v>
      </c>
      <c r="C1187" t="s">
        <v>1137</v>
      </c>
      <c r="D1187" t="s">
        <v>256</v>
      </c>
      <c r="E1187">
        <v>1.5</v>
      </c>
      <c r="F1187" t="s">
        <v>1946</v>
      </c>
      <c r="G1187" t="s">
        <v>47</v>
      </c>
      <c r="H1187">
        <v>37.799999999999997</v>
      </c>
      <c r="I1187">
        <v>42</v>
      </c>
      <c r="J1187">
        <v>63</v>
      </c>
      <c r="K1187">
        <v>6.3</v>
      </c>
      <c r="L1187" t="s">
        <v>1948</v>
      </c>
      <c r="M1187">
        <v>0.1</v>
      </c>
    </row>
    <row r="1188" spans="1:13">
      <c r="A1188" s="11">
        <v>46278</v>
      </c>
      <c r="B1188" s="11">
        <v>46278</v>
      </c>
      <c r="C1188" t="s">
        <v>1142</v>
      </c>
      <c r="D1188" t="s">
        <v>390</v>
      </c>
      <c r="E1188">
        <v>3.43</v>
      </c>
      <c r="F1188" t="s">
        <v>1946</v>
      </c>
      <c r="G1188" t="s">
        <v>47</v>
      </c>
      <c r="H1188">
        <v>92.5</v>
      </c>
      <c r="I1188">
        <v>103</v>
      </c>
      <c r="J1188">
        <v>353.49599999999998</v>
      </c>
      <c r="K1188">
        <v>36.04</v>
      </c>
      <c r="L1188" t="s">
        <v>1948</v>
      </c>
      <c r="M1188">
        <v>0.1</v>
      </c>
    </row>
    <row r="1189" spans="1:13">
      <c r="A1189" s="11">
        <v>46278</v>
      </c>
      <c r="B1189" s="11">
        <v>46278</v>
      </c>
      <c r="C1189" t="s">
        <v>1155</v>
      </c>
      <c r="D1189" t="s">
        <v>338</v>
      </c>
      <c r="E1189">
        <v>3</v>
      </c>
      <c r="F1189" t="s">
        <v>1946</v>
      </c>
      <c r="G1189" t="s">
        <v>47</v>
      </c>
      <c r="H1189">
        <v>38</v>
      </c>
      <c r="I1189">
        <v>42</v>
      </c>
      <c r="J1189">
        <v>126</v>
      </c>
      <c r="K1189">
        <v>12</v>
      </c>
      <c r="L1189" t="s">
        <v>1948</v>
      </c>
      <c r="M1189">
        <v>0.1</v>
      </c>
    </row>
    <row r="1190" spans="1:13">
      <c r="A1190" s="11">
        <v>46279</v>
      </c>
      <c r="B1190" s="11">
        <v>46278</v>
      </c>
      <c r="C1190" t="s">
        <v>1171</v>
      </c>
      <c r="D1190" t="s">
        <v>256</v>
      </c>
      <c r="E1190">
        <v>6</v>
      </c>
      <c r="F1190" t="s">
        <v>1946</v>
      </c>
      <c r="G1190" t="s">
        <v>47</v>
      </c>
      <c r="H1190">
        <v>37.799999999999997</v>
      </c>
      <c r="I1190">
        <v>42</v>
      </c>
      <c r="J1190">
        <v>252</v>
      </c>
      <c r="K1190">
        <v>25.2</v>
      </c>
      <c r="L1190" t="s">
        <v>1948</v>
      </c>
      <c r="M1190">
        <v>0.1</v>
      </c>
    </row>
    <row r="1191" spans="1:13">
      <c r="A1191" s="11">
        <v>46279</v>
      </c>
      <c r="B1191" s="11">
        <v>46278</v>
      </c>
      <c r="C1191" t="s">
        <v>1206</v>
      </c>
      <c r="D1191" t="s">
        <v>50</v>
      </c>
      <c r="E1191">
        <v>0.75</v>
      </c>
      <c r="F1191" t="s">
        <v>1946</v>
      </c>
      <c r="G1191" t="s">
        <v>47</v>
      </c>
      <c r="H1191">
        <v>36.6</v>
      </c>
      <c r="I1191">
        <v>42</v>
      </c>
      <c r="J1191">
        <v>31.5</v>
      </c>
      <c r="K1191">
        <v>4.05</v>
      </c>
      <c r="L1191" t="s">
        <v>1948</v>
      </c>
      <c r="M1191">
        <v>0.13</v>
      </c>
    </row>
    <row r="1192" spans="1:13">
      <c r="A1192" s="11">
        <v>46279</v>
      </c>
      <c r="B1192" s="11">
        <v>46278</v>
      </c>
      <c r="C1192" t="s">
        <v>1227</v>
      </c>
      <c r="D1192" t="s">
        <v>95</v>
      </c>
      <c r="E1192">
        <v>6</v>
      </c>
      <c r="F1192" t="s">
        <v>1946</v>
      </c>
      <c r="G1192" t="s">
        <v>47</v>
      </c>
      <c r="H1192">
        <v>30.46</v>
      </c>
      <c r="I1192">
        <v>37</v>
      </c>
      <c r="J1192">
        <v>222</v>
      </c>
      <c r="K1192">
        <v>39.24</v>
      </c>
      <c r="L1192" t="s">
        <v>1948</v>
      </c>
      <c r="M1192">
        <v>0.18</v>
      </c>
    </row>
    <row r="1193" spans="1:13">
      <c r="A1193" s="11">
        <v>46279</v>
      </c>
      <c r="B1193" s="11">
        <v>46278</v>
      </c>
      <c r="C1193" t="s">
        <v>1236</v>
      </c>
      <c r="D1193" t="s">
        <v>256</v>
      </c>
      <c r="E1193">
        <v>3</v>
      </c>
      <c r="F1193" t="s">
        <v>1946</v>
      </c>
      <c r="G1193" t="s">
        <v>47</v>
      </c>
      <c r="H1193">
        <v>37.799999999999997</v>
      </c>
      <c r="I1193">
        <v>42</v>
      </c>
      <c r="J1193">
        <v>126</v>
      </c>
      <c r="K1193">
        <v>12.6</v>
      </c>
      <c r="L1193" t="s">
        <v>1948</v>
      </c>
      <c r="M1193">
        <v>0.1</v>
      </c>
    </row>
    <row r="1194" spans="1:13">
      <c r="A1194" s="11">
        <v>46279</v>
      </c>
      <c r="B1194" s="11">
        <v>46278</v>
      </c>
      <c r="C1194" t="s">
        <v>1238</v>
      </c>
      <c r="D1194" t="s">
        <v>340</v>
      </c>
      <c r="E1194">
        <v>0.5</v>
      </c>
      <c r="F1194" t="s">
        <v>1946</v>
      </c>
      <c r="G1194" t="s">
        <v>47</v>
      </c>
      <c r="H1194">
        <v>38</v>
      </c>
      <c r="I1194">
        <v>42</v>
      </c>
      <c r="J1194">
        <v>21</v>
      </c>
      <c r="K1194">
        <v>2</v>
      </c>
      <c r="L1194" t="s">
        <v>1948</v>
      </c>
      <c r="M1194">
        <v>0.1</v>
      </c>
    </row>
    <row r="1195" spans="1:13">
      <c r="A1195" s="11">
        <v>46279</v>
      </c>
      <c r="B1195" s="11">
        <v>46278</v>
      </c>
      <c r="C1195" t="s">
        <v>1246</v>
      </c>
      <c r="D1195" t="s">
        <v>237</v>
      </c>
      <c r="E1195">
        <v>2.5</v>
      </c>
      <c r="F1195" t="s">
        <v>1946</v>
      </c>
      <c r="G1195" t="s">
        <v>47</v>
      </c>
      <c r="H1195">
        <v>32.700000000000003</v>
      </c>
      <c r="I1195">
        <v>40</v>
      </c>
      <c r="J1195">
        <v>100</v>
      </c>
      <c r="K1195">
        <v>18.25</v>
      </c>
      <c r="L1195" t="s">
        <v>1948</v>
      </c>
      <c r="M1195">
        <v>0.18</v>
      </c>
    </row>
    <row r="1196" spans="1:13">
      <c r="A1196" s="11">
        <v>46279</v>
      </c>
      <c r="B1196" s="11">
        <v>46278</v>
      </c>
      <c r="C1196" t="s">
        <v>1252</v>
      </c>
      <c r="D1196" t="s">
        <v>343</v>
      </c>
      <c r="E1196">
        <v>10</v>
      </c>
      <c r="F1196" t="s">
        <v>1946</v>
      </c>
      <c r="G1196" t="s">
        <v>47</v>
      </c>
      <c r="H1196">
        <v>36</v>
      </c>
      <c r="I1196">
        <v>41</v>
      </c>
      <c r="J1196">
        <v>410</v>
      </c>
      <c r="K1196">
        <v>50</v>
      </c>
      <c r="L1196" t="s">
        <v>1948</v>
      </c>
      <c r="M1196">
        <v>0.12</v>
      </c>
    </row>
    <row r="1197" spans="1:13">
      <c r="A1197" s="11">
        <v>46279</v>
      </c>
      <c r="B1197" s="11">
        <v>46278</v>
      </c>
      <c r="C1197" t="s">
        <v>1252</v>
      </c>
      <c r="D1197" t="s">
        <v>237</v>
      </c>
      <c r="E1197">
        <v>3</v>
      </c>
      <c r="F1197" t="s">
        <v>1946</v>
      </c>
      <c r="G1197" t="s">
        <v>47</v>
      </c>
      <c r="H1197">
        <v>32.700000000000003</v>
      </c>
      <c r="I1197">
        <v>40</v>
      </c>
      <c r="J1197">
        <v>120</v>
      </c>
      <c r="K1197">
        <v>21.9</v>
      </c>
      <c r="L1197" t="s">
        <v>1948</v>
      </c>
      <c r="M1197">
        <v>0.18</v>
      </c>
    </row>
    <row r="1198" spans="1:13">
      <c r="A1198" s="11">
        <v>46279</v>
      </c>
      <c r="B1198" s="11">
        <v>46278</v>
      </c>
      <c r="C1198" t="s">
        <v>1252</v>
      </c>
      <c r="D1198" t="s">
        <v>313</v>
      </c>
      <c r="E1198">
        <v>3</v>
      </c>
      <c r="F1198" t="s">
        <v>1946</v>
      </c>
      <c r="G1198" t="s">
        <v>47</v>
      </c>
      <c r="H1198">
        <v>35</v>
      </c>
      <c r="I1198">
        <v>39</v>
      </c>
      <c r="J1198">
        <v>117</v>
      </c>
      <c r="K1198">
        <v>12</v>
      </c>
      <c r="L1198" t="s">
        <v>1948</v>
      </c>
      <c r="M1198">
        <v>0.1</v>
      </c>
    </row>
    <row r="1199" spans="1:13">
      <c r="A1199" s="11">
        <v>46279</v>
      </c>
      <c r="B1199" s="11">
        <v>46278</v>
      </c>
      <c r="C1199" t="s">
        <v>1283</v>
      </c>
      <c r="D1199" t="s">
        <v>109</v>
      </c>
      <c r="E1199">
        <v>3</v>
      </c>
      <c r="F1199" t="s">
        <v>1946</v>
      </c>
      <c r="G1199" t="s">
        <v>47</v>
      </c>
      <c r="H1199">
        <v>32.46</v>
      </c>
      <c r="I1199">
        <v>40</v>
      </c>
      <c r="J1199">
        <v>120</v>
      </c>
      <c r="K1199">
        <v>22.62</v>
      </c>
      <c r="L1199" t="s">
        <v>1948</v>
      </c>
      <c r="M1199">
        <v>0.19</v>
      </c>
    </row>
    <row r="1200" spans="1:13">
      <c r="A1200" s="11">
        <v>46280</v>
      </c>
      <c r="B1200" s="11">
        <v>46278</v>
      </c>
      <c r="C1200" t="s">
        <v>1316</v>
      </c>
      <c r="D1200" t="s">
        <v>95</v>
      </c>
      <c r="E1200">
        <v>0.5</v>
      </c>
      <c r="F1200" t="s">
        <v>1946</v>
      </c>
      <c r="G1200" t="s">
        <v>47</v>
      </c>
      <c r="H1200">
        <v>30.46</v>
      </c>
      <c r="I1200">
        <v>37</v>
      </c>
      <c r="J1200">
        <v>18.5</v>
      </c>
      <c r="K1200">
        <v>3.27</v>
      </c>
      <c r="L1200" t="s">
        <v>1948</v>
      </c>
      <c r="M1200">
        <v>0.18</v>
      </c>
    </row>
    <row r="1201" spans="1:13">
      <c r="A1201" s="11">
        <v>46280</v>
      </c>
      <c r="B1201" s="11">
        <v>46278</v>
      </c>
      <c r="C1201" t="s">
        <v>1324</v>
      </c>
      <c r="D1201" t="s">
        <v>303</v>
      </c>
      <c r="E1201">
        <v>3</v>
      </c>
      <c r="F1201" t="s">
        <v>1946</v>
      </c>
      <c r="G1201" t="s">
        <v>47</v>
      </c>
      <c r="H1201">
        <v>42.4</v>
      </c>
      <c r="I1201">
        <v>47</v>
      </c>
      <c r="J1201">
        <v>141</v>
      </c>
      <c r="K1201">
        <v>13.8</v>
      </c>
      <c r="L1201" t="s">
        <v>1948</v>
      </c>
      <c r="M1201">
        <v>0.1</v>
      </c>
    </row>
    <row r="1202" spans="1:13">
      <c r="A1202" s="11">
        <v>46280</v>
      </c>
      <c r="B1202" s="11">
        <v>46278</v>
      </c>
      <c r="C1202" t="s">
        <v>1324</v>
      </c>
      <c r="D1202" t="s">
        <v>323</v>
      </c>
      <c r="E1202">
        <v>0.5</v>
      </c>
      <c r="F1202" t="s">
        <v>1946</v>
      </c>
      <c r="G1202" t="s">
        <v>47</v>
      </c>
      <c r="H1202">
        <v>38.67</v>
      </c>
      <c r="I1202">
        <v>45</v>
      </c>
      <c r="J1202">
        <v>22.5</v>
      </c>
      <c r="K1202">
        <v>3.17</v>
      </c>
      <c r="L1202" t="s">
        <v>1948</v>
      </c>
      <c r="M1202">
        <v>0.14000000000000001</v>
      </c>
    </row>
    <row r="1203" spans="1:13">
      <c r="A1203" s="11">
        <v>46280</v>
      </c>
      <c r="B1203" s="11">
        <v>46278</v>
      </c>
      <c r="C1203" t="s">
        <v>1333</v>
      </c>
      <c r="D1203" t="s">
        <v>343</v>
      </c>
      <c r="E1203">
        <v>3</v>
      </c>
      <c r="F1203" t="s">
        <v>1946</v>
      </c>
      <c r="G1203" t="s">
        <v>47</v>
      </c>
      <c r="H1203">
        <v>36</v>
      </c>
      <c r="I1203">
        <v>41</v>
      </c>
      <c r="J1203">
        <v>123</v>
      </c>
      <c r="K1203">
        <v>15</v>
      </c>
      <c r="L1203" t="s">
        <v>1948</v>
      </c>
      <c r="M1203">
        <v>0.12</v>
      </c>
    </row>
    <row r="1204" spans="1:13">
      <c r="A1204" s="11">
        <v>46280</v>
      </c>
      <c r="B1204" s="11">
        <v>46278</v>
      </c>
      <c r="C1204" t="s">
        <v>1349</v>
      </c>
      <c r="D1204" t="s">
        <v>160</v>
      </c>
      <c r="E1204">
        <v>1.5</v>
      </c>
      <c r="F1204" t="s">
        <v>1946</v>
      </c>
      <c r="G1204" t="s">
        <v>47</v>
      </c>
      <c r="H1204">
        <v>42</v>
      </c>
      <c r="I1204">
        <v>65</v>
      </c>
      <c r="J1204">
        <v>97.5</v>
      </c>
      <c r="K1204">
        <v>34.5</v>
      </c>
      <c r="L1204" t="s">
        <v>1948</v>
      </c>
      <c r="M1204">
        <v>0.35</v>
      </c>
    </row>
    <row r="1205" spans="1:13">
      <c r="A1205" s="11">
        <v>46280</v>
      </c>
      <c r="B1205" s="11">
        <v>46278</v>
      </c>
      <c r="C1205" t="s">
        <v>1349</v>
      </c>
      <c r="D1205" t="s">
        <v>338</v>
      </c>
      <c r="E1205">
        <v>0.5</v>
      </c>
      <c r="F1205" t="s">
        <v>1946</v>
      </c>
      <c r="G1205" t="s">
        <v>47</v>
      </c>
      <c r="H1205">
        <v>38</v>
      </c>
      <c r="I1205">
        <v>42</v>
      </c>
      <c r="J1205">
        <v>21</v>
      </c>
      <c r="K1205">
        <v>2</v>
      </c>
      <c r="L1205" t="s">
        <v>1948</v>
      </c>
      <c r="M1205">
        <v>0.1</v>
      </c>
    </row>
    <row r="1206" spans="1:13">
      <c r="A1206" s="11">
        <v>46280</v>
      </c>
      <c r="B1206" s="11">
        <v>46278</v>
      </c>
      <c r="C1206" t="s">
        <v>1359</v>
      </c>
      <c r="D1206" t="s">
        <v>338</v>
      </c>
      <c r="E1206">
        <v>5</v>
      </c>
      <c r="F1206" t="s">
        <v>1946</v>
      </c>
      <c r="G1206" t="s">
        <v>47</v>
      </c>
      <c r="H1206">
        <v>38</v>
      </c>
      <c r="I1206">
        <v>42</v>
      </c>
      <c r="J1206">
        <v>210</v>
      </c>
      <c r="K1206">
        <v>20</v>
      </c>
      <c r="L1206" t="s">
        <v>1948</v>
      </c>
      <c r="M1206">
        <v>0.1</v>
      </c>
    </row>
    <row r="1207" spans="1:13">
      <c r="A1207" s="11">
        <v>46280</v>
      </c>
      <c r="B1207" s="11">
        <v>46278</v>
      </c>
      <c r="C1207" t="s">
        <v>1363</v>
      </c>
      <c r="D1207" t="s">
        <v>256</v>
      </c>
      <c r="E1207">
        <v>1.19</v>
      </c>
      <c r="F1207" t="s">
        <v>1946</v>
      </c>
      <c r="G1207" t="s">
        <v>47</v>
      </c>
      <c r="H1207">
        <v>37.799999999999997</v>
      </c>
      <c r="I1207">
        <v>42</v>
      </c>
      <c r="J1207">
        <v>49.98</v>
      </c>
      <c r="K1207">
        <v>5</v>
      </c>
      <c r="L1207" t="s">
        <v>1948</v>
      </c>
      <c r="M1207">
        <v>0.1</v>
      </c>
    </row>
    <row r="1208" spans="1:13">
      <c r="A1208" s="11">
        <v>46280</v>
      </c>
      <c r="B1208" s="11">
        <v>46278</v>
      </c>
      <c r="C1208" t="s">
        <v>1365</v>
      </c>
      <c r="D1208" t="s">
        <v>303</v>
      </c>
      <c r="E1208">
        <v>0.42</v>
      </c>
      <c r="F1208" t="s">
        <v>1946</v>
      </c>
      <c r="G1208" t="s">
        <v>47</v>
      </c>
      <c r="H1208">
        <v>42.4</v>
      </c>
      <c r="I1208">
        <v>47</v>
      </c>
      <c r="J1208">
        <v>19.974999999999998</v>
      </c>
      <c r="K1208">
        <v>1.96</v>
      </c>
      <c r="L1208" t="s">
        <v>1948</v>
      </c>
      <c r="M1208">
        <v>0.1</v>
      </c>
    </row>
    <row r="1209" spans="1:13">
      <c r="A1209" s="11">
        <v>46280</v>
      </c>
      <c r="B1209" s="11">
        <v>46278</v>
      </c>
      <c r="C1209" t="s">
        <v>1368</v>
      </c>
      <c r="D1209" t="s">
        <v>120</v>
      </c>
      <c r="E1209">
        <v>0.75</v>
      </c>
      <c r="F1209" t="s">
        <v>1946</v>
      </c>
      <c r="G1209" t="s">
        <v>47</v>
      </c>
      <c r="H1209">
        <v>33.46</v>
      </c>
      <c r="I1209">
        <v>40</v>
      </c>
      <c r="J1209">
        <v>30</v>
      </c>
      <c r="K1209">
        <v>4.9000000000000004</v>
      </c>
      <c r="L1209" t="s">
        <v>1948</v>
      </c>
      <c r="M1209">
        <v>0.16</v>
      </c>
    </row>
    <row r="1210" spans="1:13">
      <c r="A1210" s="11">
        <v>46280</v>
      </c>
      <c r="B1210" s="11">
        <v>46278</v>
      </c>
      <c r="C1210" t="s">
        <v>1370</v>
      </c>
      <c r="D1210" t="s">
        <v>256</v>
      </c>
      <c r="E1210">
        <v>4</v>
      </c>
      <c r="F1210" t="s">
        <v>1946</v>
      </c>
      <c r="G1210" t="s">
        <v>47</v>
      </c>
      <c r="H1210">
        <v>37.799999999999997</v>
      </c>
      <c r="I1210">
        <v>42</v>
      </c>
      <c r="J1210">
        <v>168</v>
      </c>
      <c r="K1210">
        <v>16.8</v>
      </c>
      <c r="L1210" t="s">
        <v>1948</v>
      </c>
      <c r="M1210">
        <v>0.1</v>
      </c>
    </row>
    <row r="1211" spans="1:13">
      <c r="A1211" s="11">
        <v>46281</v>
      </c>
      <c r="B1211" s="11">
        <v>46278</v>
      </c>
      <c r="C1211" t="s">
        <v>1404</v>
      </c>
      <c r="D1211" t="s">
        <v>323</v>
      </c>
      <c r="E1211">
        <v>0.5</v>
      </c>
      <c r="F1211" t="s">
        <v>1946</v>
      </c>
      <c r="G1211" t="s">
        <v>47</v>
      </c>
      <c r="H1211">
        <v>38.67</v>
      </c>
      <c r="I1211">
        <v>45</v>
      </c>
      <c r="J1211">
        <v>22.5</v>
      </c>
      <c r="K1211">
        <v>3.17</v>
      </c>
      <c r="L1211" t="s">
        <v>1948</v>
      </c>
      <c r="M1211">
        <v>0.14000000000000001</v>
      </c>
    </row>
    <row r="1212" spans="1:13">
      <c r="A1212" s="11">
        <v>46281</v>
      </c>
      <c r="B1212" s="11">
        <v>46278</v>
      </c>
      <c r="C1212" t="s">
        <v>1407</v>
      </c>
      <c r="D1212" t="s">
        <v>71</v>
      </c>
      <c r="E1212">
        <v>0.5</v>
      </c>
      <c r="F1212" t="s">
        <v>1946</v>
      </c>
      <c r="G1212" t="s">
        <v>47</v>
      </c>
      <c r="H1212">
        <v>46</v>
      </c>
      <c r="I1212">
        <v>70</v>
      </c>
      <c r="J1212">
        <v>35</v>
      </c>
      <c r="K1212">
        <v>12</v>
      </c>
      <c r="L1212" t="s">
        <v>1948</v>
      </c>
      <c r="M1212">
        <v>0.34</v>
      </c>
    </row>
    <row r="1213" spans="1:13">
      <c r="A1213" s="11">
        <v>46282</v>
      </c>
      <c r="B1213" s="11">
        <v>46278</v>
      </c>
      <c r="C1213" t="s">
        <v>1439</v>
      </c>
      <c r="D1213" t="s">
        <v>95</v>
      </c>
      <c r="E1213">
        <v>0.5</v>
      </c>
      <c r="F1213" t="s">
        <v>1946</v>
      </c>
      <c r="G1213" t="s">
        <v>47</v>
      </c>
      <c r="H1213">
        <v>30.46</v>
      </c>
      <c r="I1213">
        <v>37</v>
      </c>
      <c r="J1213">
        <v>18.5</v>
      </c>
      <c r="K1213">
        <v>3.27</v>
      </c>
      <c r="L1213" t="s">
        <v>1948</v>
      </c>
      <c r="M1213">
        <v>0.18</v>
      </c>
    </row>
    <row r="1214" spans="1:13">
      <c r="A1214" s="11">
        <v>46282</v>
      </c>
      <c r="B1214" s="11">
        <v>46278</v>
      </c>
      <c r="C1214" t="s">
        <v>1441</v>
      </c>
      <c r="D1214" t="s">
        <v>1983</v>
      </c>
      <c r="E1214">
        <v>0.25</v>
      </c>
      <c r="F1214" t="s">
        <v>1946</v>
      </c>
      <c r="G1214" t="s">
        <v>47</v>
      </c>
      <c r="H1214">
        <v>46.4</v>
      </c>
      <c r="I1214">
        <v>52</v>
      </c>
      <c r="J1214">
        <v>13</v>
      </c>
      <c r="K1214">
        <v>1.4</v>
      </c>
      <c r="L1214" t="s">
        <v>1948</v>
      </c>
      <c r="M1214">
        <v>0.11</v>
      </c>
    </row>
    <row r="1215" spans="1:13">
      <c r="A1215" s="11">
        <v>46282</v>
      </c>
      <c r="B1215" s="11">
        <v>46278</v>
      </c>
      <c r="C1215" t="s">
        <v>1456</v>
      </c>
      <c r="D1215" t="s">
        <v>256</v>
      </c>
      <c r="E1215">
        <v>5</v>
      </c>
      <c r="F1215" t="s">
        <v>1946</v>
      </c>
      <c r="G1215" t="s">
        <v>47</v>
      </c>
      <c r="H1215">
        <v>37.799999999999997</v>
      </c>
      <c r="I1215">
        <v>42</v>
      </c>
      <c r="J1215">
        <v>210</v>
      </c>
      <c r="K1215">
        <v>21</v>
      </c>
      <c r="L1215" t="s">
        <v>1948</v>
      </c>
      <c r="M1215">
        <v>0.1</v>
      </c>
    </row>
    <row r="1216" spans="1:13">
      <c r="A1216" s="11">
        <v>46282</v>
      </c>
      <c r="B1216" s="11">
        <v>46278</v>
      </c>
      <c r="C1216" t="s">
        <v>1456</v>
      </c>
      <c r="D1216" t="s">
        <v>343</v>
      </c>
      <c r="E1216">
        <v>3</v>
      </c>
      <c r="F1216" t="s">
        <v>1946</v>
      </c>
      <c r="G1216" t="s">
        <v>47</v>
      </c>
      <c r="H1216">
        <v>36</v>
      </c>
      <c r="I1216">
        <v>41</v>
      </c>
      <c r="J1216">
        <v>123</v>
      </c>
      <c r="K1216">
        <v>15</v>
      </c>
      <c r="L1216" t="s">
        <v>1948</v>
      </c>
      <c r="M1216">
        <v>0.12</v>
      </c>
    </row>
    <row r="1217" spans="1:13">
      <c r="A1217" s="11">
        <v>46282</v>
      </c>
      <c r="B1217" s="11">
        <v>46278</v>
      </c>
      <c r="C1217" t="s">
        <v>1468</v>
      </c>
      <c r="D1217" t="s">
        <v>323</v>
      </c>
      <c r="E1217">
        <v>10</v>
      </c>
      <c r="F1217" t="s">
        <v>1946</v>
      </c>
      <c r="G1217" t="s">
        <v>47</v>
      </c>
      <c r="H1217">
        <v>38.67</v>
      </c>
      <c r="I1217">
        <v>45</v>
      </c>
      <c r="J1217">
        <v>450</v>
      </c>
      <c r="K1217">
        <v>63.33</v>
      </c>
      <c r="L1217" t="s">
        <v>1948</v>
      </c>
      <c r="M1217">
        <v>0.14000000000000001</v>
      </c>
    </row>
    <row r="1218" spans="1:13">
      <c r="A1218" s="11">
        <v>46282</v>
      </c>
      <c r="B1218" s="11">
        <v>46278</v>
      </c>
      <c r="C1218" t="s">
        <v>1472</v>
      </c>
      <c r="D1218" t="s">
        <v>340</v>
      </c>
      <c r="E1218">
        <v>0.5</v>
      </c>
      <c r="F1218" t="s">
        <v>1946</v>
      </c>
      <c r="G1218" t="s">
        <v>47</v>
      </c>
      <c r="H1218">
        <v>38</v>
      </c>
      <c r="I1218">
        <v>42</v>
      </c>
      <c r="J1218">
        <v>21</v>
      </c>
      <c r="K1218">
        <v>2</v>
      </c>
      <c r="L1218" t="s">
        <v>1948</v>
      </c>
      <c r="M1218">
        <v>0.1</v>
      </c>
    </row>
    <row r="1219" spans="1:13">
      <c r="A1219" s="11">
        <v>46282</v>
      </c>
      <c r="B1219" s="11">
        <v>46278</v>
      </c>
      <c r="C1219" t="s">
        <v>1485</v>
      </c>
      <c r="D1219" t="s">
        <v>163</v>
      </c>
      <c r="E1219">
        <v>0.5</v>
      </c>
      <c r="F1219" t="s">
        <v>1946</v>
      </c>
      <c r="G1219" t="s">
        <v>47</v>
      </c>
      <c r="H1219">
        <v>74</v>
      </c>
      <c r="I1219">
        <v>98</v>
      </c>
      <c r="J1219">
        <v>49</v>
      </c>
      <c r="K1219">
        <v>12</v>
      </c>
      <c r="L1219" t="s">
        <v>1948</v>
      </c>
      <c r="M1219">
        <v>0.24</v>
      </c>
    </row>
    <row r="1220" spans="1:13">
      <c r="A1220" s="11">
        <v>46282</v>
      </c>
      <c r="B1220" s="11">
        <v>46278</v>
      </c>
      <c r="C1220" t="s">
        <v>1485</v>
      </c>
      <c r="D1220" t="s">
        <v>71</v>
      </c>
      <c r="E1220">
        <v>0.25</v>
      </c>
      <c r="F1220" t="s">
        <v>1946</v>
      </c>
      <c r="G1220" t="s">
        <v>47</v>
      </c>
      <c r="H1220">
        <v>46</v>
      </c>
      <c r="I1220">
        <v>70</v>
      </c>
      <c r="J1220">
        <v>17.5</v>
      </c>
      <c r="K1220">
        <v>6</v>
      </c>
      <c r="L1220" t="s">
        <v>1948</v>
      </c>
      <c r="M1220">
        <v>0.34</v>
      </c>
    </row>
    <row r="1221" spans="1:13">
      <c r="A1221" s="11">
        <v>46282</v>
      </c>
      <c r="B1221" s="11">
        <v>46278</v>
      </c>
      <c r="C1221" t="s">
        <v>1490</v>
      </c>
      <c r="D1221" t="s">
        <v>71</v>
      </c>
      <c r="E1221">
        <v>0.21</v>
      </c>
      <c r="F1221" t="s">
        <v>1946</v>
      </c>
      <c r="G1221" t="s">
        <v>47</v>
      </c>
      <c r="H1221">
        <v>46</v>
      </c>
      <c r="I1221">
        <v>70</v>
      </c>
      <c r="J1221">
        <v>14.98</v>
      </c>
      <c r="K1221">
        <v>5.14</v>
      </c>
      <c r="L1221" t="s">
        <v>1948</v>
      </c>
      <c r="M1221">
        <v>0.34</v>
      </c>
    </row>
    <row r="1222" spans="1:13">
      <c r="A1222" s="11">
        <v>46282</v>
      </c>
      <c r="B1222" s="11">
        <v>46278</v>
      </c>
      <c r="C1222" t="s">
        <v>1499</v>
      </c>
      <c r="D1222" t="s">
        <v>71</v>
      </c>
      <c r="E1222">
        <v>0.5</v>
      </c>
      <c r="F1222" t="s">
        <v>1946</v>
      </c>
      <c r="G1222" t="s">
        <v>47</v>
      </c>
      <c r="H1222">
        <v>46</v>
      </c>
      <c r="I1222">
        <v>70</v>
      </c>
      <c r="J1222">
        <v>35</v>
      </c>
      <c r="K1222">
        <v>12</v>
      </c>
      <c r="L1222" t="s">
        <v>1948</v>
      </c>
      <c r="M1222">
        <v>0.34</v>
      </c>
    </row>
    <row r="1223" spans="1:13">
      <c r="A1223" s="11">
        <v>46282</v>
      </c>
      <c r="B1223" s="11">
        <v>46278</v>
      </c>
      <c r="C1223" t="s">
        <v>1504</v>
      </c>
      <c r="D1223" t="s">
        <v>248</v>
      </c>
      <c r="E1223">
        <v>4</v>
      </c>
      <c r="F1223" t="s">
        <v>1946</v>
      </c>
      <c r="G1223" t="s">
        <v>47</v>
      </c>
      <c r="H1223">
        <v>47.08</v>
      </c>
      <c r="I1223">
        <v>53</v>
      </c>
      <c r="J1223">
        <v>212</v>
      </c>
      <c r="K1223">
        <v>23.67</v>
      </c>
      <c r="L1223" t="s">
        <v>1948</v>
      </c>
      <c r="M1223">
        <v>0.11</v>
      </c>
    </row>
    <row r="1224" spans="1:13">
      <c r="A1224" s="11">
        <v>46282</v>
      </c>
      <c r="B1224" s="11">
        <v>46278</v>
      </c>
      <c r="C1224" t="s">
        <v>1506</v>
      </c>
      <c r="D1224" t="s">
        <v>237</v>
      </c>
      <c r="E1224">
        <v>5</v>
      </c>
      <c r="F1224" t="s">
        <v>1946</v>
      </c>
      <c r="G1224" t="s">
        <v>47</v>
      </c>
      <c r="H1224">
        <v>32.700000000000003</v>
      </c>
      <c r="I1224">
        <v>40</v>
      </c>
      <c r="J1224">
        <v>200</v>
      </c>
      <c r="K1224">
        <v>36.5</v>
      </c>
      <c r="L1224" t="s">
        <v>1948</v>
      </c>
      <c r="M1224">
        <v>0.18</v>
      </c>
    </row>
    <row r="1225" spans="1:13">
      <c r="A1225" s="11">
        <v>46282</v>
      </c>
      <c r="B1225" s="11">
        <v>46278</v>
      </c>
      <c r="C1225" t="s">
        <v>1506</v>
      </c>
      <c r="D1225" t="s">
        <v>343</v>
      </c>
      <c r="E1225">
        <v>5</v>
      </c>
      <c r="F1225" t="s">
        <v>1946</v>
      </c>
      <c r="G1225" t="s">
        <v>47</v>
      </c>
      <c r="H1225">
        <v>36</v>
      </c>
      <c r="I1225">
        <v>41</v>
      </c>
      <c r="J1225">
        <v>205</v>
      </c>
      <c r="K1225">
        <v>25</v>
      </c>
      <c r="L1225" t="s">
        <v>1948</v>
      </c>
      <c r="M1225">
        <v>0.12</v>
      </c>
    </row>
    <row r="1226" spans="1:13">
      <c r="A1226" s="11">
        <v>46282</v>
      </c>
      <c r="B1226" s="11">
        <v>46278</v>
      </c>
      <c r="C1226" t="s">
        <v>1506</v>
      </c>
      <c r="D1226" t="s">
        <v>313</v>
      </c>
      <c r="E1226">
        <v>3</v>
      </c>
      <c r="F1226" t="s">
        <v>1946</v>
      </c>
      <c r="G1226" t="s">
        <v>47</v>
      </c>
      <c r="H1226">
        <v>35</v>
      </c>
      <c r="I1226">
        <v>39</v>
      </c>
      <c r="J1226">
        <v>117</v>
      </c>
      <c r="K1226">
        <v>12</v>
      </c>
      <c r="L1226" t="s">
        <v>1948</v>
      </c>
      <c r="M1226">
        <v>0.1</v>
      </c>
    </row>
    <row r="1227" spans="1:13">
      <c r="A1227" s="11">
        <v>46283</v>
      </c>
      <c r="B1227" s="11">
        <v>46278</v>
      </c>
      <c r="C1227" t="s">
        <v>1524</v>
      </c>
      <c r="D1227" t="s">
        <v>341</v>
      </c>
      <c r="E1227">
        <v>3</v>
      </c>
      <c r="F1227" t="s">
        <v>1946</v>
      </c>
      <c r="G1227" t="s">
        <v>47</v>
      </c>
      <c r="H1227">
        <v>35.200000000000003</v>
      </c>
      <c r="I1227">
        <v>40</v>
      </c>
      <c r="J1227">
        <v>120</v>
      </c>
      <c r="K1227">
        <v>14.4</v>
      </c>
      <c r="L1227" t="s">
        <v>1948</v>
      </c>
      <c r="M1227">
        <v>0.12</v>
      </c>
    </row>
    <row r="1228" spans="1:13">
      <c r="A1228" s="11">
        <v>46283</v>
      </c>
      <c r="B1228" s="11">
        <v>46278</v>
      </c>
      <c r="C1228" t="s">
        <v>1554</v>
      </c>
      <c r="D1228" t="s">
        <v>341</v>
      </c>
      <c r="E1228">
        <v>0.5</v>
      </c>
      <c r="F1228" t="s">
        <v>1946</v>
      </c>
      <c r="G1228" t="s">
        <v>47</v>
      </c>
      <c r="H1228">
        <v>35.200000000000003</v>
      </c>
      <c r="I1228">
        <v>40</v>
      </c>
      <c r="J1228">
        <v>20</v>
      </c>
      <c r="K1228">
        <v>2.4</v>
      </c>
      <c r="L1228" t="s">
        <v>1948</v>
      </c>
      <c r="M1228">
        <v>0.12</v>
      </c>
    </row>
    <row r="1229" spans="1:13">
      <c r="A1229" s="11">
        <v>46284</v>
      </c>
      <c r="B1229" s="11">
        <v>46278</v>
      </c>
      <c r="C1229" t="s">
        <v>1569</v>
      </c>
      <c r="D1229" t="s">
        <v>120</v>
      </c>
      <c r="E1229">
        <v>10</v>
      </c>
      <c r="F1229" t="s">
        <v>1946</v>
      </c>
      <c r="G1229" t="s">
        <v>47</v>
      </c>
      <c r="H1229">
        <v>33.46</v>
      </c>
      <c r="I1229">
        <v>40</v>
      </c>
      <c r="J1229">
        <v>400</v>
      </c>
      <c r="K1229">
        <v>65.400000000000006</v>
      </c>
      <c r="L1229" t="s">
        <v>1948</v>
      </c>
      <c r="M1229">
        <v>0.16</v>
      </c>
    </row>
    <row r="1230" spans="1:13">
      <c r="A1230" s="11">
        <v>46284</v>
      </c>
      <c r="B1230" s="11">
        <v>46278</v>
      </c>
      <c r="C1230" t="s">
        <v>1577</v>
      </c>
      <c r="D1230" t="s">
        <v>237</v>
      </c>
      <c r="E1230">
        <v>3</v>
      </c>
      <c r="F1230" t="s">
        <v>1946</v>
      </c>
      <c r="G1230" t="s">
        <v>47</v>
      </c>
      <c r="H1230">
        <v>32.700000000000003</v>
      </c>
      <c r="I1230">
        <v>40</v>
      </c>
      <c r="J1230">
        <v>120</v>
      </c>
      <c r="K1230">
        <v>21.9</v>
      </c>
      <c r="L1230" t="s">
        <v>1948</v>
      </c>
      <c r="M1230">
        <v>0.18</v>
      </c>
    </row>
    <row r="1231" spans="1:13">
      <c r="A1231" s="11">
        <v>46285</v>
      </c>
      <c r="B1231" s="11">
        <v>46285</v>
      </c>
      <c r="C1231" t="s">
        <v>1584</v>
      </c>
      <c r="D1231" t="s">
        <v>256</v>
      </c>
      <c r="E1231">
        <v>11</v>
      </c>
      <c r="F1231" t="s">
        <v>1946</v>
      </c>
      <c r="G1231" t="s">
        <v>47</v>
      </c>
      <c r="H1231">
        <v>37.799999999999997</v>
      </c>
      <c r="I1231">
        <v>42</v>
      </c>
      <c r="J1231">
        <v>462</v>
      </c>
      <c r="K1231">
        <v>46.2</v>
      </c>
      <c r="L1231" t="s">
        <v>1948</v>
      </c>
      <c r="M1231">
        <v>0.1</v>
      </c>
    </row>
    <row r="1232" spans="1:13">
      <c r="A1232" s="11">
        <v>46285</v>
      </c>
      <c r="B1232" s="11">
        <v>46285</v>
      </c>
      <c r="C1232" t="s">
        <v>1584</v>
      </c>
      <c r="D1232" t="s">
        <v>303</v>
      </c>
      <c r="E1232">
        <v>4</v>
      </c>
      <c r="F1232" t="s">
        <v>1946</v>
      </c>
      <c r="G1232" t="s">
        <v>47</v>
      </c>
      <c r="H1232">
        <v>42.4</v>
      </c>
      <c r="I1232">
        <v>47</v>
      </c>
      <c r="J1232">
        <v>188</v>
      </c>
      <c r="K1232">
        <v>18.399999999999999</v>
      </c>
      <c r="L1232" t="s">
        <v>1948</v>
      </c>
      <c r="M1232">
        <v>0.1</v>
      </c>
    </row>
    <row r="1233" spans="1:13">
      <c r="A1233" s="11">
        <v>46285</v>
      </c>
      <c r="B1233" s="11">
        <v>46285</v>
      </c>
      <c r="C1233" t="s">
        <v>1584</v>
      </c>
      <c r="D1233" t="s">
        <v>323</v>
      </c>
      <c r="E1233">
        <v>0.5</v>
      </c>
      <c r="F1233" t="s">
        <v>1946</v>
      </c>
      <c r="G1233" t="s">
        <v>47</v>
      </c>
      <c r="H1233">
        <v>38.67</v>
      </c>
      <c r="I1233">
        <v>45</v>
      </c>
      <c r="J1233">
        <v>22.5</v>
      </c>
      <c r="K1233">
        <v>3.17</v>
      </c>
      <c r="L1233" t="s">
        <v>1948</v>
      </c>
      <c r="M1233">
        <v>0.14000000000000001</v>
      </c>
    </row>
    <row r="1234" spans="1:13">
      <c r="A1234" s="11">
        <v>46285</v>
      </c>
      <c r="B1234" s="11">
        <v>46285</v>
      </c>
      <c r="C1234" t="s">
        <v>1593</v>
      </c>
      <c r="D1234" t="s">
        <v>1983</v>
      </c>
      <c r="E1234">
        <v>0.5</v>
      </c>
      <c r="F1234" t="s">
        <v>1946</v>
      </c>
      <c r="G1234" t="s">
        <v>47</v>
      </c>
      <c r="H1234">
        <v>46.4</v>
      </c>
      <c r="I1234">
        <v>52</v>
      </c>
      <c r="J1234">
        <v>26</v>
      </c>
      <c r="K1234">
        <v>2.8</v>
      </c>
      <c r="L1234" t="s">
        <v>1948</v>
      </c>
      <c r="M1234">
        <v>0.11</v>
      </c>
    </row>
    <row r="1235" spans="1:13">
      <c r="A1235" s="11">
        <v>46285</v>
      </c>
      <c r="B1235" s="11">
        <v>46285</v>
      </c>
      <c r="C1235" t="s">
        <v>1600</v>
      </c>
      <c r="D1235" t="s">
        <v>163</v>
      </c>
      <c r="E1235">
        <v>0.5</v>
      </c>
      <c r="F1235" t="s">
        <v>1946</v>
      </c>
      <c r="G1235" t="s">
        <v>47</v>
      </c>
      <c r="H1235">
        <v>74</v>
      </c>
      <c r="I1235">
        <v>98</v>
      </c>
      <c r="J1235">
        <v>49</v>
      </c>
      <c r="K1235">
        <v>12</v>
      </c>
      <c r="L1235" t="s">
        <v>1948</v>
      </c>
      <c r="M1235">
        <v>0.24</v>
      </c>
    </row>
    <row r="1236" spans="1:13">
      <c r="A1236" s="11">
        <v>46285</v>
      </c>
      <c r="B1236" s="11">
        <v>46285</v>
      </c>
      <c r="C1236" t="s">
        <v>1600</v>
      </c>
      <c r="D1236" t="s">
        <v>189</v>
      </c>
      <c r="E1236">
        <v>0.25</v>
      </c>
      <c r="F1236" t="s">
        <v>1946</v>
      </c>
      <c r="G1236" t="s">
        <v>47</v>
      </c>
      <c r="H1236">
        <v>70</v>
      </c>
      <c r="I1236">
        <v>78</v>
      </c>
      <c r="J1236">
        <v>19.5</v>
      </c>
      <c r="K1236">
        <v>2</v>
      </c>
      <c r="L1236" t="s">
        <v>1948</v>
      </c>
      <c r="M1236">
        <v>0.1</v>
      </c>
    </row>
    <row r="1237" spans="1:13">
      <c r="A1237" s="11">
        <v>46285</v>
      </c>
      <c r="B1237" s="11">
        <v>46285</v>
      </c>
      <c r="C1237" t="s">
        <v>1601</v>
      </c>
      <c r="D1237" t="s">
        <v>256</v>
      </c>
      <c r="E1237">
        <v>3</v>
      </c>
      <c r="F1237" t="s">
        <v>1946</v>
      </c>
      <c r="G1237" t="s">
        <v>47</v>
      </c>
      <c r="H1237">
        <v>37.799999999999997</v>
      </c>
      <c r="I1237">
        <v>42</v>
      </c>
      <c r="J1237">
        <v>126</v>
      </c>
      <c r="K1237">
        <v>12.6</v>
      </c>
      <c r="L1237" t="s">
        <v>1948</v>
      </c>
      <c r="M1237">
        <v>0.1</v>
      </c>
    </row>
    <row r="1238" spans="1:13">
      <c r="A1238" s="11">
        <v>46286</v>
      </c>
      <c r="B1238" s="11">
        <v>46285</v>
      </c>
      <c r="C1238" t="s">
        <v>1607</v>
      </c>
      <c r="D1238" t="s">
        <v>95</v>
      </c>
      <c r="E1238">
        <v>5</v>
      </c>
      <c r="F1238" t="s">
        <v>1946</v>
      </c>
      <c r="G1238" t="s">
        <v>47</v>
      </c>
      <c r="H1238">
        <v>30.46</v>
      </c>
      <c r="I1238">
        <v>37</v>
      </c>
      <c r="J1238">
        <v>185</v>
      </c>
      <c r="K1238">
        <v>32.700000000000003</v>
      </c>
      <c r="L1238" t="s">
        <v>1948</v>
      </c>
      <c r="M1238">
        <v>0.18</v>
      </c>
    </row>
    <row r="1239" spans="1:13">
      <c r="A1239" s="11">
        <v>46286</v>
      </c>
      <c r="B1239" s="11">
        <v>46285</v>
      </c>
      <c r="C1239" t="s">
        <v>1611</v>
      </c>
      <c r="D1239" t="s">
        <v>1983</v>
      </c>
      <c r="E1239">
        <v>0.5</v>
      </c>
      <c r="F1239" t="s">
        <v>1946</v>
      </c>
      <c r="G1239" t="s">
        <v>47</v>
      </c>
      <c r="H1239">
        <v>46.4</v>
      </c>
      <c r="I1239">
        <v>52</v>
      </c>
      <c r="J1239">
        <v>26</v>
      </c>
      <c r="K1239">
        <v>2.8</v>
      </c>
      <c r="L1239" t="s">
        <v>1948</v>
      </c>
      <c r="M1239">
        <v>0.11</v>
      </c>
    </row>
    <row r="1240" spans="1:13">
      <c r="A1240" s="11">
        <v>46286</v>
      </c>
      <c r="B1240" s="11">
        <v>46285</v>
      </c>
      <c r="C1240" t="s">
        <v>1612</v>
      </c>
      <c r="D1240" t="s">
        <v>120</v>
      </c>
      <c r="E1240">
        <v>0.5</v>
      </c>
      <c r="F1240" t="s">
        <v>1946</v>
      </c>
      <c r="G1240" t="s">
        <v>47</v>
      </c>
      <c r="H1240">
        <v>33.46</v>
      </c>
      <c r="I1240">
        <v>40</v>
      </c>
      <c r="J1240">
        <v>20</v>
      </c>
      <c r="K1240">
        <v>3.27</v>
      </c>
      <c r="L1240" t="s">
        <v>1948</v>
      </c>
      <c r="M1240">
        <v>0.16</v>
      </c>
    </row>
    <row r="1241" spans="1:13">
      <c r="A1241" s="11">
        <v>46286</v>
      </c>
      <c r="B1241" s="11">
        <v>46285</v>
      </c>
      <c r="C1241" t="s">
        <v>1613</v>
      </c>
      <c r="D1241" t="s">
        <v>99</v>
      </c>
      <c r="E1241">
        <v>5</v>
      </c>
      <c r="F1241" t="s">
        <v>1946</v>
      </c>
      <c r="G1241" t="s">
        <v>47</v>
      </c>
      <c r="H1241">
        <v>26.8</v>
      </c>
      <c r="I1241">
        <v>32</v>
      </c>
      <c r="J1241">
        <v>160</v>
      </c>
      <c r="K1241">
        <v>26</v>
      </c>
      <c r="L1241" t="s">
        <v>1948</v>
      </c>
      <c r="M1241">
        <v>0.16</v>
      </c>
    </row>
    <row r="1242" spans="1:13">
      <c r="A1242" s="11">
        <v>46286</v>
      </c>
      <c r="B1242" s="11">
        <v>46285</v>
      </c>
      <c r="C1242" t="s">
        <v>1618</v>
      </c>
      <c r="D1242" t="s">
        <v>313</v>
      </c>
      <c r="E1242">
        <v>10.199999999999999</v>
      </c>
      <c r="F1242" t="s">
        <v>1946</v>
      </c>
      <c r="G1242" t="s">
        <v>47</v>
      </c>
      <c r="H1242">
        <v>35</v>
      </c>
      <c r="I1242">
        <v>39</v>
      </c>
      <c r="J1242">
        <v>397.79999999999995</v>
      </c>
      <c r="K1242">
        <v>40.799999999999997</v>
      </c>
      <c r="L1242" t="s">
        <v>1948</v>
      </c>
      <c r="M1242">
        <v>0.1</v>
      </c>
    </row>
    <row r="1243" spans="1:13">
      <c r="A1243" s="11">
        <v>46286</v>
      </c>
      <c r="B1243" s="11">
        <v>46285</v>
      </c>
      <c r="C1243" t="s">
        <v>1619</v>
      </c>
      <c r="D1243" t="s">
        <v>302</v>
      </c>
      <c r="E1243">
        <v>3</v>
      </c>
      <c r="F1243" t="s">
        <v>1946</v>
      </c>
      <c r="G1243" t="s">
        <v>47</v>
      </c>
      <c r="H1243">
        <v>39.200000000000003</v>
      </c>
      <c r="I1243">
        <v>44</v>
      </c>
      <c r="J1243">
        <v>132</v>
      </c>
      <c r="K1243">
        <v>14.4</v>
      </c>
      <c r="L1243" t="s">
        <v>1948</v>
      </c>
      <c r="M1243">
        <v>0.11</v>
      </c>
    </row>
    <row r="1244" spans="1:13">
      <c r="A1244" s="11">
        <v>46286</v>
      </c>
      <c r="B1244" s="11">
        <v>46285</v>
      </c>
      <c r="C1244" t="s">
        <v>1625</v>
      </c>
      <c r="D1244" t="s">
        <v>214</v>
      </c>
      <c r="E1244">
        <v>0.5</v>
      </c>
      <c r="F1244" t="s">
        <v>1946</v>
      </c>
      <c r="G1244" t="s">
        <v>47</v>
      </c>
      <c r="H1244">
        <v>34.96</v>
      </c>
      <c r="I1244">
        <v>41</v>
      </c>
      <c r="J1244">
        <v>20.5</v>
      </c>
      <c r="K1244">
        <v>3.02</v>
      </c>
      <c r="L1244" t="s">
        <v>1948</v>
      </c>
      <c r="M1244">
        <v>0.15</v>
      </c>
    </row>
    <row r="1245" spans="1:13">
      <c r="A1245" s="11">
        <v>46286</v>
      </c>
      <c r="B1245" s="11">
        <v>46285</v>
      </c>
      <c r="C1245" t="s">
        <v>1627</v>
      </c>
      <c r="D1245" t="s">
        <v>323</v>
      </c>
      <c r="E1245">
        <v>0.5</v>
      </c>
      <c r="F1245" t="s">
        <v>1946</v>
      </c>
      <c r="G1245" t="s">
        <v>47</v>
      </c>
      <c r="H1245">
        <v>38.67</v>
      </c>
      <c r="I1245">
        <v>45</v>
      </c>
      <c r="J1245">
        <v>22.5</v>
      </c>
      <c r="K1245">
        <v>3.17</v>
      </c>
      <c r="L1245" t="s">
        <v>1948</v>
      </c>
      <c r="M1245">
        <v>0.14000000000000001</v>
      </c>
    </row>
    <row r="1246" spans="1:13">
      <c r="A1246" s="11">
        <v>46286</v>
      </c>
      <c r="B1246" s="11">
        <v>46285</v>
      </c>
      <c r="C1246" t="s">
        <v>1632</v>
      </c>
      <c r="D1246" t="s">
        <v>61</v>
      </c>
      <c r="E1246">
        <v>5</v>
      </c>
      <c r="F1246" t="s">
        <v>1946</v>
      </c>
      <c r="G1246" t="s">
        <v>47</v>
      </c>
      <c r="H1246">
        <v>30.46</v>
      </c>
      <c r="I1246">
        <v>37</v>
      </c>
      <c r="J1246">
        <v>185</v>
      </c>
      <c r="K1246">
        <v>32.700000000000003</v>
      </c>
      <c r="L1246" t="s">
        <v>1948</v>
      </c>
      <c r="M1246">
        <v>0.18</v>
      </c>
    </row>
    <row r="1247" spans="1:13">
      <c r="A1247" s="11">
        <v>46286</v>
      </c>
      <c r="B1247" s="11">
        <v>46285</v>
      </c>
      <c r="C1247" t="s">
        <v>1635</v>
      </c>
      <c r="D1247" t="s">
        <v>89</v>
      </c>
      <c r="E1247">
        <v>1.5</v>
      </c>
      <c r="F1247" t="s">
        <v>1946</v>
      </c>
      <c r="G1247" t="s">
        <v>47</v>
      </c>
      <c r="H1247">
        <v>68.33</v>
      </c>
      <c r="I1247">
        <v>75</v>
      </c>
      <c r="J1247">
        <v>112.5</v>
      </c>
      <c r="K1247">
        <v>10</v>
      </c>
      <c r="L1247" t="s">
        <v>1948</v>
      </c>
      <c r="M1247">
        <v>0.09</v>
      </c>
    </row>
    <row r="1248" spans="1:13">
      <c r="A1248" s="11">
        <v>46286</v>
      </c>
      <c r="B1248" s="11">
        <v>46285</v>
      </c>
      <c r="C1248" t="s">
        <v>1636</v>
      </c>
      <c r="D1248" t="s">
        <v>374</v>
      </c>
      <c r="E1248">
        <v>1.28</v>
      </c>
      <c r="F1248" t="s">
        <v>1946</v>
      </c>
      <c r="G1248" t="s">
        <v>47</v>
      </c>
      <c r="H1248">
        <v>34</v>
      </c>
      <c r="I1248">
        <v>39</v>
      </c>
      <c r="J1248">
        <v>49.92</v>
      </c>
      <c r="K1248">
        <v>6.4</v>
      </c>
      <c r="L1248" t="s">
        <v>1948</v>
      </c>
      <c r="M1248">
        <v>0.13</v>
      </c>
    </row>
    <row r="1249" spans="1:13">
      <c r="A1249" s="11">
        <v>46286</v>
      </c>
      <c r="B1249" s="11">
        <v>46285</v>
      </c>
      <c r="C1249" t="s">
        <v>1636</v>
      </c>
      <c r="D1249" t="s">
        <v>71</v>
      </c>
      <c r="E1249">
        <v>0.5</v>
      </c>
      <c r="F1249" t="s">
        <v>1946</v>
      </c>
      <c r="G1249" t="s">
        <v>47</v>
      </c>
      <c r="H1249">
        <v>46</v>
      </c>
      <c r="I1249">
        <v>70</v>
      </c>
      <c r="J1249">
        <v>35</v>
      </c>
      <c r="K1249">
        <v>12</v>
      </c>
      <c r="L1249" t="s">
        <v>1948</v>
      </c>
      <c r="M1249">
        <v>0.34</v>
      </c>
    </row>
    <row r="1250" spans="1:13">
      <c r="A1250" s="11">
        <v>46286</v>
      </c>
      <c r="B1250" s="11">
        <v>46285</v>
      </c>
      <c r="C1250" t="s">
        <v>1641</v>
      </c>
      <c r="D1250" t="s">
        <v>312</v>
      </c>
      <c r="E1250">
        <v>2.38</v>
      </c>
      <c r="F1250" t="s">
        <v>1946</v>
      </c>
      <c r="G1250" t="s">
        <v>47</v>
      </c>
      <c r="H1250">
        <v>35.9</v>
      </c>
      <c r="I1250">
        <v>42</v>
      </c>
      <c r="J1250">
        <v>99.96</v>
      </c>
      <c r="K1250">
        <v>14.52</v>
      </c>
      <c r="L1250" t="s">
        <v>1948</v>
      </c>
      <c r="M1250">
        <v>0.15</v>
      </c>
    </row>
    <row r="1251" spans="1:13">
      <c r="A1251" s="11">
        <v>46286</v>
      </c>
      <c r="B1251" s="11">
        <v>46285</v>
      </c>
      <c r="C1251" t="s">
        <v>1642</v>
      </c>
      <c r="D1251" t="s">
        <v>341</v>
      </c>
      <c r="E1251">
        <v>10</v>
      </c>
      <c r="F1251" t="s">
        <v>1946</v>
      </c>
      <c r="G1251" t="s">
        <v>47</v>
      </c>
      <c r="H1251">
        <v>35.200000000000003</v>
      </c>
      <c r="I1251">
        <v>40</v>
      </c>
      <c r="J1251">
        <v>400</v>
      </c>
      <c r="K1251">
        <v>48</v>
      </c>
      <c r="L1251" t="s">
        <v>1948</v>
      </c>
      <c r="M1251">
        <v>0.12</v>
      </c>
    </row>
    <row r="1252" spans="1:13">
      <c r="A1252" s="11">
        <v>46286</v>
      </c>
      <c r="B1252" s="11">
        <v>46285</v>
      </c>
      <c r="C1252" t="s">
        <v>1642</v>
      </c>
      <c r="D1252" t="s">
        <v>95</v>
      </c>
      <c r="E1252">
        <v>3</v>
      </c>
      <c r="F1252" t="s">
        <v>1946</v>
      </c>
      <c r="G1252" t="s">
        <v>47</v>
      </c>
      <c r="H1252">
        <v>30.46</v>
      </c>
      <c r="I1252">
        <v>37</v>
      </c>
      <c r="J1252">
        <v>111</v>
      </c>
      <c r="K1252">
        <v>19.62</v>
      </c>
      <c r="L1252" t="s">
        <v>1948</v>
      </c>
      <c r="M1252">
        <v>0.18</v>
      </c>
    </row>
    <row r="1253" spans="1:13">
      <c r="A1253" s="11">
        <v>46287</v>
      </c>
      <c r="B1253" s="11">
        <v>46285</v>
      </c>
      <c r="C1253" t="s">
        <v>1648</v>
      </c>
      <c r="D1253" t="s">
        <v>181</v>
      </c>
      <c r="E1253">
        <v>3</v>
      </c>
      <c r="F1253" t="s">
        <v>1946</v>
      </c>
      <c r="G1253" t="s">
        <v>47</v>
      </c>
      <c r="H1253">
        <v>34.799999999999997</v>
      </c>
      <c r="I1253">
        <v>41</v>
      </c>
      <c r="J1253">
        <v>123</v>
      </c>
      <c r="K1253">
        <v>18.600000000000001</v>
      </c>
      <c r="L1253" t="s">
        <v>1948</v>
      </c>
      <c r="M1253">
        <v>0.15</v>
      </c>
    </row>
    <row r="1254" spans="1:13">
      <c r="A1254" s="11">
        <v>46287</v>
      </c>
      <c r="B1254" s="11">
        <v>46285</v>
      </c>
      <c r="C1254" t="s">
        <v>1649</v>
      </c>
      <c r="D1254" t="s">
        <v>312</v>
      </c>
      <c r="E1254">
        <v>3</v>
      </c>
      <c r="F1254" t="s">
        <v>1946</v>
      </c>
      <c r="G1254" t="s">
        <v>47</v>
      </c>
      <c r="H1254">
        <v>35.9</v>
      </c>
      <c r="I1254">
        <v>42</v>
      </c>
      <c r="J1254">
        <v>126</v>
      </c>
      <c r="K1254">
        <v>18.3</v>
      </c>
      <c r="L1254" t="s">
        <v>1948</v>
      </c>
      <c r="M1254">
        <v>0.15</v>
      </c>
    </row>
    <row r="1255" spans="1:13">
      <c r="A1255" s="11">
        <v>46287</v>
      </c>
      <c r="B1255" s="11">
        <v>46285</v>
      </c>
      <c r="C1255" t="s">
        <v>1660</v>
      </c>
      <c r="D1255" t="s">
        <v>303</v>
      </c>
      <c r="E1255">
        <v>0.5</v>
      </c>
      <c r="F1255" t="s">
        <v>1946</v>
      </c>
      <c r="G1255" t="s">
        <v>47</v>
      </c>
      <c r="H1255">
        <v>42.4</v>
      </c>
      <c r="I1255">
        <v>47</v>
      </c>
      <c r="J1255">
        <v>23.5</v>
      </c>
      <c r="K1255">
        <v>2.2999999999999998</v>
      </c>
      <c r="L1255" t="s">
        <v>1948</v>
      </c>
      <c r="M1255">
        <v>0.1</v>
      </c>
    </row>
    <row r="1256" spans="1:13">
      <c r="A1256" s="11">
        <v>46287</v>
      </c>
      <c r="B1256" s="11">
        <v>46285</v>
      </c>
      <c r="C1256" t="s">
        <v>1660</v>
      </c>
      <c r="D1256" t="s">
        <v>120</v>
      </c>
      <c r="E1256">
        <v>0.5</v>
      </c>
      <c r="F1256" t="s">
        <v>1946</v>
      </c>
      <c r="G1256" t="s">
        <v>47</v>
      </c>
      <c r="H1256">
        <v>33.46</v>
      </c>
      <c r="I1256">
        <v>40</v>
      </c>
      <c r="J1256">
        <v>20</v>
      </c>
      <c r="K1256">
        <v>3.27</v>
      </c>
      <c r="L1256" t="s">
        <v>1948</v>
      </c>
      <c r="M1256">
        <v>0.16</v>
      </c>
    </row>
    <row r="1257" spans="1:13">
      <c r="A1257" s="11">
        <v>46287</v>
      </c>
      <c r="B1257" s="11">
        <v>46285</v>
      </c>
      <c r="C1257" t="s">
        <v>1664</v>
      </c>
      <c r="D1257" t="s">
        <v>341</v>
      </c>
      <c r="E1257">
        <v>1.35</v>
      </c>
      <c r="F1257" t="s">
        <v>1946</v>
      </c>
      <c r="G1257" t="s">
        <v>47</v>
      </c>
      <c r="H1257">
        <v>35.200000000000003</v>
      </c>
      <c r="I1257">
        <v>40</v>
      </c>
      <c r="J1257">
        <v>54</v>
      </c>
      <c r="K1257">
        <v>6.48</v>
      </c>
      <c r="L1257" t="s">
        <v>1948</v>
      </c>
      <c r="M1257">
        <v>0.12</v>
      </c>
    </row>
    <row r="1258" spans="1:13">
      <c r="A1258" s="11">
        <v>46287</v>
      </c>
      <c r="B1258" s="11">
        <v>46285</v>
      </c>
      <c r="C1258" t="s">
        <v>1673</v>
      </c>
      <c r="D1258" t="s">
        <v>89</v>
      </c>
      <c r="E1258">
        <v>0.5</v>
      </c>
      <c r="F1258" t="s">
        <v>1946</v>
      </c>
      <c r="G1258" t="s">
        <v>47</v>
      </c>
      <c r="H1258">
        <v>68.33</v>
      </c>
      <c r="I1258">
        <v>75</v>
      </c>
      <c r="J1258">
        <v>37.5</v>
      </c>
      <c r="K1258">
        <v>3.33</v>
      </c>
      <c r="L1258" t="s">
        <v>1948</v>
      </c>
      <c r="M1258">
        <v>0.09</v>
      </c>
    </row>
    <row r="1259" spans="1:13">
      <c r="A1259" s="11">
        <v>46287</v>
      </c>
      <c r="B1259" s="11">
        <v>46285</v>
      </c>
      <c r="C1259" t="s">
        <v>1675</v>
      </c>
      <c r="D1259" t="s">
        <v>237</v>
      </c>
      <c r="E1259">
        <v>3</v>
      </c>
      <c r="F1259" t="s">
        <v>1946</v>
      </c>
      <c r="G1259" t="s">
        <v>47</v>
      </c>
      <c r="H1259">
        <v>33.700000000000003</v>
      </c>
      <c r="I1259">
        <v>41</v>
      </c>
      <c r="J1259">
        <v>123</v>
      </c>
      <c r="K1259">
        <v>21.9</v>
      </c>
      <c r="L1259" t="s">
        <v>1948</v>
      </c>
      <c r="M1259">
        <v>0.18</v>
      </c>
    </row>
    <row r="1260" spans="1:13">
      <c r="A1260" s="11">
        <v>46288</v>
      </c>
      <c r="B1260" s="11">
        <v>46285</v>
      </c>
      <c r="C1260" t="s">
        <v>1685</v>
      </c>
      <c r="D1260" t="s">
        <v>338</v>
      </c>
      <c r="E1260">
        <v>0.25</v>
      </c>
      <c r="F1260" t="s">
        <v>1946</v>
      </c>
      <c r="G1260" t="s">
        <v>47</v>
      </c>
      <c r="H1260">
        <v>38</v>
      </c>
      <c r="I1260">
        <v>42</v>
      </c>
      <c r="J1260">
        <v>10.5</v>
      </c>
      <c r="K1260">
        <v>1</v>
      </c>
      <c r="L1260" t="s">
        <v>1948</v>
      </c>
      <c r="M1260">
        <v>0.1</v>
      </c>
    </row>
    <row r="1261" spans="1:13">
      <c r="A1261" s="11">
        <v>46288</v>
      </c>
      <c r="B1261" s="11">
        <v>46285</v>
      </c>
      <c r="C1261" t="s">
        <v>1685</v>
      </c>
      <c r="D1261" t="s">
        <v>230</v>
      </c>
      <c r="E1261">
        <v>0.25</v>
      </c>
      <c r="F1261" t="s">
        <v>1946</v>
      </c>
      <c r="G1261" t="s">
        <v>47</v>
      </c>
      <c r="H1261">
        <v>36.4</v>
      </c>
      <c r="I1261">
        <v>43</v>
      </c>
      <c r="J1261">
        <v>10.75</v>
      </c>
      <c r="K1261">
        <v>1.65</v>
      </c>
      <c r="L1261" t="s">
        <v>1948</v>
      </c>
      <c r="M1261">
        <v>0.15</v>
      </c>
    </row>
    <row r="1262" spans="1:13">
      <c r="A1262" s="11">
        <v>46288</v>
      </c>
      <c r="B1262" s="11">
        <v>46285</v>
      </c>
      <c r="C1262" t="s">
        <v>1690</v>
      </c>
      <c r="D1262" t="s">
        <v>302</v>
      </c>
      <c r="E1262">
        <v>0.5</v>
      </c>
      <c r="F1262" t="s">
        <v>1946</v>
      </c>
      <c r="G1262" t="s">
        <v>47</v>
      </c>
      <c r="H1262">
        <v>39.200000000000003</v>
      </c>
      <c r="I1262">
        <v>44</v>
      </c>
      <c r="J1262">
        <v>22</v>
      </c>
      <c r="K1262">
        <v>2.4</v>
      </c>
      <c r="L1262" t="s">
        <v>1948</v>
      </c>
      <c r="M1262">
        <v>0.11</v>
      </c>
    </row>
    <row r="1263" spans="1:13">
      <c r="A1263" s="11">
        <v>46288</v>
      </c>
      <c r="B1263" s="11">
        <v>46285</v>
      </c>
      <c r="C1263" t="s">
        <v>1696</v>
      </c>
      <c r="D1263" t="s">
        <v>163</v>
      </c>
      <c r="E1263">
        <v>0.5</v>
      </c>
      <c r="F1263" t="s">
        <v>1946</v>
      </c>
      <c r="G1263" t="s">
        <v>47</v>
      </c>
      <c r="H1263">
        <v>74</v>
      </c>
      <c r="I1263">
        <v>98</v>
      </c>
      <c r="J1263">
        <v>49</v>
      </c>
      <c r="K1263">
        <v>12</v>
      </c>
      <c r="L1263" t="s">
        <v>1948</v>
      </c>
      <c r="M1263">
        <v>0.24</v>
      </c>
    </row>
    <row r="1264" spans="1:13">
      <c r="A1264" s="11">
        <v>46288</v>
      </c>
      <c r="B1264" s="11">
        <v>46285</v>
      </c>
      <c r="C1264" t="s">
        <v>1697</v>
      </c>
      <c r="D1264" t="s">
        <v>71</v>
      </c>
      <c r="E1264">
        <v>0.25</v>
      </c>
      <c r="F1264" t="s">
        <v>1946</v>
      </c>
      <c r="G1264" t="s">
        <v>47</v>
      </c>
      <c r="H1264">
        <v>46</v>
      </c>
      <c r="I1264">
        <v>70</v>
      </c>
      <c r="J1264">
        <v>17.5</v>
      </c>
      <c r="K1264">
        <v>6</v>
      </c>
      <c r="L1264" t="s">
        <v>1948</v>
      </c>
      <c r="M1264">
        <v>0.34</v>
      </c>
    </row>
    <row r="1265" spans="1:13">
      <c r="A1265" s="11">
        <v>46288</v>
      </c>
      <c r="B1265" s="11">
        <v>46285</v>
      </c>
      <c r="C1265" t="s">
        <v>1699</v>
      </c>
      <c r="D1265" t="s">
        <v>248</v>
      </c>
      <c r="E1265">
        <v>4</v>
      </c>
      <c r="F1265" t="s">
        <v>1946</v>
      </c>
      <c r="G1265" t="s">
        <v>47</v>
      </c>
      <c r="H1265">
        <v>47.08</v>
      </c>
      <c r="I1265">
        <v>53</v>
      </c>
      <c r="J1265">
        <v>212</v>
      </c>
      <c r="K1265">
        <v>23.67</v>
      </c>
      <c r="L1265" t="s">
        <v>1948</v>
      </c>
      <c r="M1265">
        <v>0.11</v>
      </c>
    </row>
    <row r="1266" spans="1:13">
      <c r="A1266" s="11">
        <v>46288</v>
      </c>
      <c r="B1266" s="11">
        <v>46285</v>
      </c>
      <c r="C1266" t="s">
        <v>1704</v>
      </c>
      <c r="D1266" t="s">
        <v>256</v>
      </c>
      <c r="E1266">
        <v>2.2799999999999998</v>
      </c>
      <c r="F1266" t="s">
        <v>1946</v>
      </c>
      <c r="G1266" t="s">
        <v>47</v>
      </c>
      <c r="H1266">
        <v>37.799999999999997</v>
      </c>
      <c r="I1266">
        <v>42</v>
      </c>
      <c r="J1266">
        <v>95.759999999999991</v>
      </c>
      <c r="K1266">
        <v>9.58</v>
      </c>
      <c r="L1266" t="s">
        <v>1948</v>
      </c>
      <c r="M1266">
        <v>0.1</v>
      </c>
    </row>
    <row r="1267" spans="1:13">
      <c r="A1267" s="11">
        <v>46288</v>
      </c>
      <c r="B1267" s="11">
        <v>46285</v>
      </c>
      <c r="C1267" t="s">
        <v>1705</v>
      </c>
      <c r="D1267" t="s">
        <v>302</v>
      </c>
      <c r="E1267">
        <v>0.5</v>
      </c>
      <c r="F1267" t="s">
        <v>1946</v>
      </c>
      <c r="G1267" t="s">
        <v>47</v>
      </c>
      <c r="H1267">
        <v>39.200000000000003</v>
      </c>
      <c r="I1267">
        <v>44</v>
      </c>
      <c r="J1267">
        <v>22</v>
      </c>
      <c r="K1267">
        <v>2.4</v>
      </c>
      <c r="L1267" t="s">
        <v>1948</v>
      </c>
      <c r="M1267">
        <v>0.11</v>
      </c>
    </row>
    <row r="1268" spans="1:13">
      <c r="A1268" s="11">
        <v>46288</v>
      </c>
      <c r="B1268" s="11">
        <v>46285</v>
      </c>
      <c r="C1268" t="s">
        <v>1707</v>
      </c>
      <c r="D1268" t="s">
        <v>214</v>
      </c>
      <c r="E1268">
        <v>3</v>
      </c>
      <c r="F1268" t="s">
        <v>1946</v>
      </c>
      <c r="G1268" t="s">
        <v>47</v>
      </c>
      <c r="H1268">
        <v>34.96</v>
      </c>
      <c r="I1268">
        <v>41</v>
      </c>
      <c r="J1268">
        <v>123</v>
      </c>
      <c r="K1268">
        <v>18.12</v>
      </c>
      <c r="L1268" t="s">
        <v>1948</v>
      </c>
      <c r="M1268">
        <v>0.15</v>
      </c>
    </row>
    <row r="1269" spans="1:13">
      <c r="A1269" s="11">
        <v>46289</v>
      </c>
      <c r="B1269" s="11">
        <v>46285</v>
      </c>
      <c r="C1269" t="s">
        <v>1714</v>
      </c>
      <c r="D1269" t="s">
        <v>109</v>
      </c>
      <c r="E1269">
        <v>8</v>
      </c>
      <c r="F1269" t="s">
        <v>1946</v>
      </c>
      <c r="G1269" t="s">
        <v>47</v>
      </c>
      <c r="H1269">
        <v>32.46</v>
      </c>
      <c r="I1269">
        <v>40</v>
      </c>
      <c r="J1269">
        <v>320</v>
      </c>
      <c r="K1269">
        <v>60.32</v>
      </c>
      <c r="L1269" t="s">
        <v>1948</v>
      </c>
      <c r="M1269">
        <v>0.19</v>
      </c>
    </row>
    <row r="1270" spans="1:13">
      <c r="A1270" s="11">
        <v>46289</v>
      </c>
      <c r="B1270" s="11">
        <v>46285</v>
      </c>
      <c r="C1270" t="s">
        <v>1718</v>
      </c>
      <c r="D1270" t="s">
        <v>61</v>
      </c>
      <c r="E1270">
        <v>3</v>
      </c>
      <c r="F1270" t="s">
        <v>1946</v>
      </c>
      <c r="G1270" t="s">
        <v>47</v>
      </c>
      <c r="H1270">
        <v>30.46</v>
      </c>
      <c r="I1270">
        <v>37</v>
      </c>
      <c r="J1270">
        <v>111</v>
      </c>
      <c r="K1270">
        <v>19.62</v>
      </c>
      <c r="L1270" t="s">
        <v>1948</v>
      </c>
      <c r="M1270">
        <v>0.18</v>
      </c>
    </row>
    <row r="1271" spans="1:13">
      <c r="A1271" s="11">
        <v>46289</v>
      </c>
      <c r="B1271" s="11">
        <v>46285</v>
      </c>
      <c r="C1271" t="s">
        <v>1723</v>
      </c>
      <c r="D1271" t="s">
        <v>340</v>
      </c>
      <c r="E1271">
        <v>5</v>
      </c>
      <c r="F1271" t="s">
        <v>1946</v>
      </c>
      <c r="G1271" t="s">
        <v>47</v>
      </c>
      <c r="H1271">
        <v>38</v>
      </c>
      <c r="I1271">
        <v>42</v>
      </c>
      <c r="J1271">
        <v>210</v>
      </c>
      <c r="K1271">
        <v>20</v>
      </c>
      <c r="L1271" t="s">
        <v>1948</v>
      </c>
      <c r="M1271">
        <v>0.1</v>
      </c>
    </row>
    <row r="1272" spans="1:13">
      <c r="A1272" s="11">
        <v>46289</v>
      </c>
      <c r="B1272" s="11">
        <v>46285</v>
      </c>
      <c r="C1272" t="s">
        <v>1723</v>
      </c>
      <c r="D1272" t="s">
        <v>61</v>
      </c>
      <c r="E1272">
        <v>1.5</v>
      </c>
      <c r="F1272" t="s">
        <v>1946</v>
      </c>
      <c r="G1272" t="s">
        <v>47</v>
      </c>
      <c r="H1272">
        <v>30.46</v>
      </c>
      <c r="I1272">
        <v>37</v>
      </c>
      <c r="J1272">
        <v>55.5</v>
      </c>
      <c r="K1272">
        <v>9.81</v>
      </c>
      <c r="L1272" t="s">
        <v>1948</v>
      </c>
      <c r="M1272">
        <v>0.18</v>
      </c>
    </row>
    <row r="1273" spans="1:13">
      <c r="A1273" s="11">
        <v>46289</v>
      </c>
      <c r="B1273" s="11">
        <v>46285</v>
      </c>
      <c r="C1273" t="s">
        <v>1723</v>
      </c>
      <c r="D1273" t="s">
        <v>376</v>
      </c>
      <c r="E1273">
        <v>0.5</v>
      </c>
      <c r="F1273" t="s">
        <v>1946</v>
      </c>
      <c r="G1273" t="s">
        <v>47</v>
      </c>
      <c r="H1273">
        <v>78</v>
      </c>
      <c r="I1273">
        <v>85</v>
      </c>
      <c r="J1273">
        <v>42.5</v>
      </c>
      <c r="K1273">
        <v>3.5</v>
      </c>
      <c r="L1273" t="s">
        <v>1948</v>
      </c>
      <c r="M1273">
        <v>0.08</v>
      </c>
    </row>
    <row r="1274" spans="1:13">
      <c r="A1274" s="11">
        <v>46289</v>
      </c>
      <c r="B1274" s="11">
        <v>46285</v>
      </c>
      <c r="C1274" t="s">
        <v>1725</v>
      </c>
      <c r="D1274" t="s">
        <v>61</v>
      </c>
      <c r="E1274">
        <v>4</v>
      </c>
      <c r="F1274" t="s">
        <v>1946</v>
      </c>
      <c r="G1274" t="s">
        <v>47</v>
      </c>
      <c r="H1274">
        <v>30.46</v>
      </c>
      <c r="I1274">
        <v>37</v>
      </c>
      <c r="J1274">
        <v>148</v>
      </c>
      <c r="K1274">
        <v>26.16</v>
      </c>
      <c r="L1274" t="s">
        <v>1948</v>
      </c>
      <c r="M1274">
        <v>0.18</v>
      </c>
    </row>
    <row r="1275" spans="1:13">
      <c r="A1275" s="11">
        <v>46289</v>
      </c>
      <c r="B1275" s="11">
        <v>46285</v>
      </c>
      <c r="C1275" t="s">
        <v>1730</v>
      </c>
      <c r="D1275" t="s">
        <v>341</v>
      </c>
      <c r="E1275">
        <v>1.5</v>
      </c>
      <c r="F1275" t="s">
        <v>1946</v>
      </c>
      <c r="G1275" t="s">
        <v>47</v>
      </c>
      <c r="H1275">
        <v>35.200000000000003</v>
      </c>
      <c r="I1275">
        <v>40</v>
      </c>
      <c r="J1275">
        <v>60</v>
      </c>
      <c r="K1275">
        <v>7.2</v>
      </c>
      <c r="L1275" t="s">
        <v>1948</v>
      </c>
      <c r="M1275">
        <v>0.12</v>
      </c>
    </row>
    <row r="1276" spans="1:13">
      <c r="A1276" s="11">
        <v>46289</v>
      </c>
      <c r="B1276" s="11">
        <v>46285</v>
      </c>
      <c r="C1276" t="s">
        <v>1731</v>
      </c>
      <c r="D1276" t="s">
        <v>237</v>
      </c>
      <c r="E1276">
        <v>1.21</v>
      </c>
      <c r="F1276" t="s">
        <v>1946</v>
      </c>
      <c r="G1276" t="s">
        <v>47</v>
      </c>
      <c r="H1276">
        <v>33.700000000000003</v>
      </c>
      <c r="I1276">
        <v>41</v>
      </c>
      <c r="J1276">
        <v>49.61</v>
      </c>
      <c r="K1276">
        <v>8.83</v>
      </c>
      <c r="L1276" t="s">
        <v>1948</v>
      </c>
      <c r="M1276">
        <v>0.18</v>
      </c>
    </row>
    <row r="1277" spans="1:13">
      <c r="A1277" s="11">
        <v>46289</v>
      </c>
      <c r="B1277" s="11">
        <v>46285</v>
      </c>
      <c r="C1277" t="s">
        <v>1732</v>
      </c>
      <c r="D1277" t="s">
        <v>163</v>
      </c>
      <c r="E1277">
        <v>0.25</v>
      </c>
      <c r="F1277" t="s">
        <v>1946</v>
      </c>
      <c r="G1277" t="s">
        <v>47</v>
      </c>
      <c r="H1277">
        <v>74</v>
      </c>
      <c r="I1277">
        <v>98</v>
      </c>
      <c r="J1277">
        <v>24.5</v>
      </c>
      <c r="K1277">
        <v>6</v>
      </c>
      <c r="L1277" t="s">
        <v>1948</v>
      </c>
      <c r="M1277">
        <v>0.24</v>
      </c>
    </row>
    <row r="1278" spans="1:13">
      <c r="A1278" s="11">
        <v>46289</v>
      </c>
      <c r="B1278" s="11">
        <v>46285</v>
      </c>
      <c r="C1278" t="s">
        <v>1732</v>
      </c>
      <c r="D1278" t="s">
        <v>189</v>
      </c>
      <c r="E1278">
        <v>0.5</v>
      </c>
      <c r="F1278" t="s">
        <v>1946</v>
      </c>
      <c r="G1278" t="s">
        <v>47</v>
      </c>
      <c r="H1278">
        <v>70</v>
      </c>
      <c r="I1278">
        <v>78</v>
      </c>
      <c r="J1278">
        <v>39</v>
      </c>
      <c r="K1278">
        <v>4</v>
      </c>
      <c r="L1278" t="s">
        <v>1948</v>
      </c>
      <c r="M1278">
        <v>0.1</v>
      </c>
    </row>
    <row r="1279" spans="1:13">
      <c r="A1279" s="11">
        <v>46289</v>
      </c>
      <c r="B1279" s="11">
        <v>46285</v>
      </c>
      <c r="C1279" t="s">
        <v>1733</v>
      </c>
      <c r="D1279" t="s">
        <v>120</v>
      </c>
      <c r="E1279">
        <v>0.5</v>
      </c>
      <c r="F1279" t="s">
        <v>1946</v>
      </c>
      <c r="G1279" t="s">
        <v>47</v>
      </c>
      <c r="H1279">
        <v>33.46</v>
      </c>
      <c r="I1279">
        <v>40</v>
      </c>
      <c r="J1279">
        <v>20</v>
      </c>
      <c r="K1279">
        <v>3.27</v>
      </c>
      <c r="L1279" t="s">
        <v>1948</v>
      </c>
      <c r="M1279">
        <v>0.16</v>
      </c>
    </row>
    <row r="1280" spans="1:13">
      <c r="A1280" s="11">
        <v>46289</v>
      </c>
      <c r="B1280" s="11">
        <v>46285</v>
      </c>
      <c r="C1280" t="s">
        <v>1733</v>
      </c>
      <c r="D1280" t="s">
        <v>323</v>
      </c>
      <c r="E1280">
        <v>0.5</v>
      </c>
      <c r="F1280" t="s">
        <v>1946</v>
      </c>
      <c r="G1280" t="s">
        <v>47</v>
      </c>
      <c r="H1280">
        <v>38.67</v>
      </c>
      <c r="I1280">
        <v>45</v>
      </c>
      <c r="J1280">
        <v>22.5</v>
      </c>
      <c r="K1280">
        <v>3.17</v>
      </c>
      <c r="L1280" t="s">
        <v>1948</v>
      </c>
      <c r="M1280">
        <v>0.14000000000000001</v>
      </c>
    </row>
    <row r="1281" spans="1:13">
      <c r="A1281" s="11">
        <v>46289</v>
      </c>
      <c r="B1281" s="11">
        <v>46285</v>
      </c>
      <c r="C1281" t="s">
        <v>1734</v>
      </c>
      <c r="D1281" t="s">
        <v>298</v>
      </c>
      <c r="E1281">
        <v>4</v>
      </c>
      <c r="F1281" t="s">
        <v>1946</v>
      </c>
      <c r="G1281" t="s">
        <v>47</v>
      </c>
      <c r="H1281">
        <v>39.79</v>
      </c>
      <c r="I1281">
        <v>46</v>
      </c>
      <c r="J1281">
        <v>184</v>
      </c>
      <c r="K1281">
        <v>24.83</v>
      </c>
      <c r="L1281" t="s">
        <v>1948</v>
      </c>
      <c r="M1281">
        <v>0.13</v>
      </c>
    </row>
    <row r="1282" spans="1:13">
      <c r="A1282" s="11">
        <v>46289</v>
      </c>
      <c r="B1282" s="11">
        <v>46285</v>
      </c>
      <c r="C1282" t="s">
        <v>1737</v>
      </c>
      <c r="D1282" t="s">
        <v>109</v>
      </c>
      <c r="E1282">
        <v>3</v>
      </c>
      <c r="F1282" t="s">
        <v>1946</v>
      </c>
      <c r="G1282" t="s">
        <v>47</v>
      </c>
      <c r="H1282">
        <v>32.46</v>
      </c>
      <c r="I1282">
        <v>40</v>
      </c>
      <c r="J1282">
        <v>120</v>
      </c>
      <c r="K1282">
        <v>22.62</v>
      </c>
      <c r="L1282" t="s">
        <v>1948</v>
      </c>
      <c r="M1282">
        <v>0.19</v>
      </c>
    </row>
    <row r="1283" spans="1:13">
      <c r="A1283" s="11">
        <v>46289</v>
      </c>
      <c r="B1283" s="11">
        <v>46285</v>
      </c>
      <c r="C1283" t="s">
        <v>1742</v>
      </c>
      <c r="D1283" t="s">
        <v>248</v>
      </c>
      <c r="E1283">
        <v>3</v>
      </c>
      <c r="F1283" t="s">
        <v>1946</v>
      </c>
      <c r="G1283" t="s">
        <v>47</v>
      </c>
      <c r="H1283">
        <v>47.08</v>
      </c>
      <c r="I1283">
        <v>53</v>
      </c>
      <c r="J1283">
        <v>159</v>
      </c>
      <c r="K1283">
        <v>17.75</v>
      </c>
      <c r="L1283" t="s">
        <v>1948</v>
      </c>
      <c r="M1283">
        <v>0.11</v>
      </c>
    </row>
    <row r="1284" spans="1:13">
      <c r="A1284" s="11">
        <v>46290</v>
      </c>
      <c r="B1284" s="11">
        <v>46285</v>
      </c>
      <c r="C1284" t="s">
        <v>1745</v>
      </c>
      <c r="D1284" t="s">
        <v>256</v>
      </c>
      <c r="E1284">
        <v>5</v>
      </c>
      <c r="F1284" t="s">
        <v>1946</v>
      </c>
      <c r="G1284" t="s">
        <v>47</v>
      </c>
      <c r="H1284">
        <v>37.799999999999997</v>
      </c>
      <c r="I1284">
        <v>42</v>
      </c>
      <c r="J1284">
        <v>210</v>
      </c>
      <c r="K1284">
        <v>21</v>
      </c>
      <c r="L1284" t="s">
        <v>1948</v>
      </c>
      <c r="M1284">
        <v>0.1</v>
      </c>
    </row>
    <row r="1285" spans="1:13">
      <c r="A1285" s="11">
        <v>46290</v>
      </c>
      <c r="B1285" s="11">
        <v>46285</v>
      </c>
      <c r="C1285" t="s">
        <v>1753</v>
      </c>
      <c r="D1285" t="s">
        <v>256</v>
      </c>
      <c r="E1285">
        <v>3</v>
      </c>
      <c r="F1285" t="s">
        <v>1946</v>
      </c>
      <c r="G1285" t="s">
        <v>47</v>
      </c>
      <c r="H1285">
        <v>37.799999999999997</v>
      </c>
      <c r="I1285">
        <v>42</v>
      </c>
      <c r="J1285">
        <v>126</v>
      </c>
      <c r="K1285">
        <v>12.6</v>
      </c>
      <c r="L1285" t="s">
        <v>1948</v>
      </c>
      <c r="M1285">
        <v>0.1</v>
      </c>
    </row>
    <row r="1286" spans="1:13">
      <c r="A1286" s="11">
        <v>46290</v>
      </c>
      <c r="B1286" s="11">
        <v>46285</v>
      </c>
      <c r="C1286" t="s">
        <v>1771</v>
      </c>
      <c r="D1286" t="s">
        <v>50</v>
      </c>
      <c r="E1286">
        <v>0.5</v>
      </c>
      <c r="F1286" t="s">
        <v>1946</v>
      </c>
      <c r="G1286" t="s">
        <v>47</v>
      </c>
      <c r="H1286">
        <v>39.6</v>
      </c>
      <c r="I1286">
        <v>43</v>
      </c>
      <c r="J1286">
        <v>21.5</v>
      </c>
      <c r="K1286">
        <v>1.7</v>
      </c>
      <c r="L1286" t="s">
        <v>1948</v>
      </c>
      <c r="M1286">
        <v>0.08</v>
      </c>
    </row>
    <row r="1287" spans="1:13">
      <c r="A1287" s="11">
        <v>46290</v>
      </c>
      <c r="B1287" s="11">
        <v>46285</v>
      </c>
      <c r="C1287" t="s">
        <v>1771</v>
      </c>
      <c r="D1287" t="s">
        <v>45</v>
      </c>
      <c r="E1287">
        <v>0.5</v>
      </c>
      <c r="F1287" t="s">
        <v>1946</v>
      </c>
      <c r="G1287" t="s">
        <v>47</v>
      </c>
      <c r="H1287">
        <v>36.6</v>
      </c>
      <c r="I1287">
        <v>43</v>
      </c>
      <c r="J1287">
        <v>21.5</v>
      </c>
      <c r="K1287">
        <v>3.2</v>
      </c>
      <c r="L1287" t="s">
        <v>1948</v>
      </c>
      <c r="M1287">
        <v>0.15</v>
      </c>
    </row>
    <row r="1288" spans="1:13">
      <c r="A1288" s="11">
        <v>46290</v>
      </c>
      <c r="B1288" s="11">
        <v>46285</v>
      </c>
      <c r="C1288" t="s">
        <v>1773</v>
      </c>
      <c r="D1288" t="s">
        <v>223</v>
      </c>
      <c r="E1288">
        <v>3</v>
      </c>
      <c r="F1288" t="s">
        <v>1946</v>
      </c>
      <c r="G1288" t="s">
        <v>47</v>
      </c>
      <c r="H1288">
        <v>58.12</v>
      </c>
      <c r="I1288">
        <v>61</v>
      </c>
      <c r="J1288">
        <v>183</v>
      </c>
      <c r="K1288">
        <v>8.6199999999999992</v>
      </c>
      <c r="L1288" t="s">
        <v>1948</v>
      </c>
      <c r="M1288">
        <v>0.05</v>
      </c>
    </row>
    <row r="1289" spans="1:13">
      <c r="A1289" s="11">
        <v>46290</v>
      </c>
      <c r="B1289" s="11">
        <v>46285</v>
      </c>
      <c r="C1289" t="s">
        <v>1775</v>
      </c>
      <c r="D1289" t="s">
        <v>120</v>
      </c>
      <c r="E1289">
        <v>0.5</v>
      </c>
      <c r="F1289" t="s">
        <v>1946</v>
      </c>
      <c r="G1289" t="s">
        <v>47</v>
      </c>
      <c r="H1289">
        <v>33.46</v>
      </c>
      <c r="I1289">
        <v>40</v>
      </c>
      <c r="J1289">
        <v>20</v>
      </c>
      <c r="K1289">
        <v>3.27</v>
      </c>
      <c r="L1289" t="s">
        <v>1948</v>
      </c>
      <c r="M1289">
        <v>0.16</v>
      </c>
    </row>
    <row r="1290" spans="1:13">
      <c r="A1290" s="11">
        <v>46290</v>
      </c>
      <c r="B1290" s="11">
        <v>46285</v>
      </c>
      <c r="C1290" t="s">
        <v>1775</v>
      </c>
      <c r="D1290" t="s">
        <v>323</v>
      </c>
      <c r="E1290">
        <v>0.5</v>
      </c>
      <c r="F1290" t="s">
        <v>1946</v>
      </c>
      <c r="G1290" t="s">
        <v>47</v>
      </c>
      <c r="H1290">
        <v>38.67</v>
      </c>
      <c r="I1290">
        <v>45</v>
      </c>
      <c r="J1290">
        <v>22.5</v>
      </c>
      <c r="K1290">
        <v>3.17</v>
      </c>
      <c r="L1290" t="s">
        <v>1948</v>
      </c>
      <c r="M1290">
        <v>0.14000000000000001</v>
      </c>
    </row>
    <row r="1291" spans="1:13">
      <c r="A1291" s="11">
        <v>46290</v>
      </c>
      <c r="B1291" s="11">
        <v>46285</v>
      </c>
      <c r="C1291" t="s">
        <v>1775</v>
      </c>
      <c r="D1291" t="s">
        <v>1983</v>
      </c>
      <c r="E1291">
        <v>0.5</v>
      </c>
      <c r="F1291" t="s">
        <v>1946</v>
      </c>
      <c r="G1291" t="s">
        <v>47</v>
      </c>
      <c r="H1291">
        <v>46.4</v>
      </c>
      <c r="I1291">
        <v>52</v>
      </c>
      <c r="J1291">
        <v>26</v>
      </c>
      <c r="K1291">
        <v>2.8</v>
      </c>
      <c r="L1291" t="s">
        <v>1948</v>
      </c>
      <c r="M1291">
        <v>0.11</v>
      </c>
    </row>
    <row r="1292" spans="1:13">
      <c r="A1292" s="11">
        <v>46290</v>
      </c>
      <c r="B1292" s="11">
        <v>46285</v>
      </c>
      <c r="C1292" t="s">
        <v>1777</v>
      </c>
      <c r="D1292" t="s">
        <v>248</v>
      </c>
      <c r="E1292">
        <v>3</v>
      </c>
      <c r="F1292" t="s">
        <v>1946</v>
      </c>
      <c r="G1292" t="s">
        <v>47</v>
      </c>
      <c r="H1292">
        <v>47.08</v>
      </c>
      <c r="I1292">
        <v>53</v>
      </c>
      <c r="J1292">
        <v>159</v>
      </c>
      <c r="K1292">
        <v>17.75</v>
      </c>
      <c r="L1292" t="s">
        <v>1948</v>
      </c>
      <c r="M1292">
        <v>0.11</v>
      </c>
    </row>
    <row r="1293" spans="1:13">
      <c r="A1293" s="11">
        <v>46290</v>
      </c>
      <c r="B1293" s="11">
        <v>46285</v>
      </c>
      <c r="C1293" t="s">
        <v>1782</v>
      </c>
      <c r="D1293" t="s">
        <v>256</v>
      </c>
      <c r="E1293">
        <v>2.38</v>
      </c>
      <c r="F1293" t="s">
        <v>1946</v>
      </c>
      <c r="G1293" t="s">
        <v>47</v>
      </c>
      <c r="H1293">
        <v>37.799999999999997</v>
      </c>
      <c r="I1293">
        <v>42</v>
      </c>
      <c r="J1293">
        <v>99.96</v>
      </c>
      <c r="K1293">
        <v>10</v>
      </c>
      <c r="L1293" t="s">
        <v>1948</v>
      </c>
      <c r="M1293">
        <v>0.1</v>
      </c>
    </row>
    <row r="1294" spans="1:13">
      <c r="A1294" s="11">
        <v>46290</v>
      </c>
      <c r="B1294" s="11">
        <v>46285</v>
      </c>
      <c r="C1294" t="s">
        <v>1786</v>
      </c>
      <c r="D1294" t="s">
        <v>189</v>
      </c>
      <c r="E1294">
        <v>0.5</v>
      </c>
      <c r="F1294" t="s">
        <v>1946</v>
      </c>
      <c r="G1294" t="s">
        <v>47</v>
      </c>
      <c r="H1294">
        <v>70</v>
      </c>
      <c r="I1294">
        <v>78</v>
      </c>
      <c r="J1294">
        <v>39</v>
      </c>
      <c r="K1294">
        <v>4</v>
      </c>
      <c r="L1294" t="s">
        <v>1948</v>
      </c>
      <c r="M1294">
        <v>0.1</v>
      </c>
    </row>
    <row r="1295" spans="1:13">
      <c r="A1295" s="11">
        <v>46291</v>
      </c>
      <c r="B1295" s="11">
        <v>46285</v>
      </c>
      <c r="C1295" t="s">
        <v>1789</v>
      </c>
      <c r="D1295" t="s">
        <v>95</v>
      </c>
      <c r="E1295">
        <v>0.5</v>
      </c>
      <c r="F1295" t="s">
        <v>1946</v>
      </c>
      <c r="G1295" t="s">
        <v>47</v>
      </c>
      <c r="H1295">
        <v>30.46</v>
      </c>
      <c r="I1295">
        <v>37</v>
      </c>
      <c r="J1295">
        <v>18.5</v>
      </c>
      <c r="K1295">
        <v>3.27</v>
      </c>
      <c r="L1295" t="s">
        <v>1948</v>
      </c>
      <c r="M1295">
        <v>0.18</v>
      </c>
    </row>
    <row r="1296" spans="1:13">
      <c r="A1296" s="11">
        <v>46291</v>
      </c>
      <c r="B1296" s="11">
        <v>46285</v>
      </c>
      <c r="C1296" t="s">
        <v>1793</v>
      </c>
      <c r="D1296" t="s">
        <v>96</v>
      </c>
      <c r="E1296">
        <v>8</v>
      </c>
      <c r="F1296" t="s">
        <v>1946</v>
      </c>
      <c r="G1296" t="s">
        <v>47</v>
      </c>
      <c r="H1296">
        <v>39</v>
      </c>
      <c r="I1296">
        <v>44</v>
      </c>
      <c r="J1296">
        <v>352</v>
      </c>
      <c r="K1296">
        <v>40</v>
      </c>
      <c r="L1296" t="s">
        <v>1948</v>
      </c>
      <c r="M1296">
        <v>0.11</v>
      </c>
    </row>
    <row r="1297" spans="1:13">
      <c r="A1297" s="11">
        <v>46291</v>
      </c>
      <c r="B1297" s="11">
        <v>46285</v>
      </c>
      <c r="C1297" t="s">
        <v>1793</v>
      </c>
      <c r="D1297" t="s">
        <v>120</v>
      </c>
      <c r="E1297">
        <v>10</v>
      </c>
      <c r="F1297" t="s">
        <v>1946</v>
      </c>
      <c r="G1297" t="s">
        <v>47</v>
      </c>
      <c r="H1297">
        <v>33.46</v>
      </c>
      <c r="I1297">
        <v>40</v>
      </c>
      <c r="J1297">
        <v>400</v>
      </c>
      <c r="K1297">
        <v>65.400000000000006</v>
      </c>
      <c r="L1297" t="s">
        <v>1948</v>
      </c>
      <c r="M1297">
        <v>0.16</v>
      </c>
    </row>
    <row r="1298" spans="1:13">
      <c r="A1298" s="11">
        <v>46291</v>
      </c>
      <c r="B1298" s="11">
        <v>46285</v>
      </c>
      <c r="C1298" t="s">
        <v>1794</v>
      </c>
      <c r="D1298" t="s">
        <v>96</v>
      </c>
      <c r="E1298">
        <v>4</v>
      </c>
      <c r="F1298" t="s">
        <v>1946</v>
      </c>
      <c r="G1298" t="s">
        <v>47</v>
      </c>
      <c r="H1298">
        <v>39</v>
      </c>
      <c r="I1298">
        <v>44</v>
      </c>
      <c r="J1298">
        <v>176</v>
      </c>
      <c r="K1298">
        <v>20</v>
      </c>
      <c r="L1298" t="s">
        <v>1948</v>
      </c>
      <c r="M1298">
        <v>0.11</v>
      </c>
    </row>
    <row r="1299" spans="1:13">
      <c r="A1299" s="11">
        <v>46291</v>
      </c>
      <c r="B1299" s="11">
        <v>46285</v>
      </c>
      <c r="C1299" t="s">
        <v>1794</v>
      </c>
      <c r="D1299" t="s">
        <v>95</v>
      </c>
      <c r="E1299">
        <v>3</v>
      </c>
      <c r="F1299" t="s">
        <v>1946</v>
      </c>
      <c r="G1299" t="s">
        <v>47</v>
      </c>
      <c r="H1299">
        <v>30.46</v>
      </c>
      <c r="I1299">
        <v>37</v>
      </c>
      <c r="J1299">
        <v>111</v>
      </c>
      <c r="K1299">
        <v>19.62</v>
      </c>
      <c r="L1299" t="s">
        <v>1948</v>
      </c>
      <c r="M1299">
        <v>0.18</v>
      </c>
    </row>
    <row r="1300" spans="1:13">
      <c r="A1300" s="11">
        <v>46291</v>
      </c>
      <c r="B1300" s="11">
        <v>46285</v>
      </c>
      <c r="C1300" t="s">
        <v>1801</v>
      </c>
      <c r="D1300" t="s">
        <v>71</v>
      </c>
      <c r="E1300">
        <v>3</v>
      </c>
      <c r="F1300" t="s">
        <v>1946</v>
      </c>
      <c r="G1300" t="s">
        <v>47</v>
      </c>
      <c r="H1300">
        <v>46</v>
      </c>
      <c r="I1300">
        <v>70</v>
      </c>
      <c r="J1300">
        <v>210</v>
      </c>
      <c r="K1300">
        <v>72</v>
      </c>
      <c r="L1300" t="s">
        <v>1948</v>
      </c>
      <c r="M1300">
        <v>0.34</v>
      </c>
    </row>
    <row r="1301" spans="1:13">
      <c r="A1301" s="11">
        <v>46291</v>
      </c>
      <c r="B1301" s="11">
        <v>46285</v>
      </c>
      <c r="C1301" t="s">
        <v>1803</v>
      </c>
      <c r="D1301" t="s">
        <v>256</v>
      </c>
      <c r="E1301">
        <v>5</v>
      </c>
      <c r="F1301" t="s">
        <v>1946</v>
      </c>
      <c r="G1301" t="s">
        <v>47</v>
      </c>
      <c r="H1301">
        <v>37.799999999999997</v>
      </c>
      <c r="I1301">
        <v>42</v>
      </c>
      <c r="J1301">
        <v>210</v>
      </c>
      <c r="K1301">
        <v>21</v>
      </c>
      <c r="L1301" t="s">
        <v>1948</v>
      </c>
      <c r="M1301">
        <v>0.1</v>
      </c>
    </row>
    <row r="1302" spans="1:13">
      <c r="A1302" s="11">
        <v>46291</v>
      </c>
      <c r="B1302" s="11">
        <v>46285</v>
      </c>
      <c r="C1302" t="s">
        <v>1806</v>
      </c>
      <c r="D1302" t="s">
        <v>343</v>
      </c>
      <c r="E1302">
        <v>3</v>
      </c>
      <c r="F1302" t="s">
        <v>1946</v>
      </c>
      <c r="G1302" t="s">
        <v>47</v>
      </c>
      <c r="H1302">
        <v>36</v>
      </c>
      <c r="I1302">
        <v>41</v>
      </c>
      <c r="J1302">
        <v>123</v>
      </c>
      <c r="K1302">
        <v>15</v>
      </c>
      <c r="L1302" t="s">
        <v>1948</v>
      </c>
      <c r="M1302">
        <v>0.12</v>
      </c>
    </row>
    <row r="1303" spans="1:13">
      <c r="A1303" s="11">
        <v>46291</v>
      </c>
      <c r="B1303" s="11">
        <v>46285</v>
      </c>
      <c r="C1303" t="s">
        <v>1808</v>
      </c>
      <c r="D1303" t="s">
        <v>163</v>
      </c>
      <c r="E1303">
        <v>0.5</v>
      </c>
      <c r="F1303" t="s">
        <v>1946</v>
      </c>
      <c r="G1303" t="s">
        <v>47</v>
      </c>
      <c r="H1303">
        <v>74</v>
      </c>
      <c r="I1303">
        <v>98</v>
      </c>
      <c r="J1303">
        <v>49</v>
      </c>
      <c r="K1303">
        <v>12</v>
      </c>
      <c r="L1303" t="s">
        <v>1948</v>
      </c>
      <c r="M1303">
        <v>0.24</v>
      </c>
    </row>
    <row r="1304" spans="1:13">
      <c r="A1304" s="11">
        <v>46291</v>
      </c>
      <c r="B1304" s="11">
        <v>46285</v>
      </c>
      <c r="C1304" t="s">
        <v>1810</v>
      </c>
      <c r="D1304" t="s">
        <v>256</v>
      </c>
      <c r="E1304">
        <v>1.5</v>
      </c>
      <c r="F1304" t="s">
        <v>1946</v>
      </c>
      <c r="G1304" t="s">
        <v>47</v>
      </c>
      <c r="H1304">
        <v>37.799999999999997</v>
      </c>
      <c r="I1304">
        <v>42</v>
      </c>
      <c r="J1304">
        <v>63</v>
      </c>
      <c r="K1304">
        <v>6.3</v>
      </c>
      <c r="L1304" t="s">
        <v>1948</v>
      </c>
      <c r="M1304">
        <v>0.1</v>
      </c>
    </row>
    <row r="1305" spans="1:13">
      <c r="A1305" s="11">
        <v>46291</v>
      </c>
      <c r="B1305" s="11">
        <v>46285</v>
      </c>
      <c r="C1305" t="s">
        <v>1811</v>
      </c>
      <c r="D1305" t="s">
        <v>99</v>
      </c>
      <c r="E1305">
        <v>3</v>
      </c>
      <c r="F1305" t="s">
        <v>1946</v>
      </c>
      <c r="G1305" t="s">
        <v>47</v>
      </c>
      <c r="H1305">
        <v>26.8</v>
      </c>
      <c r="I1305">
        <v>32</v>
      </c>
      <c r="J1305">
        <v>96</v>
      </c>
      <c r="K1305">
        <v>15.6</v>
      </c>
      <c r="L1305" t="s">
        <v>1948</v>
      </c>
      <c r="M1305">
        <v>0.16</v>
      </c>
    </row>
    <row r="1306" spans="1:13">
      <c r="A1306" s="11">
        <v>46291</v>
      </c>
      <c r="B1306" s="11">
        <v>46285</v>
      </c>
      <c r="C1306" t="s">
        <v>1813</v>
      </c>
      <c r="D1306" t="s">
        <v>340</v>
      </c>
      <c r="E1306">
        <v>0.5</v>
      </c>
      <c r="F1306" t="s">
        <v>1946</v>
      </c>
      <c r="G1306" t="s">
        <v>47</v>
      </c>
      <c r="H1306">
        <v>38</v>
      </c>
      <c r="I1306">
        <v>42</v>
      </c>
      <c r="J1306">
        <v>21</v>
      </c>
      <c r="K1306">
        <v>2</v>
      </c>
      <c r="L1306" t="s">
        <v>1948</v>
      </c>
      <c r="M1306">
        <v>0.1</v>
      </c>
    </row>
    <row r="1307" spans="1:13">
      <c r="A1307" s="11">
        <v>46291</v>
      </c>
      <c r="B1307" s="11">
        <v>46285</v>
      </c>
      <c r="C1307" t="s">
        <v>1813</v>
      </c>
      <c r="D1307" t="s">
        <v>106</v>
      </c>
      <c r="E1307">
        <v>0.5</v>
      </c>
      <c r="F1307" t="s">
        <v>1946</v>
      </c>
      <c r="G1307" t="s">
        <v>47</v>
      </c>
      <c r="H1307">
        <v>58</v>
      </c>
      <c r="I1307">
        <v>70</v>
      </c>
      <c r="J1307">
        <v>35</v>
      </c>
      <c r="K1307">
        <v>6</v>
      </c>
      <c r="L1307" t="s">
        <v>1948</v>
      </c>
      <c r="M1307">
        <v>0.17</v>
      </c>
    </row>
    <row r="1308" spans="1:13">
      <c r="A1308" s="11">
        <v>46292</v>
      </c>
      <c r="B1308" s="11">
        <v>46292</v>
      </c>
      <c r="C1308" t="s">
        <v>1819</v>
      </c>
      <c r="D1308" t="s">
        <v>95</v>
      </c>
      <c r="E1308">
        <v>25</v>
      </c>
      <c r="F1308" t="s">
        <v>1946</v>
      </c>
      <c r="G1308" t="s">
        <v>47</v>
      </c>
      <c r="H1308">
        <v>30.46</v>
      </c>
      <c r="I1308">
        <v>37</v>
      </c>
      <c r="J1308">
        <v>925</v>
      </c>
      <c r="K1308">
        <v>163.5</v>
      </c>
      <c r="L1308" t="s">
        <v>1948</v>
      </c>
      <c r="M1308">
        <v>0.18</v>
      </c>
    </row>
    <row r="1309" spans="1:13">
      <c r="A1309" s="11">
        <v>46292</v>
      </c>
      <c r="B1309" s="11">
        <v>46292</v>
      </c>
      <c r="C1309" t="s">
        <v>1823</v>
      </c>
      <c r="D1309" t="s">
        <v>95</v>
      </c>
      <c r="E1309">
        <v>7</v>
      </c>
      <c r="F1309" t="s">
        <v>1946</v>
      </c>
      <c r="G1309" t="s">
        <v>47</v>
      </c>
      <c r="H1309">
        <v>30.46</v>
      </c>
      <c r="I1309">
        <v>37</v>
      </c>
      <c r="J1309">
        <v>259</v>
      </c>
      <c r="K1309">
        <v>45.78</v>
      </c>
      <c r="L1309" t="s">
        <v>1948</v>
      </c>
      <c r="M1309">
        <v>0.18</v>
      </c>
    </row>
    <row r="1310" spans="1:13">
      <c r="A1310" s="11">
        <v>46292</v>
      </c>
      <c r="B1310" s="11">
        <v>46292</v>
      </c>
      <c r="C1310" t="s">
        <v>1823</v>
      </c>
      <c r="D1310" t="s">
        <v>313</v>
      </c>
      <c r="E1310">
        <v>4</v>
      </c>
      <c r="F1310" t="s">
        <v>1946</v>
      </c>
      <c r="G1310" t="s">
        <v>47</v>
      </c>
      <c r="H1310">
        <v>35</v>
      </c>
      <c r="I1310">
        <v>44</v>
      </c>
      <c r="J1310">
        <v>176</v>
      </c>
      <c r="K1310">
        <v>36</v>
      </c>
      <c r="L1310" t="s">
        <v>1948</v>
      </c>
      <c r="M1310">
        <v>0.2</v>
      </c>
    </row>
    <row r="1311" spans="1:13">
      <c r="A1311" s="11">
        <v>46292</v>
      </c>
      <c r="B1311" s="11">
        <v>46292</v>
      </c>
      <c r="C1311" t="s">
        <v>1832</v>
      </c>
      <c r="D1311" t="s">
        <v>109</v>
      </c>
      <c r="E1311">
        <v>22.5</v>
      </c>
      <c r="F1311" t="s">
        <v>1946</v>
      </c>
      <c r="G1311" t="s">
        <v>47</v>
      </c>
      <c r="H1311">
        <v>32.46</v>
      </c>
      <c r="I1311">
        <v>40</v>
      </c>
      <c r="J1311">
        <v>900</v>
      </c>
      <c r="K1311">
        <v>169.65</v>
      </c>
      <c r="L1311" t="s">
        <v>1948</v>
      </c>
      <c r="M1311">
        <v>0.19</v>
      </c>
    </row>
    <row r="1312" spans="1:13">
      <c r="A1312" s="11">
        <v>46292</v>
      </c>
      <c r="B1312" s="11">
        <v>46292</v>
      </c>
      <c r="C1312" t="s">
        <v>1832</v>
      </c>
      <c r="D1312" t="s">
        <v>312</v>
      </c>
      <c r="E1312">
        <v>2.3199999999999998</v>
      </c>
      <c r="F1312" t="s">
        <v>1946</v>
      </c>
      <c r="G1312" t="s">
        <v>47</v>
      </c>
      <c r="H1312">
        <v>36.9</v>
      </c>
      <c r="I1312">
        <v>43</v>
      </c>
      <c r="J1312">
        <v>99.975000000000009</v>
      </c>
      <c r="K1312">
        <v>14.18</v>
      </c>
      <c r="L1312" t="s">
        <v>1948</v>
      </c>
      <c r="M1312">
        <v>0.14000000000000001</v>
      </c>
    </row>
    <row r="1313" spans="1:13">
      <c r="A1313" s="11">
        <v>46293</v>
      </c>
      <c r="B1313" s="11">
        <v>46292</v>
      </c>
      <c r="C1313" t="s">
        <v>1839</v>
      </c>
      <c r="D1313" t="s">
        <v>276</v>
      </c>
      <c r="E1313">
        <v>3</v>
      </c>
      <c r="F1313" t="s">
        <v>1946</v>
      </c>
      <c r="G1313" t="s">
        <v>47</v>
      </c>
      <c r="H1313">
        <v>46.25</v>
      </c>
      <c r="I1313">
        <v>52</v>
      </c>
      <c r="J1313">
        <v>156</v>
      </c>
      <c r="K1313">
        <v>17.25</v>
      </c>
      <c r="L1313" t="s">
        <v>1948</v>
      </c>
      <c r="M1313">
        <v>0.11</v>
      </c>
    </row>
    <row r="1314" spans="1:13">
      <c r="A1314" s="11">
        <v>46293</v>
      </c>
      <c r="B1314" s="11">
        <v>46292</v>
      </c>
      <c r="C1314" t="s">
        <v>1841</v>
      </c>
      <c r="D1314" t="s">
        <v>298</v>
      </c>
      <c r="E1314">
        <v>4</v>
      </c>
      <c r="F1314" t="s">
        <v>1946</v>
      </c>
      <c r="G1314" t="s">
        <v>47</v>
      </c>
      <c r="H1314">
        <v>39.79</v>
      </c>
      <c r="I1314">
        <v>46</v>
      </c>
      <c r="J1314">
        <v>184</v>
      </c>
      <c r="K1314">
        <v>24.83</v>
      </c>
      <c r="L1314" t="s">
        <v>1948</v>
      </c>
      <c r="M1314">
        <v>0.13</v>
      </c>
    </row>
    <row r="1315" spans="1:13">
      <c r="A1315" s="11">
        <v>46293</v>
      </c>
      <c r="B1315" s="11">
        <v>46292</v>
      </c>
      <c r="C1315" t="s">
        <v>1842</v>
      </c>
      <c r="D1315" t="s">
        <v>312</v>
      </c>
      <c r="E1315">
        <v>1.1599999999999999</v>
      </c>
      <c r="F1315" t="s">
        <v>1946</v>
      </c>
      <c r="G1315" t="s">
        <v>47</v>
      </c>
      <c r="H1315">
        <v>36.9</v>
      </c>
      <c r="I1315">
        <v>43</v>
      </c>
      <c r="J1315">
        <v>49.879999999999995</v>
      </c>
      <c r="K1315">
        <v>7.08</v>
      </c>
      <c r="L1315" t="s">
        <v>1948</v>
      </c>
      <c r="M1315">
        <v>0.14000000000000001</v>
      </c>
    </row>
    <row r="1316" spans="1:13">
      <c r="A1316" s="11">
        <v>46293</v>
      </c>
      <c r="B1316" s="11">
        <v>46292</v>
      </c>
      <c r="C1316" t="s">
        <v>1851</v>
      </c>
      <c r="D1316" t="s">
        <v>99</v>
      </c>
      <c r="E1316">
        <v>3.12</v>
      </c>
      <c r="F1316" t="s">
        <v>1946</v>
      </c>
      <c r="G1316" t="s">
        <v>47</v>
      </c>
      <c r="H1316">
        <v>26.8</v>
      </c>
      <c r="I1316">
        <v>32</v>
      </c>
      <c r="J1316">
        <v>100</v>
      </c>
      <c r="K1316">
        <v>16.25</v>
      </c>
      <c r="L1316" t="s">
        <v>1948</v>
      </c>
      <c r="M1316">
        <v>0.16</v>
      </c>
    </row>
    <row r="1317" spans="1:13">
      <c r="A1317" s="11">
        <v>46293</v>
      </c>
      <c r="B1317" s="11">
        <v>46292</v>
      </c>
      <c r="C1317" t="s">
        <v>1853</v>
      </c>
      <c r="D1317" t="s">
        <v>214</v>
      </c>
      <c r="E1317">
        <v>0.49</v>
      </c>
      <c r="F1317" t="s">
        <v>1946</v>
      </c>
      <c r="G1317" t="s">
        <v>47</v>
      </c>
      <c r="H1317">
        <v>34.96</v>
      </c>
      <c r="I1317">
        <v>41</v>
      </c>
      <c r="J1317">
        <v>19.966999999999999</v>
      </c>
      <c r="K1317">
        <v>2.94</v>
      </c>
      <c r="L1317" t="s">
        <v>1948</v>
      </c>
      <c r="M1317">
        <v>0.15</v>
      </c>
    </row>
    <row r="1318" spans="1:13">
      <c r="A1318" s="11">
        <v>46293</v>
      </c>
      <c r="B1318" s="11">
        <v>46292</v>
      </c>
      <c r="C1318" t="s">
        <v>1859</v>
      </c>
      <c r="D1318" t="s">
        <v>230</v>
      </c>
      <c r="E1318">
        <v>3</v>
      </c>
      <c r="F1318" t="s">
        <v>1946</v>
      </c>
      <c r="G1318" t="s">
        <v>47</v>
      </c>
      <c r="H1318">
        <v>36.4</v>
      </c>
      <c r="I1318">
        <v>43</v>
      </c>
      <c r="J1318">
        <v>129</v>
      </c>
      <c r="K1318">
        <v>19.8</v>
      </c>
      <c r="L1318" t="s">
        <v>1948</v>
      </c>
      <c r="M1318">
        <v>0.15</v>
      </c>
    </row>
    <row r="1319" spans="1:13">
      <c r="A1319" s="11">
        <v>46293</v>
      </c>
      <c r="B1319" s="11">
        <v>46292</v>
      </c>
      <c r="C1319" t="s">
        <v>1860</v>
      </c>
      <c r="D1319" t="s">
        <v>313</v>
      </c>
      <c r="E1319">
        <v>3</v>
      </c>
      <c r="F1319" t="s">
        <v>1946</v>
      </c>
      <c r="G1319" t="s">
        <v>47</v>
      </c>
      <c r="H1319">
        <v>35</v>
      </c>
      <c r="I1319">
        <v>44</v>
      </c>
      <c r="J1319">
        <v>132</v>
      </c>
      <c r="K1319">
        <v>27</v>
      </c>
      <c r="L1319" t="s">
        <v>1948</v>
      </c>
      <c r="M1319">
        <v>0.2</v>
      </c>
    </row>
    <row r="1320" spans="1:13">
      <c r="A1320" s="11">
        <v>46293</v>
      </c>
      <c r="B1320" s="11">
        <v>46292</v>
      </c>
      <c r="C1320" t="s">
        <v>1860</v>
      </c>
      <c r="D1320" t="s">
        <v>343</v>
      </c>
      <c r="E1320">
        <v>3</v>
      </c>
      <c r="F1320" t="s">
        <v>1946</v>
      </c>
      <c r="G1320" t="s">
        <v>47</v>
      </c>
      <c r="H1320">
        <v>36</v>
      </c>
      <c r="I1320">
        <v>41</v>
      </c>
      <c r="J1320">
        <v>123</v>
      </c>
      <c r="K1320">
        <v>15</v>
      </c>
      <c r="L1320" t="s">
        <v>1948</v>
      </c>
      <c r="M1320">
        <v>0.12</v>
      </c>
    </row>
    <row r="1321" spans="1:13">
      <c r="A1321" s="11">
        <v>46293</v>
      </c>
      <c r="B1321" s="11">
        <v>46292</v>
      </c>
      <c r="C1321" t="s">
        <v>1860</v>
      </c>
      <c r="D1321" t="s">
        <v>312</v>
      </c>
      <c r="E1321">
        <v>3</v>
      </c>
      <c r="F1321" t="s">
        <v>1946</v>
      </c>
      <c r="G1321" t="s">
        <v>47</v>
      </c>
      <c r="H1321">
        <v>36.9</v>
      </c>
      <c r="I1321">
        <v>43</v>
      </c>
      <c r="J1321">
        <v>129</v>
      </c>
      <c r="K1321">
        <v>18.3</v>
      </c>
      <c r="L1321" t="s">
        <v>1948</v>
      </c>
      <c r="M1321">
        <v>0.14000000000000001</v>
      </c>
    </row>
    <row r="1322" spans="1:13">
      <c r="A1322" s="11">
        <v>46293</v>
      </c>
      <c r="B1322" s="11">
        <v>46292</v>
      </c>
      <c r="C1322" t="s">
        <v>1863</v>
      </c>
      <c r="D1322" t="s">
        <v>313</v>
      </c>
      <c r="E1322">
        <v>0.5</v>
      </c>
      <c r="F1322" t="s">
        <v>1946</v>
      </c>
      <c r="G1322" t="s">
        <v>47</v>
      </c>
      <c r="H1322">
        <v>35</v>
      </c>
      <c r="I1322">
        <v>44</v>
      </c>
      <c r="J1322">
        <v>22</v>
      </c>
      <c r="K1322">
        <v>4.5</v>
      </c>
      <c r="L1322" t="s">
        <v>1948</v>
      </c>
      <c r="M1322">
        <v>0.2</v>
      </c>
    </row>
    <row r="1323" spans="1:13">
      <c r="A1323" s="11">
        <v>46294</v>
      </c>
      <c r="B1323" s="11">
        <v>46292</v>
      </c>
      <c r="C1323" t="s">
        <v>1875</v>
      </c>
      <c r="D1323" t="s">
        <v>1983</v>
      </c>
      <c r="E1323">
        <v>0.5</v>
      </c>
      <c r="F1323" t="s">
        <v>1946</v>
      </c>
      <c r="G1323" t="s">
        <v>47</v>
      </c>
      <c r="H1323">
        <v>46.4</v>
      </c>
      <c r="I1323">
        <v>52</v>
      </c>
      <c r="J1323">
        <v>26</v>
      </c>
      <c r="K1323">
        <v>2.8</v>
      </c>
      <c r="L1323" t="s">
        <v>1948</v>
      </c>
      <c r="M1323">
        <v>0.11</v>
      </c>
    </row>
    <row r="1324" spans="1:13">
      <c r="A1324" s="11">
        <v>46294</v>
      </c>
      <c r="B1324" s="11">
        <v>46292</v>
      </c>
      <c r="C1324" t="s">
        <v>1875</v>
      </c>
      <c r="D1324" t="s">
        <v>343</v>
      </c>
      <c r="E1324">
        <v>0.5</v>
      </c>
      <c r="F1324" t="s">
        <v>1946</v>
      </c>
      <c r="G1324" t="s">
        <v>47</v>
      </c>
      <c r="H1324">
        <v>36</v>
      </c>
      <c r="I1324">
        <v>41</v>
      </c>
      <c r="J1324">
        <v>20.5</v>
      </c>
      <c r="K1324">
        <v>2.5</v>
      </c>
      <c r="L1324" t="s">
        <v>1948</v>
      </c>
      <c r="M1324">
        <v>0.12</v>
      </c>
    </row>
    <row r="1325" spans="1:13">
      <c r="A1325" s="11">
        <v>46294</v>
      </c>
      <c r="B1325" s="11">
        <v>46292</v>
      </c>
      <c r="C1325" t="s">
        <v>1877</v>
      </c>
      <c r="D1325" t="s">
        <v>340</v>
      </c>
      <c r="E1325">
        <v>0.5</v>
      </c>
      <c r="F1325" t="s">
        <v>1946</v>
      </c>
      <c r="G1325" t="s">
        <v>47</v>
      </c>
      <c r="H1325">
        <v>38</v>
      </c>
      <c r="I1325">
        <v>42</v>
      </c>
      <c r="J1325">
        <v>21</v>
      </c>
      <c r="K1325">
        <v>2</v>
      </c>
      <c r="L1325" t="s">
        <v>1948</v>
      </c>
      <c r="M1325">
        <v>0.1</v>
      </c>
    </row>
    <row r="1326" spans="1:13">
      <c r="A1326" s="11">
        <v>46294</v>
      </c>
      <c r="B1326" s="11">
        <v>46292</v>
      </c>
      <c r="C1326" t="s">
        <v>1879</v>
      </c>
      <c r="D1326" t="s">
        <v>340</v>
      </c>
      <c r="E1326">
        <v>4</v>
      </c>
      <c r="F1326" t="s">
        <v>1946</v>
      </c>
      <c r="G1326" t="s">
        <v>47</v>
      </c>
      <c r="H1326">
        <v>38</v>
      </c>
      <c r="I1326">
        <v>42</v>
      </c>
      <c r="J1326">
        <v>168</v>
      </c>
      <c r="K1326">
        <v>16</v>
      </c>
      <c r="L1326" t="s">
        <v>1948</v>
      </c>
      <c r="M1326">
        <v>0.1</v>
      </c>
    </row>
    <row r="1327" spans="1:13">
      <c r="A1327" s="11">
        <v>46294</v>
      </c>
      <c r="B1327" s="11">
        <v>46292</v>
      </c>
      <c r="C1327" t="s">
        <v>1879</v>
      </c>
      <c r="D1327" t="s">
        <v>376</v>
      </c>
      <c r="E1327">
        <v>0.5</v>
      </c>
      <c r="F1327" t="s">
        <v>1946</v>
      </c>
      <c r="G1327" t="s">
        <v>47</v>
      </c>
      <c r="H1327">
        <v>78</v>
      </c>
      <c r="I1327">
        <v>85</v>
      </c>
      <c r="J1327">
        <v>42.5</v>
      </c>
      <c r="K1327">
        <v>3.5</v>
      </c>
      <c r="L1327" t="s">
        <v>1948</v>
      </c>
      <c r="M1327">
        <v>0.08</v>
      </c>
    </row>
    <row r="1328" spans="1:13">
      <c r="A1328" s="11">
        <v>46294</v>
      </c>
      <c r="B1328" s="11">
        <v>46292</v>
      </c>
      <c r="C1328" t="s">
        <v>1884</v>
      </c>
      <c r="D1328" t="s">
        <v>374</v>
      </c>
      <c r="E1328">
        <v>10</v>
      </c>
      <c r="F1328" t="s">
        <v>1946</v>
      </c>
      <c r="G1328" t="s">
        <v>47</v>
      </c>
      <c r="H1328">
        <v>34</v>
      </c>
      <c r="I1328">
        <v>39</v>
      </c>
      <c r="J1328">
        <v>390</v>
      </c>
      <c r="K1328">
        <v>50</v>
      </c>
      <c r="L1328" t="s">
        <v>1948</v>
      </c>
      <c r="M1328">
        <v>0.13</v>
      </c>
    </row>
    <row r="1329" spans="1:13">
      <c r="A1329" s="11">
        <v>46294</v>
      </c>
      <c r="B1329" s="11">
        <v>46292</v>
      </c>
      <c r="C1329" t="s">
        <v>1884</v>
      </c>
      <c r="D1329" t="s">
        <v>95</v>
      </c>
      <c r="E1329">
        <v>8</v>
      </c>
      <c r="F1329" t="s">
        <v>1946</v>
      </c>
      <c r="G1329" t="s">
        <v>47</v>
      </c>
      <c r="H1329">
        <v>30.46</v>
      </c>
      <c r="I1329">
        <v>37</v>
      </c>
      <c r="J1329">
        <v>296</v>
      </c>
      <c r="K1329">
        <v>52.32</v>
      </c>
      <c r="L1329" t="s">
        <v>1948</v>
      </c>
      <c r="M1329">
        <v>0.18</v>
      </c>
    </row>
    <row r="1330" spans="1:13">
      <c r="A1330" s="11">
        <v>46294</v>
      </c>
      <c r="B1330" s="11">
        <v>46292</v>
      </c>
      <c r="C1330" t="s">
        <v>1884</v>
      </c>
      <c r="D1330" t="s">
        <v>214</v>
      </c>
      <c r="E1330">
        <v>4</v>
      </c>
      <c r="F1330" t="s">
        <v>1946</v>
      </c>
      <c r="G1330" t="s">
        <v>47</v>
      </c>
      <c r="H1330">
        <v>34.96</v>
      </c>
      <c r="I1330">
        <v>41</v>
      </c>
      <c r="J1330">
        <v>164</v>
      </c>
      <c r="K1330">
        <v>24.16</v>
      </c>
      <c r="L1330" t="s">
        <v>1948</v>
      </c>
      <c r="M1330">
        <v>0.15</v>
      </c>
    </row>
    <row r="1331" spans="1:13">
      <c r="A1331" s="11">
        <v>46294</v>
      </c>
      <c r="B1331" s="11">
        <v>46292</v>
      </c>
      <c r="C1331" t="s">
        <v>1885</v>
      </c>
      <c r="D1331" t="s">
        <v>95</v>
      </c>
      <c r="E1331">
        <v>9</v>
      </c>
      <c r="F1331" t="s">
        <v>1946</v>
      </c>
      <c r="G1331" t="s">
        <v>47</v>
      </c>
      <c r="H1331">
        <v>30.46</v>
      </c>
      <c r="I1331">
        <v>37</v>
      </c>
      <c r="J1331">
        <v>333</v>
      </c>
      <c r="K1331">
        <v>58.86</v>
      </c>
      <c r="L1331" t="s">
        <v>1948</v>
      </c>
      <c r="M1331">
        <v>0.18</v>
      </c>
    </row>
    <row r="1332" spans="1:13">
      <c r="A1332" s="11">
        <v>46294</v>
      </c>
      <c r="B1332" s="11">
        <v>46292</v>
      </c>
      <c r="C1332" t="s">
        <v>1889</v>
      </c>
      <c r="D1332" t="s">
        <v>276</v>
      </c>
      <c r="E1332">
        <v>5</v>
      </c>
      <c r="F1332" t="s">
        <v>1946</v>
      </c>
      <c r="G1332" t="s">
        <v>47</v>
      </c>
      <c r="H1332">
        <v>46.25</v>
      </c>
      <c r="I1332">
        <v>52</v>
      </c>
      <c r="J1332">
        <v>260</v>
      </c>
      <c r="K1332">
        <v>28.75</v>
      </c>
      <c r="L1332" t="s">
        <v>1948</v>
      </c>
      <c r="M1332">
        <v>0.11</v>
      </c>
    </row>
    <row r="1333" spans="1:13">
      <c r="A1333" s="11">
        <v>46294</v>
      </c>
      <c r="B1333" s="11">
        <v>46292</v>
      </c>
      <c r="C1333" t="s">
        <v>1895</v>
      </c>
      <c r="D1333" t="s">
        <v>1983</v>
      </c>
      <c r="E1333">
        <v>0.5</v>
      </c>
      <c r="F1333" t="s">
        <v>1946</v>
      </c>
      <c r="G1333" t="s">
        <v>47</v>
      </c>
      <c r="H1333">
        <v>46.4</v>
      </c>
      <c r="I1333">
        <v>52</v>
      </c>
      <c r="J1333">
        <v>26</v>
      </c>
      <c r="K1333">
        <v>2.8</v>
      </c>
      <c r="L1333" t="s">
        <v>1948</v>
      </c>
      <c r="M1333">
        <v>0.11</v>
      </c>
    </row>
    <row r="1334" spans="1:13">
      <c r="A1334" s="11">
        <v>46294</v>
      </c>
      <c r="B1334" s="11">
        <v>46292</v>
      </c>
      <c r="C1334" t="s">
        <v>1896</v>
      </c>
      <c r="D1334" t="s">
        <v>298</v>
      </c>
      <c r="E1334">
        <v>3</v>
      </c>
      <c r="F1334" t="s">
        <v>1946</v>
      </c>
      <c r="G1334" t="s">
        <v>47</v>
      </c>
      <c r="H1334">
        <v>39.79</v>
      </c>
      <c r="I1334">
        <v>46</v>
      </c>
      <c r="J1334">
        <v>138</v>
      </c>
      <c r="K1334">
        <v>18.62</v>
      </c>
      <c r="L1334" t="s">
        <v>1948</v>
      </c>
      <c r="M1334">
        <v>0.13</v>
      </c>
    </row>
    <row r="1335" spans="1:13">
      <c r="A1335" s="11">
        <v>46294</v>
      </c>
      <c r="B1335" s="11">
        <v>46292</v>
      </c>
      <c r="C1335" t="s">
        <v>1903</v>
      </c>
      <c r="D1335" t="s">
        <v>343</v>
      </c>
      <c r="E1335">
        <v>3</v>
      </c>
      <c r="F1335" t="s">
        <v>1946</v>
      </c>
      <c r="G1335" t="s">
        <v>47</v>
      </c>
      <c r="H1335">
        <v>36</v>
      </c>
      <c r="I1335">
        <v>41</v>
      </c>
      <c r="J1335">
        <v>123</v>
      </c>
      <c r="K1335">
        <v>15</v>
      </c>
      <c r="L1335" t="s">
        <v>1948</v>
      </c>
      <c r="M1335">
        <v>0.12</v>
      </c>
    </row>
    <row r="1336" spans="1:13">
      <c r="A1336" s="11">
        <v>46294</v>
      </c>
      <c r="B1336" s="11">
        <v>46292</v>
      </c>
      <c r="C1336" t="s">
        <v>1907</v>
      </c>
      <c r="D1336" t="s">
        <v>323</v>
      </c>
      <c r="E1336">
        <v>0.5</v>
      </c>
      <c r="F1336" t="s">
        <v>1946</v>
      </c>
      <c r="G1336" t="s">
        <v>47</v>
      </c>
      <c r="H1336">
        <v>38.67</v>
      </c>
      <c r="I1336">
        <v>45</v>
      </c>
      <c r="J1336">
        <v>22.5</v>
      </c>
      <c r="K1336">
        <v>3.17</v>
      </c>
      <c r="L1336" t="s">
        <v>1948</v>
      </c>
      <c r="M1336">
        <v>0.14000000000000001</v>
      </c>
    </row>
    <row r="1337" spans="1:13">
      <c r="A1337" s="11">
        <v>46294</v>
      </c>
      <c r="B1337" s="11">
        <v>46292</v>
      </c>
      <c r="C1337" t="s">
        <v>1910</v>
      </c>
      <c r="D1337" t="s">
        <v>1983</v>
      </c>
      <c r="E1337">
        <v>0.5</v>
      </c>
      <c r="F1337" t="s">
        <v>1946</v>
      </c>
      <c r="G1337" t="s">
        <v>47</v>
      </c>
      <c r="H1337">
        <v>46.4</v>
      </c>
      <c r="I1337">
        <v>52</v>
      </c>
      <c r="J1337">
        <v>26</v>
      </c>
      <c r="K1337">
        <v>2.8</v>
      </c>
      <c r="L1337" t="s">
        <v>1948</v>
      </c>
      <c r="M1337">
        <v>0.11</v>
      </c>
    </row>
    <row r="1338" spans="1:13">
      <c r="A1338" s="11">
        <v>46294</v>
      </c>
      <c r="B1338" s="11">
        <v>46292</v>
      </c>
      <c r="C1338" t="s">
        <v>1911</v>
      </c>
      <c r="D1338" t="s">
        <v>50</v>
      </c>
      <c r="E1338">
        <v>0.5</v>
      </c>
      <c r="F1338" t="s">
        <v>1946</v>
      </c>
      <c r="G1338" t="s">
        <v>47</v>
      </c>
      <c r="H1338">
        <v>39.6</v>
      </c>
      <c r="I1338">
        <v>43</v>
      </c>
      <c r="J1338">
        <v>21.5</v>
      </c>
      <c r="K1338">
        <v>1.7</v>
      </c>
      <c r="L1338" t="s">
        <v>1948</v>
      </c>
      <c r="M1338">
        <v>0.08</v>
      </c>
    </row>
    <row r="1339" spans="1:13">
      <c r="A1339" s="11">
        <v>46295</v>
      </c>
      <c r="B1339" s="11">
        <v>46292</v>
      </c>
      <c r="C1339" t="s">
        <v>1914</v>
      </c>
      <c r="D1339" t="s">
        <v>313</v>
      </c>
      <c r="E1339">
        <v>0.5</v>
      </c>
      <c r="F1339" t="s">
        <v>1946</v>
      </c>
      <c r="G1339" t="s">
        <v>47</v>
      </c>
      <c r="H1339">
        <v>35</v>
      </c>
      <c r="I1339">
        <v>44</v>
      </c>
      <c r="J1339">
        <v>22</v>
      </c>
      <c r="K1339">
        <v>4.5</v>
      </c>
      <c r="L1339" t="s">
        <v>1948</v>
      </c>
      <c r="M1339">
        <v>0.2</v>
      </c>
    </row>
    <row r="1340" spans="1:13">
      <c r="A1340" s="11">
        <v>46295</v>
      </c>
      <c r="B1340" s="11">
        <v>46292</v>
      </c>
      <c r="C1340" t="s">
        <v>1916</v>
      </c>
      <c r="D1340" t="s">
        <v>348</v>
      </c>
      <c r="E1340">
        <v>0.5</v>
      </c>
      <c r="F1340" t="s">
        <v>1946</v>
      </c>
      <c r="G1340" t="s">
        <v>47</v>
      </c>
      <c r="H1340">
        <v>47.5</v>
      </c>
      <c r="I1340">
        <v>57</v>
      </c>
      <c r="J1340">
        <v>28.5</v>
      </c>
      <c r="K1340">
        <v>4.75</v>
      </c>
      <c r="L1340" t="s">
        <v>1948</v>
      </c>
      <c r="M1340">
        <v>0.17</v>
      </c>
    </row>
    <row r="1341" spans="1:13">
      <c r="A1341" s="11">
        <v>46295</v>
      </c>
      <c r="B1341" s="11">
        <v>46292</v>
      </c>
      <c r="C1341" t="s">
        <v>1920</v>
      </c>
      <c r="D1341" t="s">
        <v>96</v>
      </c>
      <c r="E1341">
        <v>6</v>
      </c>
      <c r="F1341" t="s">
        <v>1946</v>
      </c>
      <c r="G1341" t="s">
        <v>47</v>
      </c>
      <c r="H1341">
        <v>39</v>
      </c>
      <c r="I1341">
        <v>44</v>
      </c>
      <c r="J1341">
        <v>264</v>
      </c>
      <c r="K1341">
        <v>30</v>
      </c>
      <c r="L1341" t="s">
        <v>1948</v>
      </c>
      <c r="M1341">
        <v>0.11</v>
      </c>
    </row>
    <row r="1342" spans="1:13">
      <c r="A1342" s="11">
        <v>46295</v>
      </c>
      <c r="B1342" s="11">
        <v>46292</v>
      </c>
      <c r="C1342" t="s">
        <v>1922</v>
      </c>
      <c r="D1342" t="s">
        <v>163</v>
      </c>
      <c r="E1342">
        <v>0.75</v>
      </c>
      <c r="F1342" t="s">
        <v>1946</v>
      </c>
      <c r="G1342" t="s">
        <v>47</v>
      </c>
      <c r="H1342">
        <v>74</v>
      </c>
      <c r="I1342">
        <v>98</v>
      </c>
      <c r="J1342">
        <v>73.5</v>
      </c>
      <c r="K1342">
        <v>18</v>
      </c>
      <c r="L1342" t="s">
        <v>1948</v>
      </c>
      <c r="M1342">
        <v>0.24</v>
      </c>
    </row>
    <row r="1343" spans="1:13">
      <c r="A1343" s="11">
        <v>46295</v>
      </c>
      <c r="B1343" s="11">
        <v>46292</v>
      </c>
      <c r="C1343" t="s">
        <v>1922</v>
      </c>
      <c r="D1343" t="s">
        <v>189</v>
      </c>
      <c r="E1343">
        <v>0.5</v>
      </c>
      <c r="F1343" t="s">
        <v>1946</v>
      </c>
      <c r="G1343" t="s">
        <v>47</v>
      </c>
      <c r="H1343">
        <v>70</v>
      </c>
      <c r="I1343">
        <v>78</v>
      </c>
      <c r="J1343">
        <v>39</v>
      </c>
      <c r="K1343">
        <v>4</v>
      </c>
      <c r="L1343" t="s">
        <v>1948</v>
      </c>
      <c r="M1343">
        <v>0.1</v>
      </c>
    </row>
    <row r="1344" spans="1:13">
      <c r="A1344" s="11">
        <v>46295</v>
      </c>
      <c r="B1344" s="11">
        <v>46292</v>
      </c>
      <c r="C1344" t="s">
        <v>1923</v>
      </c>
      <c r="D1344" t="s">
        <v>50</v>
      </c>
      <c r="E1344">
        <v>3</v>
      </c>
      <c r="F1344" t="s">
        <v>1946</v>
      </c>
      <c r="G1344" t="s">
        <v>47</v>
      </c>
      <c r="H1344">
        <v>39.6</v>
      </c>
      <c r="I1344">
        <v>43</v>
      </c>
      <c r="J1344">
        <v>129</v>
      </c>
      <c r="K1344">
        <v>10.199999999999999</v>
      </c>
      <c r="L1344" t="s">
        <v>1948</v>
      </c>
      <c r="M1344">
        <v>0.08</v>
      </c>
    </row>
    <row r="1345" spans="1:13">
      <c r="A1345" s="11">
        <v>46295</v>
      </c>
      <c r="B1345" s="11">
        <v>46292</v>
      </c>
      <c r="C1345" t="s">
        <v>1934</v>
      </c>
      <c r="D1345" t="s">
        <v>312</v>
      </c>
      <c r="E1345">
        <v>3</v>
      </c>
      <c r="F1345" t="s">
        <v>1946</v>
      </c>
      <c r="G1345" t="s">
        <v>47</v>
      </c>
      <c r="H1345">
        <v>36.9</v>
      </c>
      <c r="I1345">
        <v>43</v>
      </c>
      <c r="J1345">
        <v>129</v>
      </c>
      <c r="K1345">
        <v>18.3</v>
      </c>
      <c r="L1345" t="s">
        <v>1948</v>
      </c>
      <c r="M1345">
        <v>0.14000000000000001</v>
      </c>
    </row>
    <row r="1346" spans="1:13">
      <c r="A1346" s="11">
        <v>46295</v>
      </c>
      <c r="B1346" s="11">
        <v>46292</v>
      </c>
      <c r="C1346" t="s">
        <v>1935</v>
      </c>
      <c r="D1346" t="s">
        <v>95</v>
      </c>
      <c r="E1346">
        <v>5</v>
      </c>
      <c r="F1346" t="s">
        <v>1946</v>
      </c>
      <c r="G1346" t="s">
        <v>47</v>
      </c>
      <c r="H1346">
        <v>30.46</v>
      </c>
      <c r="I1346">
        <v>37</v>
      </c>
      <c r="J1346">
        <v>185</v>
      </c>
      <c r="K1346">
        <v>32.700000000000003</v>
      </c>
      <c r="L1346" t="s">
        <v>1948</v>
      </c>
      <c r="M1346">
        <v>0.18</v>
      </c>
    </row>
    <row r="1347" spans="1:13">
      <c r="A1347" s="11">
        <v>46295</v>
      </c>
      <c r="B1347" s="11">
        <v>46292</v>
      </c>
      <c r="C1347" t="s">
        <v>1937</v>
      </c>
      <c r="D1347" t="s">
        <v>374</v>
      </c>
      <c r="E1347">
        <v>1.25</v>
      </c>
      <c r="F1347" t="s">
        <v>1946</v>
      </c>
      <c r="G1347" t="s">
        <v>47</v>
      </c>
      <c r="H1347">
        <v>34</v>
      </c>
      <c r="I1347">
        <v>39</v>
      </c>
      <c r="J1347">
        <v>48.75</v>
      </c>
      <c r="K1347">
        <v>6.25</v>
      </c>
      <c r="L1347" t="s">
        <v>1948</v>
      </c>
      <c r="M1347">
        <v>0.13</v>
      </c>
    </row>
    <row r="1348" spans="1:13">
      <c r="A1348" s="11">
        <v>46295</v>
      </c>
      <c r="B1348" s="11">
        <v>46292</v>
      </c>
      <c r="C1348" t="s">
        <v>1941</v>
      </c>
      <c r="D1348" t="s">
        <v>237</v>
      </c>
      <c r="E1348">
        <v>3</v>
      </c>
      <c r="F1348" t="s">
        <v>1946</v>
      </c>
      <c r="G1348" t="s">
        <v>47</v>
      </c>
      <c r="H1348">
        <v>33.700000000000003</v>
      </c>
      <c r="I1348">
        <v>41</v>
      </c>
      <c r="J1348">
        <v>123</v>
      </c>
      <c r="K1348">
        <v>21.9</v>
      </c>
      <c r="L1348" t="s">
        <v>1948</v>
      </c>
      <c r="M1348">
        <v>0.18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D415-E587-4E75-A699-07C89EC82429}">
  <sheetPr>
    <tabColor theme="6" tint="-0.249977111117893"/>
  </sheetPr>
  <dimension ref="A1:I87"/>
  <sheetViews>
    <sheetView workbookViewId="0">
      <selection activeCell="O24" sqref="O24:S25"/>
    </sheetView>
  </sheetViews>
  <sheetFormatPr defaultRowHeight="15"/>
  <cols>
    <col min="1" max="1" width="10.5703125" bestFit="1" customWidth="1"/>
    <col min="2" max="2" width="10.140625" bestFit="1" customWidth="1"/>
    <col min="3" max="3" width="20.28515625" bestFit="1" customWidth="1"/>
    <col min="4" max="4" width="24.7109375" bestFit="1" customWidth="1"/>
    <col min="5" max="5" width="10.5703125" bestFit="1" customWidth="1"/>
    <col min="6" max="6" width="14.7109375" bestFit="1" customWidth="1"/>
    <col min="7" max="7" width="10.28515625" bestFit="1" customWidth="1"/>
    <col min="8" max="8" width="14.5703125" bestFit="1" customWidth="1"/>
    <col min="9" max="9" width="8.7109375" bestFit="1" customWidth="1"/>
  </cols>
  <sheetData>
    <row r="1" spans="1:9">
      <c r="A1" t="s">
        <v>0</v>
      </c>
      <c r="B1" t="s">
        <v>1757</v>
      </c>
      <c r="C1" t="s">
        <v>2</v>
      </c>
      <c r="D1" t="s">
        <v>3</v>
      </c>
      <c r="E1" t="s">
        <v>4</v>
      </c>
      <c r="F1" t="s">
        <v>1759</v>
      </c>
      <c r="G1" t="s">
        <v>1760</v>
      </c>
      <c r="H1" t="s">
        <v>1761</v>
      </c>
      <c r="I1" t="s">
        <v>1762</v>
      </c>
    </row>
    <row r="2" spans="1:9">
      <c r="A2" s="40">
        <v>46268</v>
      </c>
      <c r="B2" t="s">
        <v>1788</v>
      </c>
      <c r="C2" t="s">
        <v>1991</v>
      </c>
      <c r="D2" t="s">
        <v>343</v>
      </c>
      <c r="E2">
        <v>2</v>
      </c>
      <c r="F2">
        <v>900</v>
      </c>
      <c r="G2">
        <v>25</v>
      </c>
      <c r="H2">
        <v>50</v>
      </c>
      <c r="I2">
        <v>1800</v>
      </c>
    </row>
    <row r="3" spans="1:9">
      <c r="A3" s="40">
        <v>46268</v>
      </c>
      <c r="B3" t="s">
        <v>1788</v>
      </c>
      <c r="C3" t="s">
        <v>1991</v>
      </c>
      <c r="D3" t="s">
        <v>120</v>
      </c>
      <c r="E3">
        <v>2</v>
      </c>
      <c r="F3">
        <v>1673</v>
      </c>
      <c r="G3">
        <v>50</v>
      </c>
      <c r="H3">
        <v>100</v>
      </c>
      <c r="I3">
        <v>3346</v>
      </c>
    </row>
    <row r="4" spans="1:9">
      <c r="A4" s="40">
        <v>46268</v>
      </c>
      <c r="B4" t="s">
        <v>1788</v>
      </c>
      <c r="C4" t="s">
        <v>1991</v>
      </c>
      <c r="D4" t="s">
        <v>95</v>
      </c>
      <c r="E4">
        <v>2</v>
      </c>
      <c r="F4">
        <v>1523</v>
      </c>
      <c r="G4">
        <v>50</v>
      </c>
      <c r="H4">
        <v>100</v>
      </c>
      <c r="I4">
        <v>3046</v>
      </c>
    </row>
    <row r="5" spans="1:9">
      <c r="A5" s="40">
        <v>46268</v>
      </c>
      <c r="B5" t="s">
        <v>1788</v>
      </c>
      <c r="C5" t="s">
        <v>1991</v>
      </c>
      <c r="D5" t="s">
        <v>341</v>
      </c>
      <c r="E5">
        <v>5</v>
      </c>
      <c r="F5">
        <v>880</v>
      </c>
      <c r="G5">
        <v>25</v>
      </c>
      <c r="H5">
        <v>125</v>
      </c>
      <c r="I5">
        <v>4400</v>
      </c>
    </row>
    <row r="6" spans="1:9">
      <c r="A6" s="40">
        <v>46268</v>
      </c>
      <c r="B6" t="s">
        <v>1788</v>
      </c>
      <c r="C6" t="s">
        <v>1991</v>
      </c>
      <c r="D6" t="s">
        <v>230</v>
      </c>
      <c r="E6">
        <v>1</v>
      </c>
      <c r="F6">
        <v>910</v>
      </c>
      <c r="G6">
        <v>25</v>
      </c>
      <c r="H6">
        <v>25</v>
      </c>
      <c r="I6">
        <v>910</v>
      </c>
    </row>
    <row r="7" spans="1:9">
      <c r="A7" s="40">
        <v>46268</v>
      </c>
      <c r="B7" t="s">
        <v>1788</v>
      </c>
      <c r="C7" t="s">
        <v>1991</v>
      </c>
      <c r="D7" t="s">
        <v>374</v>
      </c>
      <c r="E7">
        <v>2</v>
      </c>
      <c r="F7">
        <v>850</v>
      </c>
      <c r="G7">
        <v>25</v>
      </c>
      <c r="H7">
        <v>50</v>
      </c>
      <c r="I7">
        <v>1700</v>
      </c>
    </row>
    <row r="8" spans="1:9">
      <c r="A8" s="40">
        <v>46268</v>
      </c>
      <c r="B8" t="s">
        <v>1788</v>
      </c>
      <c r="C8" t="s">
        <v>1991</v>
      </c>
      <c r="D8" t="s">
        <v>93</v>
      </c>
      <c r="E8">
        <v>3</v>
      </c>
      <c r="F8">
        <v>1160</v>
      </c>
      <c r="G8">
        <v>25</v>
      </c>
      <c r="H8">
        <v>75</v>
      </c>
      <c r="I8">
        <v>3480</v>
      </c>
    </row>
    <row r="9" spans="1:9">
      <c r="A9" s="40">
        <v>46268</v>
      </c>
      <c r="B9" t="s">
        <v>1788</v>
      </c>
      <c r="C9" t="s">
        <v>1991</v>
      </c>
      <c r="D9" t="s">
        <v>214</v>
      </c>
      <c r="E9">
        <v>2</v>
      </c>
      <c r="F9">
        <v>1740</v>
      </c>
      <c r="G9">
        <v>50</v>
      </c>
      <c r="H9">
        <v>100</v>
      </c>
      <c r="I9">
        <v>3480</v>
      </c>
    </row>
    <row r="10" spans="1:9">
      <c r="A10" s="40">
        <v>46268</v>
      </c>
      <c r="B10" t="s">
        <v>1788</v>
      </c>
      <c r="C10" t="s">
        <v>1991</v>
      </c>
      <c r="D10" t="s">
        <v>313</v>
      </c>
      <c r="E10">
        <v>1</v>
      </c>
      <c r="F10">
        <v>1400</v>
      </c>
      <c r="G10">
        <v>40</v>
      </c>
      <c r="H10">
        <v>40</v>
      </c>
      <c r="I10">
        <v>1400</v>
      </c>
    </row>
    <row r="11" spans="1:9">
      <c r="A11" s="40">
        <v>46268</v>
      </c>
      <c r="B11" t="s">
        <v>1788</v>
      </c>
      <c r="C11" t="s">
        <v>1991</v>
      </c>
      <c r="D11" t="s">
        <v>256</v>
      </c>
      <c r="E11">
        <v>5</v>
      </c>
      <c r="F11">
        <v>945</v>
      </c>
      <c r="G11">
        <v>25</v>
      </c>
      <c r="H11">
        <v>125</v>
      </c>
      <c r="I11">
        <v>4725</v>
      </c>
    </row>
    <row r="12" spans="1:9">
      <c r="A12" s="40">
        <v>46268</v>
      </c>
      <c r="B12" t="s">
        <v>1788</v>
      </c>
      <c r="C12" t="s">
        <v>1991</v>
      </c>
      <c r="D12" t="s">
        <v>340</v>
      </c>
      <c r="E12">
        <v>1</v>
      </c>
      <c r="F12">
        <v>950</v>
      </c>
      <c r="G12">
        <v>25</v>
      </c>
      <c r="H12">
        <v>25</v>
      </c>
      <c r="I12">
        <v>950</v>
      </c>
    </row>
    <row r="13" spans="1:9">
      <c r="A13" s="40">
        <v>46268</v>
      </c>
      <c r="B13" t="s">
        <v>1788</v>
      </c>
      <c r="C13" t="s">
        <v>1991</v>
      </c>
      <c r="D13" t="s">
        <v>338</v>
      </c>
      <c r="E13">
        <v>1</v>
      </c>
      <c r="F13">
        <v>940</v>
      </c>
      <c r="G13">
        <v>25</v>
      </c>
      <c r="H13">
        <v>25</v>
      </c>
      <c r="I13">
        <v>940</v>
      </c>
    </row>
    <row r="14" spans="1:9">
      <c r="A14" s="40">
        <v>46268</v>
      </c>
      <c r="B14" t="s">
        <v>1788</v>
      </c>
      <c r="C14" t="s">
        <v>1991</v>
      </c>
      <c r="D14" t="s">
        <v>276</v>
      </c>
      <c r="E14">
        <v>2</v>
      </c>
      <c r="F14">
        <v>1110</v>
      </c>
      <c r="G14">
        <v>24</v>
      </c>
      <c r="H14">
        <v>48</v>
      </c>
      <c r="I14">
        <v>2220</v>
      </c>
    </row>
    <row r="15" spans="1:9">
      <c r="A15" s="40">
        <v>46268</v>
      </c>
      <c r="B15" t="s">
        <v>1788</v>
      </c>
      <c r="C15" t="s">
        <v>1991</v>
      </c>
      <c r="D15" t="s">
        <v>117</v>
      </c>
      <c r="E15">
        <v>2</v>
      </c>
      <c r="F15">
        <v>1000</v>
      </c>
      <c r="G15">
        <v>24</v>
      </c>
      <c r="H15">
        <v>48</v>
      </c>
      <c r="I15">
        <v>2000</v>
      </c>
    </row>
    <row r="16" spans="1:9">
      <c r="A16" s="40">
        <v>46268</v>
      </c>
      <c r="B16" t="s">
        <v>1788</v>
      </c>
      <c r="C16" t="s">
        <v>1991</v>
      </c>
      <c r="D16" t="s">
        <v>112</v>
      </c>
      <c r="E16">
        <v>100</v>
      </c>
      <c r="F16">
        <v>13</v>
      </c>
      <c r="G16">
        <v>1</v>
      </c>
      <c r="H16">
        <v>100</v>
      </c>
      <c r="I16">
        <v>1300</v>
      </c>
    </row>
    <row r="17" spans="1:9">
      <c r="A17" s="40">
        <v>46268</v>
      </c>
      <c r="B17" t="s">
        <v>1788</v>
      </c>
      <c r="C17" t="s">
        <v>1991</v>
      </c>
      <c r="D17" t="s">
        <v>163</v>
      </c>
      <c r="E17">
        <v>1</v>
      </c>
      <c r="F17">
        <v>1850</v>
      </c>
      <c r="G17">
        <v>25</v>
      </c>
      <c r="H17">
        <v>25</v>
      </c>
      <c r="I17">
        <v>1850</v>
      </c>
    </row>
    <row r="18" spans="1:9">
      <c r="A18" s="40">
        <v>46268</v>
      </c>
      <c r="B18" t="s">
        <v>1788</v>
      </c>
      <c r="C18" t="s">
        <v>1991</v>
      </c>
      <c r="D18" t="s">
        <v>237</v>
      </c>
      <c r="E18">
        <v>3</v>
      </c>
      <c r="F18">
        <v>1635</v>
      </c>
      <c r="G18">
        <v>50</v>
      </c>
      <c r="H18">
        <v>150</v>
      </c>
      <c r="I18">
        <v>4905</v>
      </c>
    </row>
    <row r="19" spans="1:9">
      <c r="A19" s="40">
        <v>46274</v>
      </c>
      <c r="B19" t="s">
        <v>1766</v>
      </c>
      <c r="C19" t="s">
        <v>1990</v>
      </c>
      <c r="D19" t="s">
        <v>86</v>
      </c>
      <c r="E19">
        <v>15</v>
      </c>
      <c r="F19">
        <v>1340</v>
      </c>
      <c r="G19">
        <v>20</v>
      </c>
      <c r="H19">
        <v>300</v>
      </c>
      <c r="I19">
        <v>20100</v>
      </c>
    </row>
    <row r="20" spans="1:9">
      <c r="A20" s="40">
        <v>46274</v>
      </c>
      <c r="B20" t="s">
        <v>1766</v>
      </c>
      <c r="C20" t="s">
        <v>1990</v>
      </c>
      <c r="D20" t="s">
        <v>65</v>
      </c>
      <c r="E20">
        <v>2</v>
      </c>
      <c r="F20">
        <v>2490</v>
      </c>
      <c r="G20">
        <v>20</v>
      </c>
      <c r="H20">
        <v>40</v>
      </c>
      <c r="I20">
        <v>4980</v>
      </c>
    </row>
    <row r="21" spans="1:9">
      <c r="A21" s="40">
        <v>46274</v>
      </c>
      <c r="B21" t="s">
        <v>1766</v>
      </c>
      <c r="C21" t="s">
        <v>1990</v>
      </c>
      <c r="D21" t="s">
        <v>107</v>
      </c>
      <c r="E21">
        <v>2</v>
      </c>
      <c r="F21">
        <v>3100</v>
      </c>
      <c r="G21">
        <v>20</v>
      </c>
      <c r="H21">
        <v>40</v>
      </c>
      <c r="I21">
        <v>6200</v>
      </c>
    </row>
    <row r="22" spans="1:9">
      <c r="A22" s="40">
        <v>46274</v>
      </c>
      <c r="B22" t="s">
        <v>1766</v>
      </c>
      <c r="C22" t="s">
        <v>1990</v>
      </c>
      <c r="D22" t="s">
        <v>167</v>
      </c>
      <c r="E22">
        <v>48</v>
      </c>
      <c r="F22">
        <v>71</v>
      </c>
      <c r="G22">
        <v>1</v>
      </c>
      <c r="H22">
        <v>48</v>
      </c>
      <c r="I22">
        <v>3408</v>
      </c>
    </row>
    <row r="23" spans="1:9">
      <c r="A23" s="40">
        <v>46274</v>
      </c>
      <c r="B23" t="s">
        <v>1766</v>
      </c>
      <c r="C23" t="s">
        <v>1990</v>
      </c>
      <c r="D23" t="s">
        <v>81</v>
      </c>
      <c r="E23">
        <v>2</v>
      </c>
      <c r="F23">
        <v>1590</v>
      </c>
      <c r="G23">
        <v>20</v>
      </c>
      <c r="H23">
        <v>40</v>
      </c>
      <c r="I23">
        <v>3180</v>
      </c>
    </row>
    <row r="24" spans="1:9">
      <c r="A24" s="40">
        <v>46274</v>
      </c>
      <c r="B24" t="s">
        <v>1766</v>
      </c>
      <c r="C24" t="s">
        <v>1990</v>
      </c>
      <c r="D24" t="s">
        <v>164</v>
      </c>
      <c r="E24">
        <v>2</v>
      </c>
      <c r="F24">
        <v>2030</v>
      </c>
      <c r="G24">
        <v>20</v>
      </c>
      <c r="H24">
        <v>40</v>
      </c>
      <c r="I24">
        <v>4060</v>
      </c>
    </row>
    <row r="25" spans="1:9">
      <c r="A25" s="40">
        <v>46274</v>
      </c>
      <c r="B25" t="s">
        <v>1766</v>
      </c>
      <c r="C25" t="s">
        <v>1990</v>
      </c>
      <c r="D25" t="s">
        <v>154</v>
      </c>
      <c r="E25">
        <v>2</v>
      </c>
      <c r="F25">
        <v>1230</v>
      </c>
      <c r="G25">
        <v>7</v>
      </c>
      <c r="H25">
        <v>14</v>
      </c>
      <c r="I25">
        <v>2460</v>
      </c>
    </row>
    <row r="26" spans="1:9">
      <c r="A26" s="40">
        <v>46274</v>
      </c>
      <c r="B26" t="s">
        <v>1766</v>
      </c>
      <c r="C26" t="s">
        <v>1990</v>
      </c>
      <c r="D26" t="s">
        <v>152</v>
      </c>
      <c r="E26">
        <v>5</v>
      </c>
      <c r="F26">
        <v>950</v>
      </c>
      <c r="G26">
        <v>7</v>
      </c>
      <c r="H26">
        <v>35</v>
      </c>
      <c r="I26">
        <v>4750</v>
      </c>
    </row>
    <row r="27" spans="1:9">
      <c r="A27" s="40">
        <v>46274</v>
      </c>
      <c r="B27" t="s">
        <v>1766</v>
      </c>
      <c r="C27" t="s">
        <v>1990</v>
      </c>
      <c r="D27" t="s">
        <v>27</v>
      </c>
      <c r="E27">
        <v>2</v>
      </c>
      <c r="F27">
        <v>2990</v>
      </c>
      <c r="G27">
        <v>20</v>
      </c>
      <c r="H27">
        <v>40</v>
      </c>
      <c r="I27">
        <v>5980</v>
      </c>
    </row>
    <row r="28" spans="1:9">
      <c r="A28" s="40">
        <v>46274</v>
      </c>
      <c r="B28" t="s">
        <v>1766</v>
      </c>
      <c r="C28" t="s">
        <v>1990</v>
      </c>
      <c r="D28" t="s">
        <v>85</v>
      </c>
      <c r="E28">
        <v>3</v>
      </c>
      <c r="F28">
        <v>1150</v>
      </c>
      <c r="G28">
        <v>9</v>
      </c>
      <c r="H28">
        <v>27</v>
      </c>
      <c r="I28">
        <v>3450</v>
      </c>
    </row>
    <row r="29" spans="1:9">
      <c r="A29" s="40">
        <v>46274</v>
      </c>
      <c r="B29" t="s">
        <v>1766</v>
      </c>
      <c r="C29" t="s">
        <v>1990</v>
      </c>
      <c r="D29" t="s">
        <v>64</v>
      </c>
      <c r="E29">
        <v>2</v>
      </c>
      <c r="F29">
        <v>2490</v>
      </c>
      <c r="G29">
        <v>20</v>
      </c>
      <c r="H29">
        <v>40</v>
      </c>
      <c r="I29">
        <v>4980</v>
      </c>
    </row>
    <row r="30" spans="1:9">
      <c r="A30" s="40">
        <v>46274</v>
      </c>
      <c r="B30" t="s">
        <v>1766</v>
      </c>
      <c r="C30" t="s">
        <v>1990</v>
      </c>
      <c r="D30" t="s">
        <v>94</v>
      </c>
      <c r="E30">
        <v>1</v>
      </c>
      <c r="F30">
        <v>2580</v>
      </c>
      <c r="G30">
        <v>15</v>
      </c>
      <c r="H30">
        <v>15</v>
      </c>
      <c r="I30">
        <v>2580</v>
      </c>
    </row>
    <row r="31" spans="1:9">
      <c r="A31" s="40">
        <v>46274</v>
      </c>
      <c r="B31" t="s">
        <v>1766</v>
      </c>
      <c r="C31" t="s">
        <v>1990</v>
      </c>
      <c r="D31" t="s">
        <v>97</v>
      </c>
      <c r="E31">
        <v>3</v>
      </c>
      <c r="F31">
        <v>1270</v>
      </c>
      <c r="G31">
        <v>20</v>
      </c>
      <c r="H31">
        <v>60</v>
      </c>
      <c r="I31">
        <v>3810</v>
      </c>
    </row>
    <row r="32" spans="1:9">
      <c r="A32" s="40">
        <v>46276</v>
      </c>
      <c r="B32" t="s">
        <v>1829</v>
      </c>
      <c r="C32" t="s">
        <v>1994</v>
      </c>
      <c r="D32" t="s">
        <v>228</v>
      </c>
      <c r="E32">
        <v>24</v>
      </c>
      <c r="F32">
        <v>90</v>
      </c>
      <c r="G32">
        <v>1</v>
      </c>
      <c r="H32">
        <v>24</v>
      </c>
      <c r="I32">
        <v>2160</v>
      </c>
    </row>
    <row r="33" spans="1:9">
      <c r="A33" s="40">
        <v>46282</v>
      </c>
      <c r="B33" t="s">
        <v>1788</v>
      </c>
      <c r="C33" t="s">
        <v>1992</v>
      </c>
      <c r="D33" t="s">
        <v>53</v>
      </c>
      <c r="E33">
        <v>72</v>
      </c>
      <c r="F33">
        <v>13.5</v>
      </c>
      <c r="G33">
        <v>1</v>
      </c>
      <c r="H33">
        <v>72</v>
      </c>
      <c r="I33">
        <v>972</v>
      </c>
    </row>
    <row r="34" spans="1:9">
      <c r="A34" s="40">
        <v>46282</v>
      </c>
      <c r="B34" t="s">
        <v>1788</v>
      </c>
      <c r="C34" t="s">
        <v>1992</v>
      </c>
      <c r="D34" t="s">
        <v>716</v>
      </c>
      <c r="E34">
        <v>24</v>
      </c>
      <c r="F34">
        <v>336</v>
      </c>
      <c r="G34">
        <v>1</v>
      </c>
      <c r="H34">
        <v>24</v>
      </c>
      <c r="I34">
        <v>8064</v>
      </c>
    </row>
    <row r="35" spans="1:9">
      <c r="A35" s="40">
        <v>46282</v>
      </c>
      <c r="B35" t="s">
        <v>1788</v>
      </c>
      <c r="C35" t="s">
        <v>1992</v>
      </c>
      <c r="D35" t="s">
        <v>338</v>
      </c>
      <c r="E35">
        <v>1</v>
      </c>
      <c r="F35">
        <v>940</v>
      </c>
      <c r="G35">
        <v>25</v>
      </c>
      <c r="H35">
        <v>25</v>
      </c>
      <c r="I35">
        <v>940</v>
      </c>
    </row>
    <row r="36" spans="1:9">
      <c r="A36" s="40">
        <v>46282</v>
      </c>
      <c r="B36" t="s">
        <v>1788</v>
      </c>
      <c r="C36" t="s">
        <v>1992</v>
      </c>
      <c r="D36" t="s">
        <v>427</v>
      </c>
      <c r="E36">
        <v>100</v>
      </c>
      <c r="F36">
        <v>6.5</v>
      </c>
      <c r="G36">
        <v>1</v>
      </c>
      <c r="H36">
        <v>100</v>
      </c>
      <c r="I36">
        <v>650</v>
      </c>
    </row>
    <row r="37" spans="1:9">
      <c r="A37" s="40">
        <v>46282</v>
      </c>
      <c r="B37" t="s">
        <v>1788</v>
      </c>
      <c r="C37" t="s">
        <v>1992</v>
      </c>
      <c r="D37" t="s">
        <v>226</v>
      </c>
      <c r="E37">
        <v>100</v>
      </c>
      <c r="F37">
        <v>10.5</v>
      </c>
      <c r="G37">
        <v>1</v>
      </c>
      <c r="H37">
        <v>100</v>
      </c>
      <c r="I37">
        <v>1050</v>
      </c>
    </row>
    <row r="38" spans="1:9">
      <c r="A38" s="40">
        <v>46282</v>
      </c>
      <c r="B38" t="s">
        <v>1788</v>
      </c>
      <c r="C38" t="s">
        <v>1992</v>
      </c>
      <c r="D38" t="s">
        <v>263</v>
      </c>
      <c r="E38">
        <v>12</v>
      </c>
      <c r="F38">
        <v>40</v>
      </c>
      <c r="G38">
        <v>1</v>
      </c>
      <c r="H38">
        <v>12</v>
      </c>
      <c r="I38">
        <v>480</v>
      </c>
    </row>
    <row r="39" spans="1:9">
      <c r="A39" s="40">
        <v>46282</v>
      </c>
      <c r="B39" t="s">
        <v>1788</v>
      </c>
      <c r="C39" t="s">
        <v>1992</v>
      </c>
      <c r="D39" t="s">
        <v>223</v>
      </c>
      <c r="E39">
        <v>2</v>
      </c>
      <c r="F39">
        <v>1395</v>
      </c>
      <c r="G39">
        <v>24</v>
      </c>
      <c r="H39">
        <v>48</v>
      </c>
      <c r="I39">
        <v>2790</v>
      </c>
    </row>
    <row r="40" spans="1:9">
      <c r="A40" s="40">
        <v>46282</v>
      </c>
      <c r="B40" t="s">
        <v>1788</v>
      </c>
      <c r="C40" t="s">
        <v>1992</v>
      </c>
      <c r="D40" t="s">
        <v>450</v>
      </c>
      <c r="E40">
        <v>100</v>
      </c>
      <c r="F40">
        <v>650</v>
      </c>
      <c r="G40">
        <v>1</v>
      </c>
      <c r="H40">
        <v>100</v>
      </c>
      <c r="I40">
        <v>65000</v>
      </c>
    </row>
    <row r="41" spans="1:9">
      <c r="A41" s="40">
        <v>46282</v>
      </c>
      <c r="B41" t="s">
        <v>1788</v>
      </c>
      <c r="C41" t="s">
        <v>1992</v>
      </c>
      <c r="D41" t="s">
        <v>248</v>
      </c>
      <c r="E41">
        <v>2</v>
      </c>
      <c r="F41">
        <v>1130</v>
      </c>
      <c r="G41">
        <v>24</v>
      </c>
      <c r="H41">
        <v>48</v>
      </c>
      <c r="I41">
        <v>2260</v>
      </c>
    </row>
    <row r="42" spans="1:9">
      <c r="A42" s="40">
        <v>46282</v>
      </c>
      <c r="B42" t="s">
        <v>1788</v>
      </c>
      <c r="C42" t="s">
        <v>1992</v>
      </c>
      <c r="D42" t="s">
        <v>390</v>
      </c>
      <c r="E42">
        <v>1</v>
      </c>
      <c r="F42">
        <v>1850</v>
      </c>
      <c r="G42">
        <v>20</v>
      </c>
      <c r="H42">
        <v>20</v>
      </c>
      <c r="I42">
        <v>1850</v>
      </c>
    </row>
    <row r="43" spans="1:9">
      <c r="A43" s="40">
        <v>46282</v>
      </c>
      <c r="B43" t="s">
        <v>1788</v>
      </c>
      <c r="C43" t="s">
        <v>1992</v>
      </c>
      <c r="D43" t="s">
        <v>96</v>
      </c>
      <c r="E43">
        <v>6</v>
      </c>
      <c r="F43">
        <v>780</v>
      </c>
      <c r="G43">
        <v>20</v>
      </c>
      <c r="H43">
        <v>120</v>
      </c>
      <c r="I43">
        <v>4680</v>
      </c>
    </row>
    <row r="44" spans="1:9">
      <c r="A44" s="40">
        <v>46282</v>
      </c>
      <c r="B44" t="s">
        <v>1788</v>
      </c>
      <c r="C44" t="s">
        <v>1992</v>
      </c>
      <c r="D44" t="s">
        <v>256</v>
      </c>
      <c r="E44">
        <v>2</v>
      </c>
      <c r="F44">
        <v>955</v>
      </c>
      <c r="G44">
        <v>25</v>
      </c>
      <c r="H44">
        <v>50</v>
      </c>
      <c r="I44">
        <v>1910</v>
      </c>
    </row>
    <row r="45" spans="1:9">
      <c r="A45" s="40">
        <v>46282</v>
      </c>
      <c r="B45" t="s">
        <v>1788</v>
      </c>
      <c r="C45" t="s">
        <v>1992</v>
      </c>
      <c r="D45" t="s">
        <v>95</v>
      </c>
      <c r="E45">
        <v>2</v>
      </c>
      <c r="F45">
        <v>1523</v>
      </c>
      <c r="G45">
        <v>50</v>
      </c>
      <c r="H45">
        <v>100</v>
      </c>
      <c r="I45">
        <v>3046</v>
      </c>
    </row>
    <row r="46" spans="1:9">
      <c r="A46" s="40">
        <v>46282</v>
      </c>
      <c r="B46" t="s">
        <v>1788</v>
      </c>
      <c r="C46" t="s">
        <v>1992</v>
      </c>
      <c r="D46" t="s">
        <v>61</v>
      </c>
      <c r="E46">
        <v>1</v>
      </c>
      <c r="F46">
        <v>1523</v>
      </c>
      <c r="G46">
        <v>50</v>
      </c>
      <c r="H46">
        <v>50</v>
      </c>
      <c r="I46">
        <v>1523</v>
      </c>
    </row>
    <row r="47" spans="1:9">
      <c r="A47" s="40">
        <v>46282</v>
      </c>
      <c r="B47" t="s">
        <v>1788</v>
      </c>
      <c r="C47" t="s">
        <v>1992</v>
      </c>
      <c r="D47" t="s">
        <v>120</v>
      </c>
      <c r="E47">
        <v>3</v>
      </c>
      <c r="F47">
        <v>1673</v>
      </c>
      <c r="G47">
        <v>50</v>
      </c>
      <c r="H47">
        <v>150</v>
      </c>
      <c r="I47">
        <v>5019</v>
      </c>
    </row>
    <row r="48" spans="1:9">
      <c r="A48" s="40">
        <v>46282</v>
      </c>
      <c r="B48" t="s">
        <v>1788</v>
      </c>
      <c r="C48" t="s">
        <v>1992</v>
      </c>
      <c r="D48" t="s">
        <v>50</v>
      </c>
      <c r="E48">
        <v>1</v>
      </c>
      <c r="F48">
        <v>1830</v>
      </c>
      <c r="G48">
        <v>50</v>
      </c>
      <c r="H48">
        <v>50</v>
      </c>
      <c r="I48">
        <v>1830</v>
      </c>
    </row>
    <row r="49" spans="1:9">
      <c r="A49" s="40">
        <v>46284</v>
      </c>
      <c r="B49" t="s">
        <v>1788</v>
      </c>
      <c r="C49" t="s">
        <v>1995</v>
      </c>
      <c r="D49" t="s">
        <v>302</v>
      </c>
      <c r="E49">
        <v>2</v>
      </c>
      <c r="F49">
        <v>980</v>
      </c>
      <c r="G49">
        <v>25</v>
      </c>
      <c r="H49">
        <v>50</v>
      </c>
      <c r="I49">
        <v>1960</v>
      </c>
    </row>
    <row r="50" spans="1:9">
      <c r="A50" s="40">
        <v>46284</v>
      </c>
      <c r="B50" t="s">
        <v>1788</v>
      </c>
      <c r="C50" t="s">
        <v>1995</v>
      </c>
      <c r="D50" t="s">
        <v>343</v>
      </c>
      <c r="E50">
        <v>2</v>
      </c>
      <c r="F50">
        <v>900</v>
      </c>
      <c r="G50">
        <v>25</v>
      </c>
      <c r="H50">
        <v>50</v>
      </c>
      <c r="I50">
        <v>1800</v>
      </c>
    </row>
    <row r="51" spans="1:9">
      <c r="A51" s="40">
        <v>46284</v>
      </c>
      <c r="B51" t="s">
        <v>1788</v>
      </c>
      <c r="C51" t="s">
        <v>1995</v>
      </c>
      <c r="D51" t="s">
        <v>71</v>
      </c>
      <c r="E51">
        <v>3</v>
      </c>
      <c r="F51">
        <v>1150</v>
      </c>
      <c r="G51">
        <v>25</v>
      </c>
      <c r="H51">
        <v>75</v>
      </c>
      <c r="I51">
        <v>3450</v>
      </c>
    </row>
    <row r="52" spans="1:9">
      <c r="A52" s="40">
        <v>46284</v>
      </c>
      <c r="B52" t="s">
        <v>1788</v>
      </c>
      <c r="C52" t="s">
        <v>1995</v>
      </c>
      <c r="D52" t="s">
        <v>341</v>
      </c>
      <c r="E52">
        <v>2</v>
      </c>
      <c r="F52">
        <v>880</v>
      </c>
      <c r="G52">
        <v>25</v>
      </c>
      <c r="H52">
        <v>50</v>
      </c>
      <c r="I52">
        <v>1760</v>
      </c>
    </row>
    <row r="53" spans="1:9">
      <c r="A53" s="40">
        <v>46284</v>
      </c>
      <c r="B53" t="s">
        <v>1788</v>
      </c>
      <c r="C53" t="s">
        <v>1995</v>
      </c>
      <c r="D53" t="s">
        <v>109</v>
      </c>
      <c r="E53">
        <v>1</v>
      </c>
      <c r="F53">
        <v>1623</v>
      </c>
      <c r="G53">
        <v>50</v>
      </c>
      <c r="H53">
        <v>50</v>
      </c>
      <c r="I53">
        <v>1623</v>
      </c>
    </row>
    <row r="54" spans="1:9">
      <c r="A54" s="40">
        <v>46284</v>
      </c>
      <c r="B54" t="s">
        <v>1788</v>
      </c>
      <c r="C54" t="s">
        <v>1995</v>
      </c>
      <c r="D54" t="s">
        <v>61</v>
      </c>
      <c r="E54">
        <v>3</v>
      </c>
      <c r="F54">
        <v>1523</v>
      </c>
      <c r="G54">
        <v>50</v>
      </c>
      <c r="H54">
        <v>150</v>
      </c>
      <c r="I54">
        <v>4569</v>
      </c>
    </row>
    <row r="55" spans="1:9">
      <c r="A55" s="40">
        <v>46284</v>
      </c>
      <c r="B55" t="s">
        <v>1788</v>
      </c>
      <c r="C55" t="s">
        <v>1995</v>
      </c>
      <c r="D55" t="s">
        <v>237</v>
      </c>
      <c r="E55">
        <v>3</v>
      </c>
      <c r="F55">
        <v>1635</v>
      </c>
      <c r="G55">
        <v>50</v>
      </c>
      <c r="H55">
        <v>150</v>
      </c>
      <c r="I55">
        <v>4905</v>
      </c>
    </row>
    <row r="56" spans="1:9">
      <c r="A56" s="40">
        <v>46284</v>
      </c>
      <c r="B56" t="s">
        <v>1788</v>
      </c>
      <c r="C56" t="s">
        <v>1995</v>
      </c>
      <c r="D56" t="s">
        <v>99</v>
      </c>
      <c r="E56">
        <v>2</v>
      </c>
      <c r="F56">
        <v>670</v>
      </c>
      <c r="G56">
        <v>25</v>
      </c>
      <c r="H56">
        <v>50</v>
      </c>
      <c r="I56">
        <v>1340</v>
      </c>
    </row>
    <row r="57" spans="1:9">
      <c r="A57" s="40">
        <v>46287</v>
      </c>
      <c r="B57" t="s">
        <v>1788</v>
      </c>
      <c r="C57" t="s">
        <v>1999</v>
      </c>
      <c r="D57" t="s">
        <v>761</v>
      </c>
      <c r="E57">
        <v>12</v>
      </c>
      <c r="F57">
        <v>45</v>
      </c>
      <c r="G57">
        <v>1</v>
      </c>
      <c r="H57">
        <v>12</v>
      </c>
      <c r="I57">
        <v>540</v>
      </c>
    </row>
    <row r="58" spans="1:9">
      <c r="A58" s="40">
        <v>46287</v>
      </c>
      <c r="B58" t="s">
        <v>1788</v>
      </c>
      <c r="C58" t="s">
        <v>1999</v>
      </c>
      <c r="D58" t="s">
        <v>165</v>
      </c>
      <c r="E58">
        <v>36</v>
      </c>
      <c r="F58">
        <v>14.58</v>
      </c>
      <c r="G58">
        <v>1</v>
      </c>
      <c r="H58">
        <v>36</v>
      </c>
      <c r="I58">
        <v>524.88</v>
      </c>
    </row>
    <row r="59" spans="1:9">
      <c r="A59" s="40">
        <v>46287</v>
      </c>
      <c r="B59" t="s">
        <v>1788</v>
      </c>
      <c r="C59" t="s">
        <v>1999</v>
      </c>
      <c r="D59" t="s">
        <v>1423</v>
      </c>
      <c r="E59">
        <v>6</v>
      </c>
      <c r="F59">
        <v>85</v>
      </c>
      <c r="G59">
        <v>1</v>
      </c>
      <c r="H59">
        <v>6</v>
      </c>
      <c r="I59">
        <v>510</v>
      </c>
    </row>
    <row r="60" spans="1:9">
      <c r="A60" s="40">
        <v>46287</v>
      </c>
      <c r="B60" t="s">
        <v>1788</v>
      </c>
      <c r="C60" t="s">
        <v>1999</v>
      </c>
      <c r="D60" t="s">
        <v>279</v>
      </c>
      <c r="E60">
        <v>60</v>
      </c>
      <c r="F60">
        <v>20</v>
      </c>
      <c r="G60">
        <v>1</v>
      </c>
      <c r="H60">
        <v>60</v>
      </c>
      <c r="I60">
        <v>1200</v>
      </c>
    </row>
    <row r="61" spans="1:9">
      <c r="A61" s="40">
        <v>46287</v>
      </c>
      <c r="B61" t="s">
        <v>1788</v>
      </c>
      <c r="C61" t="s">
        <v>1999</v>
      </c>
      <c r="D61" t="s">
        <v>620</v>
      </c>
      <c r="E61">
        <v>12</v>
      </c>
      <c r="F61">
        <v>160</v>
      </c>
      <c r="G61">
        <v>1</v>
      </c>
      <c r="H61">
        <v>12</v>
      </c>
      <c r="I61">
        <v>1920</v>
      </c>
    </row>
    <row r="62" spans="1:9">
      <c r="A62" s="40">
        <v>46287</v>
      </c>
      <c r="B62" t="s">
        <v>1788</v>
      </c>
      <c r="C62" t="s">
        <v>1999</v>
      </c>
      <c r="D62" t="s">
        <v>644</v>
      </c>
      <c r="E62">
        <v>12</v>
      </c>
      <c r="F62">
        <v>16.670000000000002</v>
      </c>
      <c r="G62">
        <v>1</v>
      </c>
      <c r="H62">
        <v>12</v>
      </c>
      <c r="I62">
        <v>200.04</v>
      </c>
    </row>
    <row r="63" spans="1:9">
      <c r="A63" s="40">
        <v>46287</v>
      </c>
      <c r="B63" t="s">
        <v>1788</v>
      </c>
      <c r="C63" t="s">
        <v>1999</v>
      </c>
      <c r="D63" t="s">
        <v>424</v>
      </c>
      <c r="E63">
        <v>24</v>
      </c>
      <c r="F63">
        <v>15</v>
      </c>
      <c r="G63">
        <v>1</v>
      </c>
      <c r="H63">
        <v>24</v>
      </c>
      <c r="I63">
        <v>360</v>
      </c>
    </row>
    <row r="64" spans="1:9">
      <c r="A64" s="40">
        <v>46287</v>
      </c>
      <c r="B64" t="s">
        <v>1788</v>
      </c>
      <c r="C64" t="s">
        <v>1999</v>
      </c>
      <c r="D64" t="s">
        <v>83</v>
      </c>
      <c r="E64">
        <v>6</v>
      </c>
      <c r="F64">
        <v>1130</v>
      </c>
      <c r="G64">
        <v>9</v>
      </c>
      <c r="H64">
        <v>54</v>
      </c>
      <c r="I64">
        <v>6780</v>
      </c>
    </row>
    <row r="65" spans="1:9">
      <c r="A65" s="40">
        <v>46287</v>
      </c>
      <c r="B65" t="s">
        <v>1788</v>
      </c>
      <c r="C65" t="s">
        <v>1999</v>
      </c>
      <c r="D65" t="s">
        <v>210</v>
      </c>
      <c r="E65">
        <v>3</v>
      </c>
      <c r="F65">
        <v>860</v>
      </c>
      <c r="G65">
        <v>25</v>
      </c>
      <c r="H65">
        <v>75</v>
      </c>
      <c r="I65">
        <v>2580</v>
      </c>
    </row>
    <row r="66" spans="1:9">
      <c r="A66" s="40">
        <v>46287</v>
      </c>
      <c r="B66" t="s">
        <v>1788</v>
      </c>
      <c r="C66" t="s">
        <v>1999</v>
      </c>
      <c r="D66" t="s">
        <v>770</v>
      </c>
      <c r="E66">
        <v>12</v>
      </c>
      <c r="F66">
        <v>33</v>
      </c>
      <c r="G66">
        <v>1</v>
      </c>
      <c r="H66">
        <v>12</v>
      </c>
      <c r="I66">
        <v>396</v>
      </c>
    </row>
    <row r="67" spans="1:9">
      <c r="A67" s="40">
        <v>46287</v>
      </c>
      <c r="B67" t="s">
        <v>1788</v>
      </c>
      <c r="C67" t="s">
        <v>1999</v>
      </c>
      <c r="D67" t="s">
        <v>1487</v>
      </c>
      <c r="E67">
        <v>6</v>
      </c>
      <c r="F67">
        <v>100</v>
      </c>
      <c r="G67">
        <v>1</v>
      </c>
      <c r="H67">
        <v>6</v>
      </c>
      <c r="I67">
        <v>600</v>
      </c>
    </row>
    <row r="68" spans="1:9">
      <c r="A68" s="40">
        <v>46287</v>
      </c>
      <c r="B68" t="s">
        <v>1788</v>
      </c>
      <c r="C68" t="s">
        <v>1999</v>
      </c>
      <c r="D68" t="s">
        <v>758</v>
      </c>
      <c r="E68">
        <v>12</v>
      </c>
      <c r="F68">
        <v>35</v>
      </c>
      <c r="G68">
        <v>1</v>
      </c>
      <c r="H68">
        <v>12</v>
      </c>
      <c r="I68">
        <v>420</v>
      </c>
    </row>
    <row r="69" spans="1:9">
      <c r="A69" s="40">
        <v>46287</v>
      </c>
      <c r="B69" t="s">
        <v>1788</v>
      </c>
      <c r="C69" t="s">
        <v>1999</v>
      </c>
      <c r="D69" t="s">
        <v>706</v>
      </c>
      <c r="E69">
        <v>48</v>
      </c>
      <c r="F69">
        <v>20</v>
      </c>
      <c r="G69">
        <v>1</v>
      </c>
      <c r="H69">
        <v>48</v>
      </c>
      <c r="I69">
        <v>960</v>
      </c>
    </row>
    <row r="70" spans="1:9">
      <c r="A70" s="40">
        <v>46287</v>
      </c>
      <c r="B70" t="s">
        <v>1788</v>
      </c>
      <c r="C70" t="s">
        <v>1999</v>
      </c>
      <c r="D70" t="s">
        <v>379</v>
      </c>
      <c r="E70">
        <v>12</v>
      </c>
      <c r="F70">
        <v>16.25</v>
      </c>
      <c r="G70">
        <v>1</v>
      </c>
      <c r="H70">
        <v>12</v>
      </c>
      <c r="I70">
        <v>195</v>
      </c>
    </row>
    <row r="71" spans="1:9">
      <c r="A71" s="40">
        <v>46287</v>
      </c>
      <c r="B71" t="s">
        <v>1788</v>
      </c>
      <c r="C71" t="s">
        <v>1999</v>
      </c>
      <c r="D71" t="s">
        <v>181</v>
      </c>
      <c r="E71">
        <v>1</v>
      </c>
      <c r="F71">
        <v>1790</v>
      </c>
      <c r="G71">
        <v>50</v>
      </c>
      <c r="H71">
        <v>50</v>
      </c>
      <c r="I71">
        <v>1790</v>
      </c>
    </row>
    <row r="72" spans="1:9">
      <c r="A72" s="40">
        <v>46287</v>
      </c>
      <c r="B72" t="s">
        <v>1788</v>
      </c>
      <c r="C72" t="s">
        <v>1999</v>
      </c>
      <c r="D72" t="s">
        <v>550</v>
      </c>
      <c r="E72">
        <v>3</v>
      </c>
      <c r="F72">
        <v>135</v>
      </c>
      <c r="G72">
        <v>1</v>
      </c>
      <c r="H72">
        <v>3</v>
      </c>
      <c r="I72">
        <v>405</v>
      </c>
    </row>
    <row r="73" spans="1:9">
      <c r="A73" s="40">
        <v>46287</v>
      </c>
      <c r="B73" t="s">
        <v>1788</v>
      </c>
      <c r="C73" t="s">
        <v>1999</v>
      </c>
      <c r="D73" t="s">
        <v>46</v>
      </c>
      <c r="E73">
        <v>3</v>
      </c>
      <c r="F73">
        <v>490</v>
      </c>
      <c r="G73">
        <v>8</v>
      </c>
      <c r="H73">
        <v>24</v>
      </c>
      <c r="I73">
        <v>1470</v>
      </c>
    </row>
    <row r="74" spans="1:9">
      <c r="A74" s="40">
        <v>46287</v>
      </c>
      <c r="B74" t="s">
        <v>1788</v>
      </c>
      <c r="C74" t="s">
        <v>1999</v>
      </c>
      <c r="D74" t="s">
        <v>1550</v>
      </c>
      <c r="E74">
        <v>24</v>
      </c>
      <c r="F74">
        <v>35</v>
      </c>
      <c r="G74">
        <v>1</v>
      </c>
      <c r="H74">
        <v>24</v>
      </c>
      <c r="I74">
        <v>840</v>
      </c>
    </row>
    <row r="75" spans="1:9">
      <c r="A75" s="40">
        <v>46287</v>
      </c>
      <c r="B75" t="s">
        <v>1788</v>
      </c>
      <c r="C75" t="s">
        <v>1999</v>
      </c>
      <c r="D75" t="s">
        <v>552</v>
      </c>
      <c r="E75">
        <v>3</v>
      </c>
      <c r="F75">
        <v>265</v>
      </c>
      <c r="G75">
        <v>1</v>
      </c>
      <c r="H75">
        <v>3</v>
      </c>
      <c r="I75">
        <v>795</v>
      </c>
    </row>
    <row r="76" spans="1:9">
      <c r="A76" s="40">
        <v>46291</v>
      </c>
      <c r="B76" t="s">
        <v>1766</v>
      </c>
      <c r="C76" t="s">
        <v>1997</v>
      </c>
      <c r="D76" t="s">
        <v>81</v>
      </c>
      <c r="E76">
        <v>1</v>
      </c>
      <c r="F76">
        <v>1640</v>
      </c>
      <c r="G76">
        <v>20</v>
      </c>
      <c r="H76">
        <v>20</v>
      </c>
      <c r="I76">
        <v>1640</v>
      </c>
    </row>
    <row r="77" spans="1:9">
      <c r="A77" s="40">
        <v>46291</v>
      </c>
      <c r="B77" t="s">
        <v>1766</v>
      </c>
      <c r="C77" t="s">
        <v>1997</v>
      </c>
      <c r="D77" t="s">
        <v>118</v>
      </c>
      <c r="E77">
        <v>1</v>
      </c>
      <c r="F77">
        <v>2440</v>
      </c>
      <c r="G77">
        <v>22</v>
      </c>
      <c r="H77">
        <v>22</v>
      </c>
      <c r="I77">
        <v>2440</v>
      </c>
    </row>
    <row r="78" spans="1:9">
      <c r="A78" s="40">
        <v>46291</v>
      </c>
      <c r="B78" t="s">
        <v>1766</v>
      </c>
      <c r="C78" t="s">
        <v>1997</v>
      </c>
      <c r="D78" t="s">
        <v>1297</v>
      </c>
      <c r="E78">
        <v>6</v>
      </c>
      <c r="F78">
        <v>90</v>
      </c>
      <c r="G78">
        <v>1</v>
      </c>
      <c r="H78">
        <v>6</v>
      </c>
      <c r="I78">
        <v>540</v>
      </c>
    </row>
    <row r="79" spans="1:9">
      <c r="A79" s="40">
        <v>46291</v>
      </c>
      <c r="B79" t="s">
        <v>1766</v>
      </c>
      <c r="C79" t="s">
        <v>1997</v>
      </c>
      <c r="D79" t="s">
        <v>25</v>
      </c>
      <c r="E79">
        <v>6</v>
      </c>
      <c r="F79">
        <v>100</v>
      </c>
      <c r="G79">
        <v>1</v>
      </c>
      <c r="H79">
        <v>6</v>
      </c>
      <c r="I79">
        <v>600</v>
      </c>
    </row>
    <row r="80" spans="1:9">
      <c r="A80" s="40">
        <v>46291</v>
      </c>
      <c r="B80" t="s">
        <v>1766</v>
      </c>
      <c r="C80" t="s">
        <v>1997</v>
      </c>
      <c r="D80" t="s">
        <v>167</v>
      </c>
      <c r="E80">
        <v>24</v>
      </c>
      <c r="F80">
        <v>71</v>
      </c>
      <c r="G80">
        <v>1</v>
      </c>
      <c r="H80">
        <v>24</v>
      </c>
      <c r="I80">
        <v>1704</v>
      </c>
    </row>
    <row r="81" spans="1:9">
      <c r="A81" s="40">
        <v>46291</v>
      </c>
      <c r="B81" t="s">
        <v>1766</v>
      </c>
      <c r="C81" t="s">
        <v>1997</v>
      </c>
      <c r="D81" t="s">
        <v>130</v>
      </c>
      <c r="E81">
        <v>2</v>
      </c>
      <c r="F81">
        <v>995</v>
      </c>
      <c r="G81">
        <v>7</v>
      </c>
      <c r="H81">
        <v>14</v>
      </c>
      <c r="I81">
        <v>1990</v>
      </c>
    </row>
    <row r="82" spans="1:9">
      <c r="A82" s="40">
        <v>46291</v>
      </c>
      <c r="B82" t="s">
        <v>1766</v>
      </c>
      <c r="C82" t="s">
        <v>1997</v>
      </c>
      <c r="D82" t="s">
        <v>51</v>
      </c>
      <c r="E82">
        <v>1</v>
      </c>
      <c r="F82">
        <v>2520</v>
      </c>
      <c r="G82">
        <v>15</v>
      </c>
      <c r="H82">
        <v>15</v>
      </c>
      <c r="I82">
        <v>2520</v>
      </c>
    </row>
    <row r="83" spans="1:9">
      <c r="A83" s="40">
        <v>46291</v>
      </c>
      <c r="B83" t="s">
        <v>1766</v>
      </c>
      <c r="C83" t="s">
        <v>1997</v>
      </c>
      <c r="D83" t="s">
        <v>58</v>
      </c>
      <c r="E83">
        <v>1</v>
      </c>
      <c r="F83">
        <v>2350</v>
      </c>
      <c r="G83">
        <v>20</v>
      </c>
      <c r="H83">
        <v>20</v>
      </c>
      <c r="I83">
        <v>2350</v>
      </c>
    </row>
    <row r="84" spans="1:9">
      <c r="A84" s="40">
        <v>46291</v>
      </c>
      <c r="B84" t="s">
        <v>1766</v>
      </c>
      <c r="C84" t="s">
        <v>1997</v>
      </c>
      <c r="D84" t="s">
        <v>97</v>
      </c>
      <c r="E84">
        <v>3</v>
      </c>
      <c r="F84">
        <v>1270</v>
      </c>
      <c r="G84">
        <v>20</v>
      </c>
      <c r="H84">
        <v>60</v>
      </c>
      <c r="I84">
        <v>3810</v>
      </c>
    </row>
    <row r="85" spans="1:9">
      <c r="A85" s="40">
        <v>46291</v>
      </c>
      <c r="B85" t="s">
        <v>1766</v>
      </c>
      <c r="C85" t="s">
        <v>1997</v>
      </c>
      <c r="D85" t="s">
        <v>88</v>
      </c>
      <c r="E85">
        <v>3</v>
      </c>
      <c r="F85">
        <v>1640</v>
      </c>
      <c r="G85">
        <v>20</v>
      </c>
      <c r="H85">
        <v>60</v>
      </c>
      <c r="I85">
        <v>4920</v>
      </c>
    </row>
    <row r="86" spans="1:9">
      <c r="A86" s="40">
        <v>46291</v>
      </c>
      <c r="B86" t="s">
        <v>1766</v>
      </c>
      <c r="C86" t="s">
        <v>1997</v>
      </c>
      <c r="D86" t="s">
        <v>86</v>
      </c>
      <c r="E86">
        <v>10</v>
      </c>
      <c r="F86">
        <v>1350</v>
      </c>
      <c r="G86">
        <v>20</v>
      </c>
      <c r="H86">
        <v>200</v>
      </c>
      <c r="I86">
        <v>13500</v>
      </c>
    </row>
    <row r="87" spans="1:9">
      <c r="A87" s="40">
        <v>46291</v>
      </c>
      <c r="B87" t="s">
        <v>1766</v>
      </c>
      <c r="C87" t="s">
        <v>1997</v>
      </c>
      <c r="D87" t="s">
        <v>167</v>
      </c>
      <c r="E87">
        <v>24</v>
      </c>
      <c r="F87">
        <v>71</v>
      </c>
      <c r="G87">
        <v>1</v>
      </c>
      <c r="H87">
        <v>24</v>
      </c>
      <c r="I87">
        <v>1704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FBEF1-18B0-4E96-B5C7-728A56FF5AC6}">
  <sheetPr>
    <tabColor theme="6" tint="-0.249977111117893"/>
  </sheetPr>
  <dimension ref="A1:W341"/>
  <sheetViews>
    <sheetView tabSelected="1" workbookViewId="0">
      <selection activeCell="O24" sqref="O24:S25"/>
    </sheetView>
  </sheetViews>
  <sheetFormatPr defaultRowHeight="15"/>
  <cols>
    <col min="1" max="1" width="32.7109375" bestFit="1" customWidth="1"/>
    <col min="2" max="2" width="19.140625" bestFit="1" customWidth="1"/>
    <col min="3" max="3" width="10.7109375" bestFit="1" customWidth="1"/>
    <col min="4" max="4" width="10.42578125" bestFit="1" customWidth="1"/>
    <col min="5" max="5" width="15" bestFit="1" customWidth="1"/>
    <col min="6" max="6" width="17.28515625" bestFit="1" customWidth="1"/>
    <col min="7" max="7" width="12" bestFit="1" customWidth="1"/>
    <col min="8" max="8" width="12.5703125" bestFit="1" customWidth="1"/>
    <col min="9" max="9" width="9.85546875" bestFit="1" customWidth="1"/>
    <col min="10" max="10" width="16.7109375" bestFit="1" customWidth="1"/>
    <col min="11" max="11" width="12.140625" bestFit="1" customWidth="1"/>
    <col min="12" max="12" width="14.7109375" bestFit="1" customWidth="1"/>
    <col min="13" max="13" width="12.85546875" bestFit="1" customWidth="1"/>
    <col min="14" max="14" width="14.7109375" bestFit="1" customWidth="1"/>
    <col min="15" max="15" width="12" bestFit="1" customWidth="1"/>
    <col min="16" max="16" width="15.7109375" bestFit="1" customWidth="1"/>
    <col min="17" max="17" width="18.7109375" bestFit="1" customWidth="1"/>
    <col min="18" max="18" width="16.28515625" bestFit="1" customWidth="1"/>
    <col min="19" max="19" width="17.85546875" bestFit="1" customWidth="1"/>
    <col min="20" max="20" width="21.85546875" bestFit="1" customWidth="1"/>
    <col min="21" max="21" width="14.5703125" bestFit="1" customWidth="1"/>
    <col min="22" max="22" width="34.28515625" bestFit="1" customWidth="1"/>
    <col min="23" max="23" width="12.28515625" bestFit="1" customWidth="1"/>
    <col min="24" max="24" width="14.5703125" bestFit="1" customWidth="1"/>
    <col min="25" max="25" width="34.28515625" bestFit="1" customWidth="1"/>
  </cols>
  <sheetData>
    <row r="1" spans="1:23">
      <c r="A1" t="s">
        <v>3</v>
      </c>
      <c r="B1" t="s">
        <v>6</v>
      </c>
      <c r="C1" t="s">
        <v>12</v>
      </c>
      <c r="D1" t="s">
        <v>22</v>
      </c>
      <c r="E1" t="s">
        <v>7</v>
      </c>
      <c r="F1" t="s">
        <v>1960</v>
      </c>
      <c r="G1" t="s">
        <v>1961</v>
      </c>
      <c r="H1" t="s">
        <v>1962</v>
      </c>
      <c r="I1" t="s">
        <v>1963</v>
      </c>
      <c r="J1" t="s">
        <v>1964</v>
      </c>
      <c r="K1" t="s">
        <v>1981</v>
      </c>
      <c r="L1" t="s">
        <v>10</v>
      </c>
      <c r="M1" t="s">
        <v>11</v>
      </c>
      <c r="N1" t="s">
        <v>1982</v>
      </c>
      <c r="O1" t="s">
        <v>2001</v>
      </c>
      <c r="P1" t="s">
        <v>2002</v>
      </c>
      <c r="Q1" t="s">
        <v>2003</v>
      </c>
      <c r="R1" t="s">
        <v>2004</v>
      </c>
      <c r="S1" t="s">
        <v>2015</v>
      </c>
      <c r="T1" t="s">
        <v>2016</v>
      </c>
      <c r="U1" t="s">
        <v>2005</v>
      </c>
      <c r="V1" t="s">
        <v>2006</v>
      </c>
      <c r="W1" t="s">
        <v>2018</v>
      </c>
    </row>
    <row r="2" spans="1:23">
      <c r="A2" t="s">
        <v>1986</v>
      </c>
      <c r="B2" t="s">
        <v>23</v>
      </c>
      <c r="C2" t="s">
        <v>36</v>
      </c>
      <c r="D2">
        <v>20</v>
      </c>
      <c r="E2">
        <v>3040</v>
      </c>
      <c r="F2">
        <v>40</v>
      </c>
      <c r="G2">
        <v>10.5441</v>
      </c>
      <c r="H2">
        <v>21.9559</v>
      </c>
      <c r="I2" t="s">
        <v>1674</v>
      </c>
      <c r="J2">
        <v>3337.2968000000001</v>
      </c>
      <c r="K2">
        <v>13</v>
      </c>
      <c r="L2">
        <v>1799.4970000000001</v>
      </c>
      <c r="M2">
        <v>214.4</v>
      </c>
      <c r="N2">
        <v>10.54</v>
      </c>
      <c r="P2">
        <v>1</v>
      </c>
      <c r="Q2">
        <v>2</v>
      </c>
      <c r="R2">
        <v>5980</v>
      </c>
      <c r="S2" t="s">
        <v>2008</v>
      </c>
      <c r="T2" t="s">
        <v>2008</v>
      </c>
      <c r="U2" t="s">
        <v>2009</v>
      </c>
      <c r="V2" t="s">
        <v>2013</v>
      </c>
      <c r="W2" t="s">
        <v>2008</v>
      </c>
    </row>
    <row r="3" spans="1:23">
      <c r="A3" t="s">
        <v>86</v>
      </c>
      <c r="B3" t="s">
        <v>23</v>
      </c>
      <c r="C3" t="s">
        <v>36</v>
      </c>
      <c r="D3">
        <v>20</v>
      </c>
      <c r="E3">
        <v>1350</v>
      </c>
      <c r="F3">
        <v>500</v>
      </c>
      <c r="G3">
        <v>292.79399999999998</v>
      </c>
      <c r="H3">
        <v>249.20599999999999</v>
      </c>
      <c r="I3" t="s">
        <v>1674</v>
      </c>
      <c r="J3">
        <v>16821.404999999999</v>
      </c>
      <c r="K3">
        <v>46</v>
      </c>
      <c r="L3">
        <v>22059.107999999997</v>
      </c>
      <c r="M3">
        <v>2771.1699999999996</v>
      </c>
      <c r="N3">
        <v>78.8</v>
      </c>
      <c r="O3">
        <v>14.390000000000002</v>
      </c>
      <c r="P3">
        <v>2</v>
      </c>
      <c r="Q3">
        <v>25</v>
      </c>
      <c r="R3">
        <v>33600</v>
      </c>
      <c r="S3" t="s">
        <v>2008</v>
      </c>
      <c r="T3" t="s">
        <v>2008</v>
      </c>
      <c r="U3" t="s">
        <v>2009</v>
      </c>
      <c r="V3" t="s">
        <v>2013</v>
      </c>
      <c r="W3" t="s">
        <v>2008</v>
      </c>
    </row>
    <row r="4" spans="1:23">
      <c r="A4" t="s">
        <v>1987</v>
      </c>
      <c r="B4" t="s">
        <v>23</v>
      </c>
      <c r="C4" t="s">
        <v>36</v>
      </c>
      <c r="D4">
        <v>20</v>
      </c>
      <c r="E4">
        <v>3150</v>
      </c>
      <c r="F4">
        <v>0</v>
      </c>
      <c r="G4">
        <v>5</v>
      </c>
      <c r="H4">
        <v>21</v>
      </c>
      <c r="I4" t="s">
        <v>1674</v>
      </c>
      <c r="J4">
        <v>3307.5</v>
      </c>
      <c r="K4">
        <v>5</v>
      </c>
      <c r="L4">
        <v>877</v>
      </c>
      <c r="M4">
        <v>99.5</v>
      </c>
      <c r="N4">
        <v>5</v>
      </c>
      <c r="S4" t="s">
        <v>2008</v>
      </c>
      <c r="T4" t="s">
        <v>2007</v>
      </c>
      <c r="U4" t="s">
        <v>2009</v>
      </c>
      <c r="V4" t="s">
        <v>2013</v>
      </c>
      <c r="W4" t="s">
        <v>2008</v>
      </c>
    </row>
    <row r="5" spans="1:23">
      <c r="A5" t="s">
        <v>97</v>
      </c>
      <c r="B5" t="s">
        <v>23</v>
      </c>
      <c r="C5" t="s">
        <v>36</v>
      </c>
      <c r="D5">
        <v>20</v>
      </c>
      <c r="E5">
        <v>1270</v>
      </c>
      <c r="F5">
        <v>120</v>
      </c>
      <c r="G5">
        <v>27</v>
      </c>
      <c r="H5">
        <v>83</v>
      </c>
      <c r="I5" t="s">
        <v>1674</v>
      </c>
      <c r="J5">
        <v>5270.5</v>
      </c>
      <c r="K5">
        <v>5</v>
      </c>
      <c r="L5">
        <v>1850</v>
      </c>
      <c r="M5">
        <v>262.5</v>
      </c>
      <c r="N5">
        <v>6</v>
      </c>
      <c r="O5">
        <v>1.2500000000000002</v>
      </c>
      <c r="P5">
        <v>2</v>
      </c>
      <c r="Q5">
        <v>6</v>
      </c>
      <c r="R5">
        <v>7620</v>
      </c>
      <c r="S5" t="s">
        <v>2008</v>
      </c>
      <c r="T5" t="s">
        <v>2008</v>
      </c>
      <c r="U5" t="s">
        <v>2009</v>
      </c>
      <c r="V5" t="s">
        <v>2013</v>
      </c>
      <c r="W5" t="s">
        <v>2008</v>
      </c>
    </row>
    <row r="6" spans="1:23">
      <c r="A6" t="s">
        <v>45</v>
      </c>
      <c r="B6" t="s">
        <v>47</v>
      </c>
      <c r="C6" t="s">
        <v>48</v>
      </c>
      <c r="D6">
        <v>50</v>
      </c>
      <c r="E6">
        <v>1830</v>
      </c>
      <c r="F6">
        <v>0</v>
      </c>
      <c r="G6">
        <v>9.5</v>
      </c>
      <c r="H6">
        <v>16.5</v>
      </c>
      <c r="I6" t="s">
        <v>1674</v>
      </c>
      <c r="J6">
        <v>603.9</v>
      </c>
      <c r="K6">
        <v>6</v>
      </c>
      <c r="L6">
        <v>402.5</v>
      </c>
      <c r="M6">
        <v>60.800000000000004</v>
      </c>
      <c r="N6">
        <v>9.5</v>
      </c>
      <c r="O6">
        <v>0.19</v>
      </c>
      <c r="S6" t="s">
        <v>2008</v>
      </c>
      <c r="T6" t="s">
        <v>2007</v>
      </c>
      <c r="U6" t="s">
        <v>2009</v>
      </c>
      <c r="V6" t="s">
        <v>2013</v>
      </c>
      <c r="W6" t="s">
        <v>2008</v>
      </c>
    </row>
    <row r="7" spans="1:23">
      <c r="A7" t="s">
        <v>94</v>
      </c>
      <c r="B7" t="s">
        <v>23</v>
      </c>
      <c r="C7" t="s">
        <v>36</v>
      </c>
      <c r="D7">
        <v>15</v>
      </c>
      <c r="E7">
        <v>2580</v>
      </c>
      <c r="F7">
        <v>15</v>
      </c>
      <c r="G7">
        <v>4.5119999999999996</v>
      </c>
      <c r="H7">
        <v>18.488</v>
      </c>
      <c r="I7" t="s">
        <v>1674</v>
      </c>
      <c r="J7">
        <v>3179.9359999999997</v>
      </c>
      <c r="K7">
        <v>4</v>
      </c>
      <c r="L7">
        <v>879.84</v>
      </c>
      <c r="M7">
        <v>103.78</v>
      </c>
      <c r="N7">
        <v>4.51</v>
      </c>
      <c r="O7">
        <v>0.30066666666666669</v>
      </c>
      <c r="P7">
        <v>1</v>
      </c>
      <c r="Q7">
        <v>1</v>
      </c>
      <c r="R7">
        <v>2580</v>
      </c>
      <c r="S7" t="s">
        <v>2008</v>
      </c>
      <c r="T7" t="s">
        <v>2008</v>
      </c>
      <c r="U7" t="s">
        <v>2009</v>
      </c>
      <c r="V7" t="s">
        <v>2013</v>
      </c>
      <c r="W7" t="s">
        <v>2008</v>
      </c>
    </row>
    <row r="8" spans="1:23">
      <c r="A8" t="s">
        <v>46</v>
      </c>
      <c r="B8" t="s">
        <v>23</v>
      </c>
      <c r="C8" t="s">
        <v>36</v>
      </c>
      <c r="D8">
        <v>8</v>
      </c>
      <c r="E8">
        <v>490</v>
      </c>
      <c r="F8">
        <v>24</v>
      </c>
      <c r="G8">
        <v>10</v>
      </c>
      <c r="H8">
        <v>22</v>
      </c>
      <c r="I8" t="s">
        <v>1674</v>
      </c>
      <c r="J8">
        <v>1347.5</v>
      </c>
      <c r="K8">
        <v>5</v>
      </c>
      <c r="L8">
        <v>750</v>
      </c>
      <c r="M8">
        <v>137.5</v>
      </c>
      <c r="N8">
        <v>10</v>
      </c>
      <c r="O8">
        <v>1.25</v>
      </c>
      <c r="P8">
        <v>1</v>
      </c>
      <c r="Q8">
        <v>3</v>
      </c>
      <c r="R8">
        <v>1470</v>
      </c>
      <c r="S8" t="s">
        <v>2008</v>
      </c>
      <c r="T8" t="s">
        <v>2008</v>
      </c>
      <c r="U8" t="s">
        <v>2009</v>
      </c>
      <c r="V8" t="s">
        <v>2013</v>
      </c>
      <c r="W8" t="s">
        <v>2008</v>
      </c>
    </row>
    <row r="9" spans="1:23">
      <c r="A9" t="s">
        <v>65</v>
      </c>
      <c r="B9" t="s">
        <v>23</v>
      </c>
      <c r="C9" t="s">
        <v>36</v>
      </c>
      <c r="D9">
        <v>20</v>
      </c>
      <c r="E9">
        <v>2490</v>
      </c>
      <c r="F9">
        <v>40</v>
      </c>
      <c r="G9">
        <v>23.228000000000002</v>
      </c>
      <c r="H9">
        <v>13.772</v>
      </c>
      <c r="I9" t="s">
        <v>1674</v>
      </c>
      <c r="J9">
        <v>1714.614</v>
      </c>
      <c r="K9">
        <v>12</v>
      </c>
      <c r="L9">
        <v>2831.92</v>
      </c>
      <c r="M9">
        <v>313.52999999999997</v>
      </c>
      <c r="N9">
        <v>20.23</v>
      </c>
      <c r="O9">
        <v>1.0115000000000001</v>
      </c>
      <c r="P9">
        <v>1</v>
      </c>
      <c r="Q9">
        <v>2</v>
      </c>
      <c r="R9">
        <v>4980</v>
      </c>
      <c r="S9" t="s">
        <v>2008</v>
      </c>
      <c r="T9" t="s">
        <v>2008</v>
      </c>
      <c r="U9" t="s">
        <v>2009</v>
      </c>
      <c r="V9" t="s">
        <v>2013</v>
      </c>
      <c r="W9" t="s">
        <v>2008</v>
      </c>
    </row>
    <row r="10" spans="1:23">
      <c r="A10" t="s">
        <v>50</v>
      </c>
      <c r="B10" t="s">
        <v>47</v>
      </c>
      <c r="C10" t="s">
        <v>48</v>
      </c>
      <c r="D10">
        <v>50</v>
      </c>
      <c r="E10">
        <v>1980</v>
      </c>
      <c r="F10">
        <v>50</v>
      </c>
      <c r="G10">
        <v>38.25</v>
      </c>
      <c r="H10">
        <v>69</v>
      </c>
      <c r="I10" t="s">
        <v>1674</v>
      </c>
      <c r="J10">
        <v>2732.4</v>
      </c>
      <c r="K10">
        <v>10</v>
      </c>
      <c r="L10">
        <v>1613.5</v>
      </c>
      <c r="M10">
        <v>192.54999999999998</v>
      </c>
      <c r="N10">
        <v>38.25</v>
      </c>
      <c r="O10">
        <v>0.76500000000000012</v>
      </c>
      <c r="P10">
        <v>1</v>
      </c>
      <c r="Q10">
        <v>1</v>
      </c>
      <c r="R10">
        <v>1830</v>
      </c>
      <c r="S10" t="s">
        <v>2008</v>
      </c>
      <c r="T10" t="s">
        <v>2008</v>
      </c>
      <c r="U10" t="s">
        <v>2009</v>
      </c>
      <c r="V10" t="s">
        <v>2013</v>
      </c>
      <c r="W10" t="s">
        <v>2008</v>
      </c>
    </row>
    <row r="11" spans="1:23">
      <c r="A11" t="s">
        <v>85</v>
      </c>
      <c r="B11" t="s">
        <v>23</v>
      </c>
      <c r="C11" t="s">
        <v>36</v>
      </c>
      <c r="D11">
        <v>9</v>
      </c>
      <c r="E11">
        <v>1150</v>
      </c>
      <c r="F11">
        <v>27</v>
      </c>
      <c r="G11">
        <v>1</v>
      </c>
      <c r="H11">
        <v>26</v>
      </c>
      <c r="I11" t="s">
        <v>1674</v>
      </c>
      <c r="J11">
        <v>3322.2222222222222</v>
      </c>
      <c r="K11">
        <v>1</v>
      </c>
      <c r="L11">
        <v>150</v>
      </c>
      <c r="M11">
        <v>22.22</v>
      </c>
      <c r="N11">
        <v>1</v>
      </c>
      <c r="O11">
        <v>0.1111111111111111</v>
      </c>
      <c r="P11">
        <v>1</v>
      </c>
      <c r="Q11">
        <v>3</v>
      </c>
      <c r="R11">
        <v>3450</v>
      </c>
      <c r="S11" t="s">
        <v>2008</v>
      </c>
      <c r="T11" t="s">
        <v>2008</v>
      </c>
      <c r="U11" t="s">
        <v>2009</v>
      </c>
      <c r="V11" t="s">
        <v>2013</v>
      </c>
      <c r="W11" t="s">
        <v>2008</v>
      </c>
    </row>
    <row r="12" spans="1:23">
      <c r="A12" t="s">
        <v>1985</v>
      </c>
      <c r="B12" t="s">
        <v>23</v>
      </c>
      <c r="C12" t="s">
        <v>36</v>
      </c>
      <c r="D12">
        <v>15</v>
      </c>
      <c r="E12">
        <v>2460</v>
      </c>
      <c r="F12">
        <v>15</v>
      </c>
      <c r="G12">
        <v>9.5</v>
      </c>
      <c r="H12">
        <v>14</v>
      </c>
      <c r="I12" t="s">
        <v>1674</v>
      </c>
      <c r="J12">
        <v>2296</v>
      </c>
      <c r="K12">
        <v>5</v>
      </c>
      <c r="L12">
        <v>1300</v>
      </c>
      <c r="M12">
        <v>234</v>
      </c>
      <c r="N12">
        <v>6.5</v>
      </c>
      <c r="P12">
        <v>1</v>
      </c>
      <c r="Q12">
        <v>1</v>
      </c>
      <c r="R12">
        <v>2520</v>
      </c>
      <c r="S12" t="s">
        <v>2008</v>
      </c>
      <c r="T12" t="s">
        <v>2008</v>
      </c>
      <c r="U12" t="s">
        <v>2009</v>
      </c>
      <c r="V12" t="s">
        <v>2013</v>
      </c>
      <c r="W12" t="s">
        <v>2008</v>
      </c>
    </row>
    <row r="13" spans="1:23">
      <c r="A13" t="s">
        <v>1988</v>
      </c>
      <c r="B13" t="s">
        <v>23</v>
      </c>
      <c r="C13" t="s">
        <v>36</v>
      </c>
      <c r="D13">
        <v>15</v>
      </c>
      <c r="E13">
        <v>2460</v>
      </c>
      <c r="F13">
        <v>0</v>
      </c>
      <c r="G13">
        <v>3</v>
      </c>
      <c r="H13">
        <v>1.21</v>
      </c>
      <c r="I13" t="s">
        <v>1674</v>
      </c>
      <c r="J13">
        <v>198.44</v>
      </c>
      <c r="K13">
        <v>3</v>
      </c>
      <c r="L13">
        <v>600</v>
      </c>
      <c r="M13">
        <v>108</v>
      </c>
      <c r="N13">
        <v>3</v>
      </c>
      <c r="S13" t="s">
        <v>2008</v>
      </c>
      <c r="T13" t="s">
        <v>2007</v>
      </c>
      <c r="U13" t="s">
        <v>2009</v>
      </c>
      <c r="V13" t="s">
        <v>2013</v>
      </c>
      <c r="W13" t="s">
        <v>2008</v>
      </c>
    </row>
    <row r="14" spans="1:23">
      <c r="A14" t="s">
        <v>152</v>
      </c>
      <c r="B14" t="s">
        <v>82</v>
      </c>
      <c r="C14" t="s">
        <v>36</v>
      </c>
      <c r="D14">
        <v>7</v>
      </c>
      <c r="E14">
        <v>950</v>
      </c>
      <c r="F14">
        <v>35</v>
      </c>
      <c r="G14">
        <v>47</v>
      </c>
      <c r="H14">
        <v>27</v>
      </c>
      <c r="I14" t="s">
        <v>1674</v>
      </c>
      <c r="J14">
        <v>3664.2857142857147</v>
      </c>
      <c r="K14">
        <v>9</v>
      </c>
      <c r="L14">
        <v>7245</v>
      </c>
      <c r="M14">
        <v>866.44</v>
      </c>
      <c r="N14">
        <v>11</v>
      </c>
      <c r="O14">
        <v>6.7142857142857144</v>
      </c>
      <c r="P14">
        <v>1</v>
      </c>
      <c r="Q14">
        <v>5</v>
      </c>
      <c r="R14">
        <v>4750</v>
      </c>
      <c r="S14" t="s">
        <v>2008</v>
      </c>
      <c r="T14" t="s">
        <v>2008</v>
      </c>
      <c r="U14" t="s">
        <v>2009</v>
      </c>
      <c r="V14" t="s">
        <v>2013</v>
      </c>
      <c r="W14" t="s">
        <v>2008</v>
      </c>
    </row>
    <row r="15" spans="1:23">
      <c r="A15" t="s">
        <v>53</v>
      </c>
      <c r="B15" t="s">
        <v>54</v>
      </c>
      <c r="C15" t="s">
        <v>48</v>
      </c>
      <c r="D15">
        <v>1</v>
      </c>
      <c r="E15">
        <v>13.5</v>
      </c>
      <c r="F15">
        <v>72</v>
      </c>
      <c r="G15">
        <v>28</v>
      </c>
      <c r="H15">
        <v>44</v>
      </c>
      <c r="I15" t="s">
        <v>1674</v>
      </c>
      <c r="J15">
        <v>594</v>
      </c>
      <c r="K15">
        <v>9</v>
      </c>
      <c r="L15">
        <v>504</v>
      </c>
      <c r="M15">
        <v>126</v>
      </c>
      <c r="N15">
        <v>28</v>
      </c>
      <c r="O15">
        <v>28</v>
      </c>
      <c r="P15">
        <v>1</v>
      </c>
      <c r="Q15">
        <v>72</v>
      </c>
      <c r="R15">
        <v>972</v>
      </c>
      <c r="S15" t="s">
        <v>2008</v>
      </c>
      <c r="T15" t="s">
        <v>2008</v>
      </c>
      <c r="U15" t="s">
        <v>2009</v>
      </c>
      <c r="V15" t="s">
        <v>2013</v>
      </c>
      <c r="W15" t="s">
        <v>2008</v>
      </c>
    </row>
    <row r="16" spans="1:23">
      <c r="A16" t="s">
        <v>154</v>
      </c>
      <c r="B16" t="s">
        <v>82</v>
      </c>
      <c r="C16" t="s">
        <v>36</v>
      </c>
      <c r="D16">
        <v>7</v>
      </c>
      <c r="E16">
        <v>1230</v>
      </c>
      <c r="F16">
        <v>14</v>
      </c>
      <c r="G16">
        <v>11</v>
      </c>
      <c r="H16">
        <v>14</v>
      </c>
      <c r="I16" t="s">
        <v>1674</v>
      </c>
      <c r="J16">
        <v>2460</v>
      </c>
      <c r="K16">
        <v>5</v>
      </c>
      <c r="L16">
        <v>2170</v>
      </c>
      <c r="M16">
        <v>237.14</v>
      </c>
      <c r="N16">
        <v>5</v>
      </c>
      <c r="O16">
        <v>1.5714285714285714</v>
      </c>
      <c r="P16">
        <v>1</v>
      </c>
      <c r="Q16">
        <v>2</v>
      </c>
      <c r="R16">
        <v>2460</v>
      </c>
      <c r="S16" t="s">
        <v>2008</v>
      </c>
      <c r="T16" t="s">
        <v>2008</v>
      </c>
      <c r="U16" t="s">
        <v>2009</v>
      </c>
      <c r="V16" t="s">
        <v>2013</v>
      </c>
      <c r="W16" t="s">
        <v>2008</v>
      </c>
    </row>
    <row r="17" spans="1:23">
      <c r="A17" t="s">
        <v>58</v>
      </c>
      <c r="B17" t="s">
        <v>23</v>
      </c>
      <c r="C17" t="s">
        <v>36</v>
      </c>
      <c r="D17">
        <v>20</v>
      </c>
      <c r="E17">
        <v>2180</v>
      </c>
      <c r="F17">
        <v>20</v>
      </c>
      <c r="G17">
        <v>4.5380000000000003</v>
      </c>
      <c r="H17">
        <v>20</v>
      </c>
      <c r="I17" t="s">
        <v>1674</v>
      </c>
      <c r="J17">
        <v>2180</v>
      </c>
      <c r="K17">
        <v>3</v>
      </c>
      <c r="L17">
        <v>589.94000000000005</v>
      </c>
      <c r="M17">
        <v>95.3</v>
      </c>
      <c r="N17">
        <v>4.54</v>
      </c>
      <c r="O17">
        <v>0.22699999999999998</v>
      </c>
      <c r="P17">
        <v>1</v>
      </c>
      <c r="Q17">
        <v>1</v>
      </c>
      <c r="R17">
        <v>2350</v>
      </c>
      <c r="S17" t="s">
        <v>2008</v>
      </c>
      <c r="T17" t="s">
        <v>2008</v>
      </c>
      <c r="U17" t="s">
        <v>2009</v>
      </c>
      <c r="V17" t="s">
        <v>2013</v>
      </c>
      <c r="W17" t="s">
        <v>2008</v>
      </c>
    </row>
    <row r="18" spans="1:23">
      <c r="A18" t="s">
        <v>164</v>
      </c>
      <c r="B18" t="s">
        <v>82</v>
      </c>
      <c r="C18" t="s">
        <v>36</v>
      </c>
      <c r="D18">
        <v>20</v>
      </c>
      <c r="E18">
        <v>2030</v>
      </c>
      <c r="F18">
        <v>40</v>
      </c>
      <c r="G18">
        <v>31.3</v>
      </c>
      <c r="H18">
        <v>42.7</v>
      </c>
      <c r="I18" t="s">
        <v>1674</v>
      </c>
      <c r="J18">
        <v>4334.05</v>
      </c>
      <c r="K18">
        <v>25</v>
      </c>
      <c r="L18">
        <v>3912.5</v>
      </c>
      <c r="M18">
        <v>735.55</v>
      </c>
      <c r="N18">
        <v>31.299999999999997</v>
      </c>
      <c r="O18">
        <v>1.5650000000000002</v>
      </c>
      <c r="P18">
        <v>1</v>
      </c>
      <c r="Q18">
        <v>2</v>
      </c>
      <c r="R18">
        <v>4060</v>
      </c>
      <c r="S18" t="s">
        <v>2008</v>
      </c>
      <c r="T18" t="s">
        <v>2008</v>
      </c>
      <c r="U18" t="s">
        <v>2009</v>
      </c>
      <c r="V18" t="s">
        <v>2013</v>
      </c>
      <c r="W18" t="s">
        <v>2008</v>
      </c>
    </row>
    <row r="19" spans="1:23">
      <c r="A19" t="s">
        <v>57</v>
      </c>
      <c r="B19" t="s">
        <v>54</v>
      </c>
      <c r="C19" t="s">
        <v>48</v>
      </c>
      <c r="D19">
        <v>1</v>
      </c>
      <c r="E19">
        <v>60</v>
      </c>
      <c r="F19">
        <v>0</v>
      </c>
      <c r="G19">
        <v>5</v>
      </c>
      <c r="H19">
        <v>3</v>
      </c>
      <c r="I19" t="s">
        <v>1674</v>
      </c>
      <c r="J19">
        <v>180</v>
      </c>
      <c r="K19">
        <v>5</v>
      </c>
      <c r="L19">
        <v>450</v>
      </c>
      <c r="M19">
        <v>150</v>
      </c>
      <c r="N19">
        <v>5</v>
      </c>
      <c r="O19">
        <v>5</v>
      </c>
      <c r="S19" t="s">
        <v>2008</v>
      </c>
      <c r="T19" t="s">
        <v>2007</v>
      </c>
      <c r="U19" t="s">
        <v>2009</v>
      </c>
      <c r="V19" t="s">
        <v>2013</v>
      </c>
      <c r="W19" t="s">
        <v>2008</v>
      </c>
    </row>
    <row r="20" spans="1:23">
      <c r="A20" t="s">
        <v>81</v>
      </c>
      <c r="B20" t="s">
        <v>82</v>
      </c>
      <c r="C20" t="s">
        <v>36</v>
      </c>
      <c r="D20">
        <v>20</v>
      </c>
      <c r="E20">
        <v>1640</v>
      </c>
      <c r="F20">
        <v>60</v>
      </c>
      <c r="G20">
        <v>34.01351579</v>
      </c>
      <c r="H20">
        <v>53.506484210000004</v>
      </c>
      <c r="I20" t="s">
        <v>1674</v>
      </c>
      <c r="J20">
        <v>4387.5317052200007</v>
      </c>
      <c r="K20">
        <v>22</v>
      </c>
      <c r="L20">
        <v>3233.7325999999998</v>
      </c>
      <c r="M20">
        <v>767.54000000000008</v>
      </c>
      <c r="N20">
        <v>34.020000000000003</v>
      </c>
      <c r="O20">
        <v>1.7010000000000003</v>
      </c>
      <c r="P20">
        <v>2</v>
      </c>
      <c r="Q20">
        <v>3</v>
      </c>
      <c r="R20">
        <v>4820</v>
      </c>
      <c r="S20" t="s">
        <v>2008</v>
      </c>
      <c r="T20" t="s">
        <v>2008</v>
      </c>
      <c r="U20" t="s">
        <v>2009</v>
      </c>
      <c r="V20" t="s">
        <v>2013</v>
      </c>
      <c r="W20" t="s">
        <v>2008</v>
      </c>
    </row>
    <row r="21" spans="1:23">
      <c r="A21" t="s">
        <v>64</v>
      </c>
      <c r="B21" t="s">
        <v>23</v>
      </c>
      <c r="C21" t="s">
        <v>36</v>
      </c>
      <c r="D21">
        <v>20</v>
      </c>
      <c r="E21">
        <v>2490</v>
      </c>
      <c r="F21">
        <v>40</v>
      </c>
      <c r="G21">
        <v>9</v>
      </c>
      <c r="H21">
        <v>32</v>
      </c>
      <c r="I21" t="s">
        <v>1674</v>
      </c>
      <c r="J21">
        <v>3984</v>
      </c>
      <c r="K21">
        <v>1</v>
      </c>
      <c r="L21">
        <v>840</v>
      </c>
      <c r="M21">
        <v>93</v>
      </c>
      <c r="N21">
        <v>6</v>
      </c>
      <c r="O21">
        <v>0.3</v>
      </c>
      <c r="P21">
        <v>1</v>
      </c>
      <c r="Q21">
        <v>2</v>
      </c>
      <c r="R21">
        <v>4980</v>
      </c>
      <c r="S21" t="s">
        <v>2008</v>
      </c>
      <c r="T21" t="s">
        <v>2008</v>
      </c>
      <c r="U21" t="s">
        <v>2009</v>
      </c>
      <c r="V21" t="s">
        <v>2013</v>
      </c>
      <c r="W21" t="s">
        <v>2008</v>
      </c>
    </row>
    <row r="22" spans="1:23">
      <c r="A22" t="s">
        <v>167</v>
      </c>
      <c r="B22" t="s">
        <v>79</v>
      </c>
      <c r="C22" t="s">
        <v>36</v>
      </c>
      <c r="D22">
        <v>1</v>
      </c>
      <c r="E22">
        <v>71</v>
      </c>
      <c r="F22">
        <v>96</v>
      </c>
      <c r="G22">
        <v>12</v>
      </c>
      <c r="H22">
        <v>132</v>
      </c>
      <c r="I22" t="s">
        <v>1674</v>
      </c>
      <c r="J22">
        <v>9372</v>
      </c>
      <c r="K22">
        <v>10</v>
      </c>
      <c r="L22">
        <v>1056</v>
      </c>
      <c r="M22">
        <v>204</v>
      </c>
      <c r="N22">
        <v>12</v>
      </c>
      <c r="O22">
        <v>12</v>
      </c>
      <c r="P22">
        <v>3</v>
      </c>
      <c r="Q22">
        <v>96</v>
      </c>
      <c r="R22">
        <v>6816</v>
      </c>
      <c r="S22" t="s">
        <v>2008</v>
      </c>
      <c r="T22" t="s">
        <v>2008</v>
      </c>
      <c r="U22" t="s">
        <v>2009</v>
      </c>
      <c r="V22" t="s">
        <v>2013</v>
      </c>
      <c r="W22" t="s">
        <v>2008</v>
      </c>
    </row>
    <row r="23" spans="1:23">
      <c r="A23" t="s">
        <v>61</v>
      </c>
      <c r="B23" t="s">
        <v>47</v>
      </c>
      <c r="C23" t="s">
        <v>48</v>
      </c>
      <c r="D23">
        <v>50</v>
      </c>
      <c r="E23">
        <v>1523</v>
      </c>
      <c r="F23">
        <v>200</v>
      </c>
      <c r="G23">
        <v>78.5</v>
      </c>
      <c r="H23">
        <v>183.5</v>
      </c>
      <c r="I23" t="s">
        <v>1674</v>
      </c>
      <c r="J23">
        <v>5589.41</v>
      </c>
      <c r="K23">
        <v>9</v>
      </c>
      <c r="L23">
        <v>2734.5</v>
      </c>
      <c r="M23">
        <v>343.39</v>
      </c>
      <c r="N23">
        <v>29.5</v>
      </c>
      <c r="O23">
        <v>1.5700000000000003</v>
      </c>
      <c r="P23">
        <v>2</v>
      </c>
      <c r="Q23">
        <v>4</v>
      </c>
      <c r="R23">
        <v>6092</v>
      </c>
      <c r="S23" t="s">
        <v>2008</v>
      </c>
      <c r="T23" t="s">
        <v>2008</v>
      </c>
      <c r="U23" t="s">
        <v>2009</v>
      </c>
      <c r="V23" t="s">
        <v>2013</v>
      </c>
      <c r="W23" t="s">
        <v>2008</v>
      </c>
    </row>
    <row r="24" spans="1:23">
      <c r="A24" t="s">
        <v>107</v>
      </c>
      <c r="B24" t="s">
        <v>82</v>
      </c>
      <c r="C24" t="s">
        <v>36</v>
      </c>
      <c r="D24">
        <v>20</v>
      </c>
      <c r="E24">
        <v>3160</v>
      </c>
      <c r="F24">
        <v>40</v>
      </c>
      <c r="G24">
        <v>23.206399999999999</v>
      </c>
      <c r="H24">
        <v>12.2936</v>
      </c>
      <c r="I24" t="s">
        <v>1674</v>
      </c>
      <c r="J24">
        <v>1942.3887999999999</v>
      </c>
      <c r="K24">
        <v>28</v>
      </c>
      <c r="L24">
        <v>4074.248</v>
      </c>
      <c r="M24">
        <v>449.24</v>
      </c>
      <c r="N24">
        <v>23.2</v>
      </c>
      <c r="O24">
        <v>1.1600000000000004</v>
      </c>
      <c r="P24">
        <v>1</v>
      </c>
      <c r="Q24">
        <v>2</v>
      </c>
      <c r="R24">
        <v>6200</v>
      </c>
      <c r="S24" t="s">
        <v>2008</v>
      </c>
      <c r="T24" t="s">
        <v>2008</v>
      </c>
      <c r="U24" t="s">
        <v>2009</v>
      </c>
      <c r="V24" t="s">
        <v>2013</v>
      </c>
      <c r="W24" t="s">
        <v>2008</v>
      </c>
    </row>
    <row r="25" spans="1:23">
      <c r="A25" t="s">
        <v>66</v>
      </c>
      <c r="B25" t="s">
        <v>23</v>
      </c>
      <c r="C25" t="s">
        <v>36</v>
      </c>
      <c r="D25">
        <v>15</v>
      </c>
      <c r="E25">
        <v>2320</v>
      </c>
      <c r="F25">
        <v>0</v>
      </c>
      <c r="G25">
        <v>0</v>
      </c>
      <c r="H25">
        <v>9</v>
      </c>
      <c r="I25" t="s">
        <v>1674</v>
      </c>
      <c r="J25">
        <v>1392</v>
      </c>
      <c r="S25" t="s">
        <v>2007</v>
      </c>
      <c r="T25" t="s">
        <v>2007</v>
      </c>
      <c r="U25" t="s">
        <v>2009</v>
      </c>
      <c r="V25" t="s">
        <v>2013</v>
      </c>
      <c r="W25" t="s">
        <v>2008</v>
      </c>
    </row>
    <row r="26" spans="1:23">
      <c r="A26" t="s">
        <v>95</v>
      </c>
      <c r="B26" t="s">
        <v>47</v>
      </c>
      <c r="C26" t="s">
        <v>48</v>
      </c>
      <c r="D26">
        <v>50</v>
      </c>
      <c r="E26">
        <v>1523</v>
      </c>
      <c r="F26">
        <v>200</v>
      </c>
      <c r="G26">
        <v>161.54</v>
      </c>
      <c r="H26">
        <v>31.46</v>
      </c>
      <c r="I26" t="s">
        <v>1674</v>
      </c>
      <c r="J26">
        <v>958.27160000000003</v>
      </c>
      <c r="K26">
        <v>42</v>
      </c>
      <c r="L26">
        <v>5806.98</v>
      </c>
      <c r="M26">
        <v>886.47000000000014</v>
      </c>
      <c r="N26">
        <v>112.53999999999999</v>
      </c>
      <c r="O26">
        <v>3.2308000000000008</v>
      </c>
      <c r="P26">
        <v>2</v>
      </c>
      <c r="Q26">
        <v>4</v>
      </c>
      <c r="R26">
        <v>6092</v>
      </c>
      <c r="S26" t="s">
        <v>2008</v>
      </c>
      <c r="T26" t="s">
        <v>2008</v>
      </c>
      <c r="U26" t="s">
        <v>2009</v>
      </c>
      <c r="V26" t="s">
        <v>2013</v>
      </c>
      <c r="W26" t="s">
        <v>2008</v>
      </c>
    </row>
    <row r="27" spans="1:23">
      <c r="A27" t="s">
        <v>83</v>
      </c>
      <c r="B27" t="s">
        <v>23</v>
      </c>
      <c r="C27" t="s">
        <v>36</v>
      </c>
      <c r="D27">
        <v>9</v>
      </c>
      <c r="E27">
        <v>1120</v>
      </c>
      <c r="F27">
        <v>54</v>
      </c>
      <c r="G27">
        <v>27.448</v>
      </c>
      <c r="H27">
        <v>53.552</v>
      </c>
      <c r="I27" t="s">
        <v>1674</v>
      </c>
      <c r="J27">
        <v>6664.2488888888884</v>
      </c>
      <c r="K27">
        <v>8</v>
      </c>
      <c r="L27">
        <v>3869.96</v>
      </c>
      <c r="M27">
        <v>454.23</v>
      </c>
      <c r="N27">
        <v>11.45</v>
      </c>
      <c r="O27">
        <v>3.0500000000000003</v>
      </c>
      <c r="P27">
        <v>1</v>
      </c>
      <c r="Q27">
        <v>6</v>
      </c>
      <c r="R27">
        <v>6780</v>
      </c>
      <c r="S27" t="s">
        <v>2008</v>
      </c>
      <c r="T27" t="s">
        <v>2008</v>
      </c>
      <c r="U27" t="s">
        <v>2009</v>
      </c>
      <c r="V27" t="s">
        <v>2013</v>
      </c>
      <c r="W27" t="s">
        <v>2008</v>
      </c>
    </row>
    <row r="28" spans="1:23">
      <c r="A28" t="s">
        <v>120</v>
      </c>
      <c r="B28" t="s">
        <v>47</v>
      </c>
      <c r="C28" t="s">
        <v>48</v>
      </c>
      <c r="D28">
        <v>50</v>
      </c>
      <c r="E28">
        <v>1673</v>
      </c>
      <c r="F28">
        <v>250</v>
      </c>
      <c r="G28">
        <v>87.05</v>
      </c>
      <c r="H28">
        <v>118.25</v>
      </c>
      <c r="I28" t="s">
        <v>1674</v>
      </c>
      <c r="J28">
        <v>3956.645</v>
      </c>
      <c r="K28">
        <v>36</v>
      </c>
      <c r="L28">
        <v>3482</v>
      </c>
      <c r="M28">
        <v>569.30000000000018</v>
      </c>
      <c r="N28">
        <v>87.05</v>
      </c>
      <c r="O28">
        <v>1.7410000000000003</v>
      </c>
      <c r="P28">
        <v>2</v>
      </c>
      <c r="Q28">
        <v>5</v>
      </c>
      <c r="R28">
        <v>8365</v>
      </c>
      <c r="S28" t="s">
        <v>2008</v>
      </c>
      <c r="T28" t="s">
        <v>2008</v>
      </c>
      <c r="U28" t="s">
        <v>2009</v>
      </c>
      <c r="V28" t="s">
        <v>2013</v>
      </c>
      <c r="W28" t="s">
        <v>2008</v>
      </c>
    </row>
    <row r="29" spans="1:23">
      <c r="A29" t="s">
        <v>69</v>
      </c>
      <c r="B29" t="s">
        <v>23</v>
      </c>
      <c r="C29" t="s">
        <v>36</v>
      </c>
      <c r="D29">
        <v>15</v>
      </c>
      <c r="E29">
        <v>2720</v>
      </c>
      <c r="F29">
        <v>0</v>
      </c>
      <c r="G29">
        <v>1</v>
      </c>
      <c r="H29">
        <v>23</v>
      </c>
      <c r="I29" t="s">
        <v>1674</v>
      </c>
      <c r="J29">
        <v>4170.666666666667</v>
      </c>
      <c r="K29">
        <v>1</v>
      </c>
      <c r="L29">
        <v>200</v>
      </c>
      <c r="M29">
        <v>18.670000000000002</v>
      </c>
      <c r="N29">
        <v>1</v>
      </c>
      <c r="O29">
        <v>6.6666666666666666E-2</v>
      </c>
      <c r="S29" t="s">
        <v>2008</v>
      </c>
      <c r="T29" t="s">
        <v>2007</v>
      </c>
      <c r="U29" t="s">
        <v>2009</v>
      </c>
      <c r="V29" t="s">
        <v>2013</v>
      </c>
      <c r="W29" t="s">
        <v>2008</v>
      </c>
    </row>
    <row r="30" spans="1:23">
      <c r="A30" t="s">
        <v>214</v>
      </c>
      <c r="B30" t="s">
        <v>47</v>
      </c>
      <c r="C30" t="s">
        <v>48</v>
      </c>
      <c r="D30">
        <v>50</v>
      </c>
      <c r="E30">
        <v>1748</v>
      </c>
      <c r="F30">
        <v>100</v>
      </c>
      <c r="G30">
        <v>31.486999999999998</v>
      </c>
      <c r="H30">
        <v>85.013000000000005</v>
      </c>
      <c r="I30" t="s">
        <v>1674</v>
      </c>
      <c r="J30">
        <v>2972.0544800000002</v>
      </c>
      <c r="K30">
        <v>21</v>
      </c>
      <c r="L30">
        <v>1290.9670000000001</v>
      </c>
      <c r="M30">
        <v>190.18000000000004</v>
      </c>
      <c r="N30">
        <v>31.49</v>
      </c>
      <c r="O30">
        <v>0.62980000000000014</v>
      </c>
      <c r="P30">
        <v>1</v>
      </c>
      <c r="Q30">
        <v>2</v>
      </c>
      <c r="R30">
        <v>3480</v>
      </c>
      <c r="S30" t="s">
        <v>2008</v>
      </c>
      <c r="T30" t="s">
        <v>2008</v>
      </c>
      <c r="U30" t="s">
        <v>2009</v>
      </c>
      <c r="V30" t="s">
        <v>2013</v>
      </c>
      <c r="W30" t="s">
        <v>2008</v>
      </c>
    </row>
    <row r="31" spans="1:23">
      <c r="A31" t="s">
        <v>71</v>
      </c>
      <c r="B31" t="s">
        <v>47</v>
      </c>
      <c r="C31" t="s">
        <v>48</v>
      </c>
      <c r="D31">
        <v>25</v>
      </c>
      <c r="E31">
        <v>1150</v>
      </c>
      <c r="F31">
        <v>75</v>
      </c>
      <c r="G31">
        <v>35.463999999999999</v>
      </c>
      <c r="H31">
        <v>81.786000000000001</v>
      </c>
      <c r="I31" t="s">
        <v>1674</v>
      </c>
      <c r="J31">
        <v>3762.1559999999999</v>
      </c>
      <c r="K31">
        <v>28</v>
      </c>
      <c r="L31">
        <v>2482.48</v>
      </c>
      <c r="M31">
        <v>851.14</v>
      </c>
      <c r="N31">
        <v>35.46</v>
      </c>
      <c r="O31">
        <v>1.4184000000000005</v>
      </c>
      <c r="P31">
        <v>1</v>
      </c>
      <c r="Q31">
        <v>3</v>
      </c>
      <c r="R31">
        <v>3450</v>
      </c>
      <c r="S31" t="s">
        <v>2008</v>
      </c>
      <c r="T31" t="s">
        <v>2008</v>
      </c>
      <c r="U31" t="s">
        <v>2009</v>
      </c>
      <c r="V31" t="s">
        <v>2013</v>
      </c>
      <c r="W31" t="s">
        <v>2008</v>
      </c>
    </row>
    <row r="32" spans="1:23">
      <c r="A32" t="s">
        <v>88</v>
      </c>
      <c r="B32" t="s">
        <v>23</v>
      </c>
      <c r="C32" t="s">
        <v>36</v>
      </c>
      <c r="D32">
        <v>20</v>
      </c>
      <c r="E32">
        <v>1640</v>
      </c>
      <c r="F32">
        <v>60</v>
      </c>
      <c r="G32">
        <v>16.611999999999998</v>
      </c>
      <c r="H32">
        <v>59.5</v>
      </c>
      <c r="I32" t="s">
        <v>1674</v>
      </c>
      <c r="J32">
        <v>4879</v>
      </c>
      <c r="K32">
        <v>8</v>
      </c>
      <c r="L32">
        <v>1079.9160000000002</v>
      </c>
      <c r="M32">
        <v>149.96</v>
      </c>
      <c r="N32">
        <v>11.620000000000001</v>
      </c>
      <c r="O32">
        <v>0.58099999999999996</v>
      </c>
      <c r="P32">
        <v>1</v>
      </c>
      <c r="Q32">
        <v>3</v>
      </c>
      <c r="R32">
        <v>4920</v>
      </c>
      <c r="S32" t="s">
        <v>2008</v>
      </c>
      <c r="T32" t="s">
        <v>2008</v>
      </c>
      <c r="U32" t="s">
        <v>2009</v>
      </c>
      <c r="V32" t="s">
        <v>2013</v>
      </c>
      <c r="W32" t="s">
        <v>2008</v>
      </c>
    </row>
    <row r="33" spans="1:23">
      <c r="A33" t="s">
        <v>74</v>
      </c>
      <c r="B33" t="s">
        <v>47</v>
      </c>
      <c r="C33" t="s">
        <v>48</v>
      </c>
      <c r="D33">
        <v>25</v>
      </c>
      <c r="E33">
        <v>990</v>
      </c>
      <c r="F33">
        <v>0</v>
      </c>
      <c r="G33">
        <v>4</v>
      </c>
      <c r="H33">
        <v>21</v>
      </c>
      <c r="I33" t="s">
        <v>1674</v>
      </c>
      <c r="J33">
        <v>831.6</v>
      </c>
      <c r="K33">
        <v>3</v>
      </c>
      <c r="L33">
        <v>200</v>
      </c>
      <c r="M33">
        <v>41.6</v>
      </c>
      <c r="N33">
        <v>4</v>
      </c>
      <c r="O33">
        <v>0.16</v>
      </c>
      <c r="S33" t="s">
        <v>2008</v>
      </c>
      <c r="T33" t="s">
        <v>2007</v>
      </c>
      <c r="U33" t="s">
        <v>2009</v>
      </c>
      <c r="V33" t="s">
        <v>2013</v>
      </c>
      <c r="W33" t="s">
        <v>2008</v>
      </c>
    </row>
    <row r="34" spans="1:23">
      <c r="A34" t="s">
        <v>90</v>
      </c>
      <c r="B34" t="s">
        <v>23</v>
      </c>
      <c r="C34" t="s">
        <v>36</v>
      </c>
      <c r="D34">
        <v>20</v>
      </c>
      <c r="E34">
        <v>2400</v>
      </c>
      <c r="F34">
        <v>0</v>
      </c>
      <c r="G34">
        <v>1.03</v>
      </c>
      <c r="H34">
        <v>6.97</v>
      </c>
      <c r="I34" t="s">
        <v>1674</v>
      </c>
      <c r="J34">
        <v>836.4</v>
      </c>
      <c r="K34">
        <v>1</v>
      </c>
      <c r="L34">
        <v>149.35</v>
      </c>
      <c r="M34">
        <v>25.75</v>
      </c>
      <c r="N34">
        <v>1.03</v>
      </c>
      <c r="O34">
        <v>5.1500000000000004E-2</v>
      </c>
      <c r="S34" t="s">
        <v>2008</v>
      </c>
      <c r="T34" t="s">
        <v>2007</v>
      </c>
      <c r="U34" t="s">
        <v>2009</v>
      </c>
      <c r="V34" t="s">
        <v>2013</v>
      </c>
      <c r="W34" t="s">
        <v>2008</v>
      </c>
    </row>
    <row r="35" spans="1:23">
      <c r="A35" t="s">
        <v>1983</v>
      </c>
      <c r="B35" t="s">
        <v>47</v>
      </c>
      <c r="C35" t="s">
        <v>48</v>
      </c>
      <c r="D35">
        <v>25</v>
      </c>
      <c r="E35">
        <v>1160</v>
      </c>
      <c r="F35">
        <v>75</v>
      </c>
      <c r="G35">
        <v>20.5</v>
      </c>
      <c r="H35">
        <v>75.75</v>
      </c>
      <c r="I35" t="s">
        <v>1674</v>
      </c>
      <c r="J35">
        <v>3514.7999999999997</v>
      </c>
      <c r="K35">
        <v>26</v>
      </c>
      <c r="L35">
        <v>1066</v>
      </c>
      <c r="M35">
        <v>114.79999999999994</v>
      </c>
      <c r="N35">
        <v>20.5</v>
      </c>
      <c r="P35">
        <v>1</v>
      </c>
      <c r="Q35">
        <v>3</v>
      </c>
      <c r="R35">
        <v>3480</v>
      </c>
      <c r="S35" t="s">
        <v>2008</v>
      </c>
      <c r="T35" t="s">
        <v>2008</v>
      </c>
      <c r="U35" t="s">
        <v>2009</v>
      </c>
      <c r="V35" t="s">
        <v>2013</v>
      </c>
      <c r="W35" t="s">
        <v>2008</v>
      </c>
    </row>
    <row r="36" spans="1:23">
      <c r="A36" t="s">
        <v>77</v>
      </c>
      <c r="B36" t="s">
        <v>79</v>
      </c>
      <c r="C36" t="s">
        <v>36</v>
      </c>
      <c r="D36">
        <v>1</v>
      </c>
      <c r="E36">
        <v>25</v>
      </c>
      <c r="F36">
        <v>0</v>
      </c>
      <c r="G36">
        <v>137</v>
      </c>
      <c r="H36">
        <v>30</v>
      </c>
      <c r="I36" t="s">
        <v>1674</v>
      </c>
      <c r="J36">
        <v>750</v>
      </c>
      <c r="K36">
        <v>26</v>
      </c>
      <c r="L36">
        <v>3973</v>
      </c>
      <c r="M36">
        <v>548</v>
      </c>
      <c r="N36">
        <v>137</v>
      </c>
      <c r="O36">
        <v>137</v>
      </c>
      <c r="S36" t="s">
        <v>2008</v>
      </c>
      <c r="T36" t="s">
        <v>2007</v>
      </c>
      <c r="U36" t="s">
        <v>2009</v>
      </c>
      <c r="V36" t="s">
        <v>2013</v>
      </c>
      <c r="W36" t="s">
        <v>2008</v>
      </c>
    </row>
    <row r="37" spans="1:23">
      <c r="A37" t="s">
        <v>256</v>
      </c>
      <c r="B37" t="s">
        <v>47</v>
      </c>
      <c r="C37" t="s">
        <v>48</v>
      </c>
      <c r="D37">
        <v>25</v>
      </c>
      <c r="E37">
        <v>945</v>
      </c>
      <c r="F37">
        <v>175</v>
      </c>
      <c r="G37">
        <v>104.997</v>
      </c>
      <c r="H37">
        <v>0</v>
      </c>
      <c r="I37" t="s">
        <v>1674</v>
      </c>
      <c r="J37">
        <v>0</v>
      </c>
      <c r="K37">
        <v>41</v>
      </c>
      <c r="L37">
        <v>4409.8739999999998</v>
      </c>
      <c r="M37">
        <v>440.99999999999994</v>
      </c>
      <c r="N37">
        <v>105</v>
      </c>
      <c r="O37">
        <v>4.2000000000000011</v>
      </c>
      <c r="P37">
        <v>2</v>
      </c>
      <c r="Q37">
        <v>7</v>
      </c>
      <c r="R37">
        <v>6635</v>
      </c>
      <c r="S37" t="s">
        <v>2008</v>
      </c>
      <c r="T37" t="s">
        <v>2008</v>
      </c>
      <c r="U37" t="s">
        <v>2009</v>
      </c>
      <c r="V37" t="s">
        <v>2013</v>
      </c>
      <c r="W37" t="s">
        <v>2007</v>
      </c>
    </row>
    <row r="38" spans="1:23">
      <c r="A38" t="s">
        <v>84</v>
      </c>
      <c r="B38" t="s">
        <v>79</v>
      </c>
      <c r="C38" t="s">
        <v>36</v>
      </c>
      <c r="D38">
        <v>1</v>
      </c>
      <c r="E38">
        <v>65</v>
      </c>
      <c r="F38">
        <v>0</v>
      </c>
      <c r="G38">
        <v>11</v>
      </c>
      <c r="H38">
        <v>63</v>
      </c>
      <c r="I38" t="s">
        <v>1674</v>
      </c>
      <c r="J38">
        <v>4095</v>
      </c>
      <c r="K38">
        <v>6</v>
      </c>
      <c r="L38">
        <v>968</v>
      </c>
      <c r="M38">
        <v>253</v>
      </c>
      <c r="N38">
        <v>11</v>
      </c>
      <c r="O38">
        <v>11</v>
      </c>
      <c r="S38" t="s">
        <v>2008</v>
      </c>
      <c r="T38" t="s">
        <v>2007</v>
      </c>
      <c r="U38" t="s">
        <v>2009</v>
      </c>
      <c r="V38" t="s">
        <v>2013</v>
      </c>
      <c r="W38" t="s">
        <v>2008</v>
      </c>
    </row>
    <row r="39" spans="1:23">
      <c r="A39" t="s">
        <v>110</v>
      </c>
      <c r="B39" t="s">
        <v>82</v>
      </c>
      <c r="C39" t="s">
        <v>36</v>
      </c>
      <c r="D39">
        <v>10</v>
      </c>
      <c r="E39">
        <v>1750</v>
      </c>
      <c r="F39">
        <v>0</v>
      </c>
      <c r="G39">
        <v>1.2869999999999999</v>
      </c>
      <c r="H39">
        <v>0</v>
      </c>
      <c r="I39" t="s">
        <v>1676</v>
      </c>
      <c r="J39">
        <v>0</v>
      </c>
      <c r="K39">
        <v>3</v>
      </c>
      <c r="L39">
        <v>253.53899999999999</v>
      </c>
      <c r="M39">
        <v>28.310000000000002</v>
      </c>
      <c r="N39">
        <v>1.29</v>
      </c>
      <c r="O39">
        <v>0.129</v>
      </c>
      <c r="S39" t="s">
        <v>2008</v>
      </c>
      <c r="T39" t="s">
        <v>2007</v>
      </c>
      <c r="U39" t="s">
        <v>2010</v>
      </c>
      <c r="V39" t="s">
        <v>2014</v>
      </c>
      <c r="W39" t="s">
        <v>2007</v>
      </c>
    </row>
    <row r="40" spans="1:23">
      <c r="A40" t="s">
        <v>117</v>
      </c>
      <c r="B40" t="s">
        <v>47</v>
      </c>
      <c r="C40" t="s">
        <v>48</v>
      </c>
      <c r="D40">
        <v>24</v>
      </c>
      <c r="E40">
        <v>1000</v>
      </c>
      <c r="F40">
        <v>48</v>
      </c>
      <c r="G40">
        <v>20</v>
      </c>
      <c r="H40">
        <v>36</v>
      </c>
      <c r="I40" t="s">
        <v>1674</v>
      </c>
      <c r="J40">
        <v>1500</v>
      </c>
      <c r="K40">
        <v>15</v>
      </c>
      <c r="L40">
        <v>940</v>
      </c>
      <c r="M40">
        <v>106.62999999999998</v>
      </c>
      <c r="N40">
        <v>20</v>
      </c>
      <c r="O40">
        <v>0.83333333333333315</v>
      </c>
      <c r="P40">
        <v>1</v>
      </c>
      <c r="Q40">
        <v>2</v>
      </c>
      <c r="R40">
        <v>2000</v>
      </c>
      <c r="S40" t="s">
        <v>2008</v>
      </c>
      <c r="T40" t="s">
        <v>2008</v>
      </c>
      <c r="U40" t="s">
        <v>2009</v>
      </c>
      <c r="V40" t="s">
        <v>2013</v>
      </c>
      <c r="W40" t="s">
        <v>2008</v>
      </c>
    </row>
    <row r="41" spans="1:23">
      <c r="A41" t="s">
        <v>118</v>
      </c>
      <c r="B41" t="s">
        <v>82</v>
      </c>
      <c r="C41" t="s">
        <v>36</v>
      </c>
      <c r="D41">
        <v>22</v>
      </c>
      <c r="E41">
        <v>2350</v>
      </c>
      <c r="F41">
        <v>22</v>
      </c>
      <c r="G41">
        <v>11.307</v>
      </c>
      <c r="H41">
        <v>42.731000000000002</v>
      </c>
      <c r="I41" t="s">
        <v>1674</v>
      </c>
      <c r="J41">
        <v>4564.4477272727272</v>
      </c>
      <c r="K41">
        <v>13</v>
      </c>
      <c r="L41">
        <v>1469.91</v>
      </c>
      <c r="M41">
        <v>262.10000000000002</v>
      </c>
      <c r="N41">
        <v>11.309999999999999</v>
      </c>
      <c r="O41">
        <v>0.51409090909090915</v>
      </c>
      <c r="P41">
        <v>1</v>
      </c>
      <c r="Q41">
        <v>1</v>
      </c>
      <c r="R41">
        <v>2440</v>
      </c>
      <c r="S41" t="s">
        <v>2008</v>
      </c>
      <c r="T41" t="s">
        <v>2008</v>
      </c>
      <c r="U41" t="s">
        <v>2009</v>
      </c>
      <c r="V41" t="s">
        <v>2013</v>
      </c>
      <c r="W41" t="s">
        <v>2008</v>
      </c>
    </row>
    <row r="42" spans="1:23">
      <c r="A42" t="s">
        <v>112</v>
      </c>
      <c r="B42" t="s">
        <v>54</v>
      </c>
      <c r="C42" t="s">
        <v>48</v>
      </c>
      <c r="D42">
        <v>1</v>
      </c>
      <c r="E42">
        <v>13</v>
      </c>
      <c r="F42">
        <v>100</v>
      </c>
      <c r="G42">
        <v>77</v>
      </c>
      <c r="H42">
        <v>52</v>
      </c>
      <c r="I42" t="s">
        <v>1674</v>
      </c>
      <c r="J42">
        <v>676</v>
      </c>
      <c r="K42">
        <v>23</v>
      </c>
      <c r="L42">
        <v>1386</v>
      </c>
      <c r="M42">
        <v>385</v>
      </c>
      <c r="N42">
        <v>77</v>
      </c>
      <c r="O42">
        <v>77</v>
      </c>
      <c r="P42">
        <v>1</v>
      </c>
      <c r="Q42">
        <v>100</v>
      </c>
      <c r="R42">
        <v>1300</v>
      </c>
      <c r="S42" t="s">
        <v>2008</v>
      </c>
      <c r="T42" t="s">
        <v>2008</v>
      </c>
      <c r="U42" t="s">
        <v>2009</v>
      </c>
      <c r="V42" t="s">
        <v>2013</v>
      </c>
      <c r="W42" t="s">
        <v>2008</v>
      </c>
    </row>
    <row r="43" spans="1:23">
      <c r="A43" t="s">
        <v>89</v>
      </c>
      <c r="B43" t="s">
        <v>47</v>
      </c>
      <c r="C43" t="s">
        <v>48</v>
      </c>
      <c r="D43">
        <v>30</v>
      </c>
      <c r="E43">
        <v>2050</v>
      </c>
      <c r="F43">
        <v>0</v>
      </c>
      <c r="G43">
        <v>5.5</v>
      </c>
      <c r="H43">
        <v>11</v>
      </c>
      <c r="I43" t="s">
        <v>1674</v>
      </c>
      <c r="J43">
        <v>751.66666666666663</v>
      </c>
      <c r="K43">
        <v>7</v>
      </c>
      <c r="L43">
        <v>412.5</v>
      </c>
      <c r="M43">
        <v>36.659999999999997</v>
      </c>
      <c r="N43">
        <v>5.5</v>
      </c>
      <c r="O43">
        <v>0.18333333333333335</v>
      </c>
      <c r="S43" t="s">
        <v>2008</v>
      </c>
      <c r="T43" t="s">
        <v>2007</v>
      </c>
      <c r="U43" t="s">
        <v>2009</v>
      </c>
      <c r="V43" t="s">
        <v>2013</v>
      </c>
      <c r="W43" t="s">
        <v>2008</v>
      </c>
    </row>
    <row r="44" spans="1:23">
      <c r="A44" t="s">
        <v>122</v>
      </c>
      <c r="B44" t="s">
        <v>82</v>
      </c>
      <c r="C44" t="s">
        <v>36</v>
      </c>
      <c r="D44">
        <v>20</v>
      </c>
      <c r="E44">
        <v>2000</v>
      </c>
      <c r="F44">
        <v>0</v>
      </c>
      <c r="G44">
        <v>3</v>
      </c>
      <c r="H44">
        <v>6.7</v>
      </c>
      <c r="I44" t="s">
        <v>1674</v>
      </c>
      <c r="J44">
        <v>670</v>
      </c>
      <c r="K44">
        <v>1</v>
      </c>
      <c r="L44">
        <v>330</v>
      </c>
      <c r="M44">
        <v>30</v>
      </c>
      <c r="N44">
        <v>3</v>
      </c>
      <c r="O44">
        <v>0.15</v>
      </c>
      <c r="S44" t="s">
        <v>2008</v>
      </c>
      <c r="T44" t="s">
        <v>2007</v>
      </c>
      <c r="U44" t="s">
        <v>2009</v>
      </c>
      <c r="V44" t="s">
        <v>2013</v>
      </c>
      <c r="W44" t="s">
        <v>2008</v>
      </c>
    </row>
    <row r="45" spans="1:23">
      <c r="A45" t="s">
        <v>96</v>
      </c>
      <c r="B45" t="s">
        <v>47</v>
      </c>
      <c r="C45" t="s">
        <v>48</v>
      </c>
      <c r="D45">
        <v>20</v>
      </c>
      <c r="E45">
        <v>780</v>
      </c>
      <c r="F45">
        <v>120</v>
      </c>
      <c r="G45">
        <v>24.777000000000001</v>
      </c>
      <c r="H45">
        <v>99</v>
      </c>
      <c r="I45" t="s">
        <v>1674</v>
      </c>
      <c r="J45">
        <v>3861</v>
      </c>
      <c r="K45">
        <v>10</v>
      </c>
      <c r="L45">
        <v>1090.1880000000001</v>
      </c>
      <c r="M45">
        <v>123.88</v>
      </c>
      <c r="N45">
        <v>24.78</v>
      </c>
      <c r="O45">
        <v>1.2390000000000001</v>
      </c>
      <c r="P45">
        <v>1</v>
      </c>
      <c r="Q45">
        <v>6</v>
      </c>
      <c r="R45">
        <v>4680</v>
      </c>
      <c r="S45" t="s">
        <v>2008</v>
      </c>
      <c r="T45" t="s">
        <v>2008</v>
      </c>
      <c r="U45" t="s">
        <v>2009</v>
      </c>
      <c r="V45" t="s">
        <v>2013</v>
      </c>
      <c r="W45" t="s">
        <v>2008</v>
      </c>
    </row>
    <row r="46" spans="1:23">
      <c r="A46" t="s">
        <v>134</v>
      </c>
      <c r="B46" t="s">
        <v>82</v>
      </c>
      <c r="C46" t="s">
        <v>36</v>
      </c>
      <c r="D46">
        <v>8</v>
      </c>
      <c r="E46">
        <v>1350</v>
      </c>
      <c r="F46">
        <v>0</v>
      </c>
      <c r="G46">
        <v>2</v>
      </c>
      <c r="H46">
        <v>9</v>
      </c>
      <c r="I46" t="s">
        <v>1674</v>
      </c>
      <c r="J46">
        <v>1518.75</v>
      </c>
      <c r="K46">
        <v>4</v>
      </c>
      <c r="L46">
        <v>400</v>
      </c>
      <c r="M46">
        <v>62.48</v>
      </c>
      <c r="N46">
        <v>2</v>
      </c>
      <c r="O46">
        <v>0.25</v>
      </c>
      <c r="S46" t="s">
        <v>2008</v>
      </c>
      <c r="T46" t="s">
        <v>2007</v>
      </c>
      <c r="U46" t="s">
        <v>2009</v>
      </c>
      <c r="V46" t="s">
        <v>2013</v>
      </c>
      <c r="W46" t="s">
        <v>2008</v>
      </c>
    </row>
    <row r="47" spans="1:23">
      <c r="A47" t="s">
        <v>138</v>
      </c>
      <c r="B47" t="s">
        <v>82</v>
      </c>
      <c r="C47" t="s">
        <v>36</v>
      </c>
      <c r="D47">
        <v>22.7</v>
      </c>
      <c r="E47">
        <v>3090</v>
      </c>
      <c r="F47">
        <v>0</v>
      </c>
      <c r="G47">
        <v>1.5</v>
      </c>
      <c r="H47">
        <v>0</v>
      </c>
      <c r="I47" t="s">
        <v>1676</v>
      </c>
      <c r="J47">
        <v>0</v>
      </c>
      <c r="K47">
        <v>2</v>
      </c>
      <c r="L47">
        <v>240</v>
      </c>
      <c r="M47">
        <v>35.82</v>
      </c>
      <c r="N47">
        <v>1.5</v>
      </c>
      <c r="O47">
        <v>6.6079295154185022E-2</v>
      </c>
      <c r="S47" t="s">
        <v>2008</v>
      </c>
      <c r="T47" t="s">
        <v>2007</v>
      </c>
      <c r="U47" t="s">
        <v>2010</v>
      </c>
      <c r="V47" t="s">
        <v>2014</v>
      </c>
      <c r="W47" t="s">
        <v>2007</v>
      </c>
    </row>
    <row r="48" spans="1:23">
      <c r="A48" t="s">
        <v>223</v>
      </c>
      <c r="B48" t="s">
        <v>47</v>
      </c>
      <c r="C48" t="s">
        <v>48</v>
      </c>
      <c r="D48">
        <v>24</v>
      </c>
      <c r="E48">
        <v>1395</v>
      </c>
      <c r="F48">
        <v>48</v>
      </c>
      <c r="G48">
        <v>16</v>
      </c>
      <c r="H48">
        <v>75</v>
      </c>
      <c r="I48" t="s">
        <v>1674</v>
      </c>
      <c r="J48">
        <v>4359.375</v>
      </c>
      <c r="K48">
        <v>14</v>
      </c>
      <c r="L48">
        <v>976</v>
      </c>
      <c r="M48">
        <v>46.059999999999995</v>
      </c>
      <c r="N48">
        <v>16</v>
      </c>
      <c r="O48">
        <v>0.66666666666666663</v>
      </c>
      <c r="P48">
        <v>1</v>
      </c>
      <c r="Q48">
        <v>2</v>
      </c>
      <c r="R48">
        <v>2790</v>
      </c>
      <c r="S48" t="s">
        <v>2008</v>
      </c>
      <c r="T48" t="s">
        <v>2008</v>
      </c>
      <c r="U48" t="s">
        <v>2009</v>
      </c>
      <c r="V48" t="s">
        <v>2013</v>
      </c>
      <c r="W48" t="s">
        <v>2008</v>
      </c>
    </row>
    <row r="49" spans="1:23">
      <c r="A49" t="s">
        <v>130</v>
      </c>
      <c r="B49" t="s">
        <v>82</v>
      </c>
      <c r="C49" t="s">
        <v>36</v>
      </c>
      <c r="D49">
        <v>7</v>
      </c>
      <c r="E49">
        <v>995</v>
      </c>
      <c r="F49">
        <v>14</v>
      </c>
      <c r="G49">
        <v>7.5</v>
      </c>
      <c r="H49">
        <v>14</v>
      </c>
      <c r="I49" t="s">
        <v>1674</v>
      </c>
      <c r="J49">
        <v>1990</v>
      </c>
      <c r="K49">
        <v>2</v>
      </c>
      <c r="L49">
        <v>1182.5</v>
      </c>
      <c r="M49">
        <v>116.43</v>
      </c>
      <c r="N49">
        <v>1.5</v>
      </c>
      <c r="O49">
        <v>1.0714285714285714</v>
      </c>
      <c r="P49">
        <v>1</v>
      </c>
      <c r="Q49">
        <v>2</v>
      </c>
      <c r="R49">
        <v>1990</v>
      </c>
      <c r="S49" t="s">
        <v>2008</v>
      </c>
      <c r="T49" t="s">
        <v>2008</v>
      </c>
      <c r="U49" t="s">
        <v>2009</v>
      </c>
      <c r="V49" t="s">
        <v>2013</v>
      </c>
      <c r="W49" t="s">
        <v>2008</v>
      </c>
    </row>
    <row r="50" spans="1:23">
      <c r="A50" t="s">
        <v>99</v>
      </c>
      <c r="B50" t="s">
        <v>47</v>
      </c>
      <c r="C50" t="s">
        <v>48</v>
      </c>
      <c r="D50">
        <v>25</v>
      </c>
      <c r="E50">
        <v>670</v>
      </c>
      <c r="F50">
        <v>50</v>
      </c>
      <c r="G50">
        <v>29.125</v>
      </c>
      <c r="H50">
        <v>34.875</v>
      </c>
      <c r="I50" t="s">
        <v>1674</v>
      </c>
      <c r="J50">
        <v>934.65</v>
      </c>
      <c r="K50">
        <v>12</v>
      </c>
      <c r="L50">
        <v>932</v>
      </c>
      <c r="M50">
        <v>151.45000000000002</v>
      </c>
      <c r="N50">
        <v>29.12</v>
      </c>
      <c r="O50">
        <v>1.1648000000000001</v>
      </c>
      <c r="P50">
        <v>1</v>
      </c>
      <c r="Q50">
        <v>2</v>
      </c>
      <c r="R50">
        <v>1340</v>
      </c>
      <c r="S50" t="s">
        <v>2008</v>
      </c>
      <c r="T50" t="s">
        <v>2008</v>
      </c>
      <c r="U50" t="s">
        <v>2009</v>
      </c>
      <c r="V50" t="s">
        <v>2013</v>
      </c>
      <c r="W50" t="s">
        <v>2008</v>
      </c>
    </row>
    <row r="51" spans="1:23">
      <c r="A51" t="s">
        <v>228</v>
      </c>
      <c r="B51" t="s">
        <v>133</v>
      </c>
      <c r="C51" t="s">
        <v>36</v>
      </c>
      <c r="D51">
        <v>1</v>
      </c>
      <c r="E51">
        <v>90</v>
      </c>
      <c r="F51">
        <v>24</v>
      </c>
      <c r="G51">
        <v>3</v>
      </c>
      <c r="H51">
        <v>21</v>
      </c>
      <c r="I51" t="s">
        <v>1674</v>
      </c>
      <c r="J51">
        <v>1890</v>
      </c>
      <c r="K51">
        <v>3</v>
      </c>
      <c r="L51">
        <v>420</v>
      </c>
      <c r="M51">
        <v>150</v>
      </c>
      <c r="N51">
        <v>3</v>
      </c>
      <c r="O51">
        <v>3</v>
      </c>
      <c r="P51">
        <v>1</v>
      </c>
      <c r="Q51">
        <v>24</v>
      </c>
      <c r="R51">
        <v>2160</v>
      </c>
      <c r="S51" t="s">
        <v>2008</v>
      </c>
      <c r="T51" t="s">
        <v>2008</v>
      </c>
      <c r="U51" t="s">
        <v>2009</v>
      </c>
      <c r="V51" t="s">
        <v>2013</v>
      </c>
      <c r="W51" t="s">
        <v>2008</v>
      </c>
    </row>
    <row r="52" spans="1:23">
      <c r="A52" t="s">
        <v>135</v>
      </c>
      <c r="B52" t="s">
        <v>79</v>
      </c>
      <c r="C52" t="s">
        <v>36</v>
      </c>
      <c r="D52">
        <v>1</v>
      </c>
      <c r="E52">
        <v>61</v>
      </c>
      <c r="F52">
        <v>0</v>
      </c>
      <c r="G52">
        <v>29</v>
      </c>
      <c r="H52">
        <v>52</v>
      </c>
      <c r="I52" t="s">
        <v>1674</v>
      </c>
      <c r="J52">
        <v>3172</v>
      </c>
      <c r="K52">
        <v>10</v>
      </c>
      <c r="L52">
        <v>2262</v>
      </c>
      <c r="M52">
        <v>493</v>
      </c>
      <c r="N52">
        <v>29</v>
      </c>
      <c r="O52">
        <v>29</v>
      </c>
      <c r="S52" t="s">
        <v>2008</v>
      </c>
      <c r="T52" t="s">
        <v>2007</v>
      </c>
      <c r="U52" t="s">
        <v>2009</v>
      </c>
      <c r="V52" t="s">
        <v>2013</v>
      </c>
      <c r="W52" t="s">
        <v>2008</v>
      </c>
    </row>
    <row r="53" spans="1:23">
      <c r="A53" t="s">
        <v>109</v>
      </c>
      <c r="B53" t="s">
        <v>47</v>
      </c>
      <c r="C53" t="s">
        <v>48</v>
      </c>
      <c r="D53">
        <v>50</v>
      </c>
      <c r="E53">
        <v>1623</v>
      </c>
      <c r="F53">
        <v>50</v>
      </c>
      <c r="G53">
        <v>57</v>
      </c>
      <c r="H53">
        <v>108.5</v>
      </c>
      <c r="I53" t="s">
        <v>1674</v>
      </c>
      <c r="J53">
        <v>3521.9100000000003</v>
      </c>
      <c r="K53">
        <v>21</v>
      </c>
      <c r="L53">
        <v>2280</v>
      </c>
      <c r="M53">
        <v>429.78000000000009</v>
      </c>
      <c r="N53">
        <v>57</v>
      </c>
      <c r="O53">
        <v>1.1400000000000001</v>
      </c>
      <c r="P53">
        <v>1</v>
      </c>
      <c r="Q53">
        <v>1</v>
      </c>
      <c r="R53">
        <v>1623</v>
      </c>
      <c r="S53" t="s">
        <v>2008</v>
      </c>
      <c r="T53" t="s">
        <v>2008</v>
      </c>
      <c r="U53" t="s">
        <v>2009</v>
      </c>
      <c r="V53" t="s">
        <v>2013</v>
      </c>
      <c r="W53" t="s">
        <v>2008</v>
      </c>
    </row>
    <row r="54" spans="1:23">
      <c r="A54" t="s">
        <v>106</v>
      </c>
      <c r="B54" t="s">
        <v>47</v>
      </c>
      <c r="C54" t="s">
        <v>48</v>
      </c>
      <c r="D54">
        <v>25</v>
      </c>
      <c r="E54">
        <v>1450</v>
      </c>
      <c r="F54">
        <v>0</v>
      </c>
      <c r="G54">
        <v>10.214219999999999</v>
      </c>
      <c r="H54">
        <v>5.4857800000000001</v>
      </c>
      <c r="I54" t="s">
        <v>1674</v>
      </c>
      <c r="J54">
        <v>318.17524000000003</v>
      </c>
      <c r="K54">
        <v>7</v>
      </c>
      <c r="L54">
        <v>714.99540000000002</v>
      </c>
      <c r="M54">
        <v>122.57</v>
      </c>
      <c r="N54">
        <v>10.210000000000001</v>
      </c>
      <c r="O54">
        <v>0.40840000000000004</v>
      </c>
      <c r="S54" t="s">
        <v>2008</v>
      </c>
      <c r="T54" t="s">
        <v>2007</v>
      </c>
      <c r="U54" t="s">
        <v>2009</v>
      </c>
      <c r="V54" t="s">
        <v>2013</v>
      </c>
      <c r="W54" t="s">
        <v>2008</v>
      </c>
    </row>
    <row r="55" spans="1:23">
      <c r="A55" t="s">
        <v>179</v>
      </c>
      <c r="B55" t="s">
        <v>79</v>
      </c>
      <c r="C55" t="s">
        <v>36</v>
      </c>
      <c r="D55">
        <v>1</v>
      </c>
      <c r="E55">
        <v>63</v>
      </c>
      <c r="F55">
        <v>0</v>
      </c>
      <c r="G55">
        <v>20</v>
      </c>
      <c r="H55">
        <v>11</v>
      </c>
      <c r="I55" t="s">
        <v>1674</v>
      </c>
      <c r="J55">
        <v>693</v>
      </c>
      <c r="K55">
        <v>8</v>
      </c>
      <c r="L55">
        <v>1400</v>
      </c>
      <c r="M55">
        <v>140</v>
      </c>
      <c r="N55">
        <v>20</v>
      </c>
      <c r="O55">
        <v>20</v>
      </c>
      <c r="S55" t="s">
        <v>2008</v>
      </c>
      <c r="T55" t="s">
        <v>2007</v>
      </c>
      <c r="U55" t="s">
        <v>2009</v>
      </c>
      <c r="V55" t="s">
        <v>2013</v>
      </c>
      <c r="W55" t="s">
        <v>2008</v>
      </c>
    </row>
    <row r="56" spans="1:23">
      <c r="A56" t="s">
        <v>178</v>
      </c>
      <c r="B56" t="s">
        <v>79</v>
      </c>
      <c r="C56" t="s">
        <v>36</v>
      </c>
      <c r="D56">
        <v>1</v>
      </c>
      <c r="E56">
        <v>22.19</v>
      </c>
      <c r="F56">
        <v>0</v>
      </c>
      <c r="G56">
        <v>44</v>
      </c>
      <c r="H56">
        <v>50</v>
      </c>
      <c r="I56" t="s">
        <v>1674</v>
      </c>
      <c r="J56">
        <v>1109.5</v>
      </c>
      <c r="K56">
        <v>15</v>
      </c>
      <c r="L56">
        <v>1144</v>
      </c>
      <c r="M56">
        <v>167.64000000000001</v>
      </c>
      <c r="N56">
        <v>44</v>
      </c>
      <c r="O56">
        <v>44</v>
      </c>
      <c r="S56" t="s">
        <v>2008</v>
      </c>
      <c r="T56" t="s">
        <v>2007</v>
      </c>
      <c r="U56" t="s">
        <v>2009</v>
      </c>
      <c r="V56" t="s">
        <v>2013</v>
      </c>
      <c r="W56" t="s">
        <v>2008</v>
      </c>
    </row>
    <row r="57" spans="1:23">
      <c r="A57" t="s">
        <v>183</v>
      </c>
      <c r="B57" t="s">
        <v>79</v>
      </c>
      <c r="C57" t="s">
        <v>36</v>
      </c>
      <c r="D57">
        <v>1</v>
      </c>
      <c r="E57">
        <v>15.24</v>
      </c>
      <c r="F57">
        <v>0</v>
      </c>
      <c r="G57">
        <v>30</v>
      </c>
      <c r="H57">
        <v>12</v>
      </c>
      <c r="I57" t="s">
        <v>1674</v>
      </c>
      <c r="J57">
        <v>182.88</v>
      </c>
      <c r="K57">
        <v>10</v>
      </c>
      <c r="L57">
        <v>735</v>
      </c>
      <c r="M57">
        <v>277.84000000000003</v>
      </c>
      <c r="N57">
        <v>30</v>
      </c>
      <c r="O57">
        <v>30</v>
      </c>
      <c r="S57" t="s">
        <v>2008</v>
      </c>
      <c r="T57" t="s">
        <v>2007</v>
      </c>
      <c r="U57" t="s">
        <v>2009</v>
      </c>
      <c r="V57" t="s">
        <v>2013</v>
      </c>
      <c r="W57" t="s">
        <v>2008</v>
      </c>
    </row>
    <row r="58" spans="1:23">
      <c r="A58" t="s">
        <v>187</v>
      </c>
      <c r="B58" t="s">
        <v>79</v>
      </c>
      <c r="C58" t="s">
        <v>36</v>
      </c>
      <c r="D58">
        <v>1</v>
      </c>
      <c r="E58">
        <v>20.25</v>
      </c>
      <c r="F58">
        <v>0</v>
      </c>
      <c r="G58">
        <v>30</v>
      </c>
      <c r="H58">
        <v>94</v>
      </c>
      <c r="I58" t="s">
        <v>1674</v>
      </c>
      <c r="J58">
        <v>1903.5</v>
      </c>
      <c r="K58">
        <v>9</v>
      </c>
      <c r="L58">
        <v>900</v>
      </c>
      <c r="M58">
        <v>292.5</v>
      </c>
      <c r="N58">
        <v>30</v>
      </c>
      <c r="O58">
        <v>30</v>
      </c>
      <c r="S58" t="s">
        <v>2008</v>
      </c>
      <c r="T58" t="s">
        <v>2007</v>
      </c>
      <c r="U58" t="s">
        <v>2009</v>
      </c>
      <c r="V58" t="s">
        <v>2013</v>
      </c>
      <c r="W58" t="s">
        <v>2008</v>
      </c>
    </row>
    <row r="59" spans="1:23">
      <c r="A59" t="s">
        <v>115</v>
      </c>
      <c r="B59" t="s">
        <v>54</v>
      </c>
      <c r="C59" t="s">
        <v>48</v>
      </c>
      <c r="D59">
        <v>1</v>
      </c>
      <c r="E59">
        <v>20</v>
      </c>
      <c r="F59">
        <v>0</v>
      </c>
      <c r="G59">
        <v>7</v>
      </c>
      <c r="H59">
        <v>24</v>
      </c>
      <c r="I59" t="s">
        <v>1674</v>
      </c>
      <c r="J59">
        <v>480</v>
      </c>
      <c r="K59">
        <v>5</v>
      </c>
      <c r="L59">
        <v>168</v>
      </c>
      <c r="M59">
        <v>28</v>
      </c>
      <c r="N59">
        <v>7</v>
      </c>
      <c r="O59">
        <v>7</v>
      </c>
      <c r="S59" t="s">
        <v>2008</v>
      </c>
      <c r="T59" t="s">
        <v>2007</v>
      </c>
      <c r="U59" t="s">
        <v>2009</v>
      </c>
      <c r="V59" t="s">
        <v>2013</v>
      </c>
      <c r="W59" t="s">
        <v>2008</v>
      </c>
    </row>
    <row r="60" spans="1:23">
      <c r="A60" t="s">
        <v>220</v>
      </c>
      <c r="B60" t="s">
        <v>79</v>
      </c>
      <c r="C60" t="s">
        <v>36</v>
      </c>
      <c r="D60">
        <v>1</v>
      </c>
      <c r="E60">
        <v>60</v>
      </c>
      <c r="F60">
        <v>0</v>
      </c>
      <c r="G60">
        <v>0</v>
      </c>
      <c r="H60">
        <v>40</v>
      </c>
      <c r="I60" t="s">
        <v>1674</v>
      </c>
      <c r="J60">
        <v>2400</v>
      </c>
      <c r="S60" t="s">
        <v>2007</v>
      </c>
      <c r="T60" t="s">
        <v>2007</v>
      </c>
      <c r="U60" t="s">
        <v>2009</v>
      </c>
      <c r="V60" t="s">
        <v>2013</v>
      </c>
      <c r="W60" t="s">
        <v>2008</v>
      </c>
    </row>
    <row r="61" spans="1:23">
      <c r="A61" t="s">
        <v>132</v>
      </c>
      <c r="B61" t="s">
        <v>133</v>
      </c>
      <c r="C61" t="s">
        <v>36</v>
      </c>
      <c r="D61">
        <v>1</v>
      </c>
      <c r="E61">
        <v>175</v>
      </c>
      <c r="F61">
        <v>0</v>
      </c>
      <c r="G61">
        <v>12</v>
      </c>
      <c r="H61">
        <v>10</v>
      </c>
      <c r="I61" t="s">
        <v>1674</v>
      </c>
      <c r="J61">
        <v>1750</v>
      </c>
      <c r="K61">
        <v>11</v>
      </c>
      <c r="L61">
        <v>3360</v>
      </c>
      <c r="M61">
        <v>1260</v>
      </c>
      <c r="N61">
        <v>12</v>
      </c>
      <c r="O61">
        <v>12</v>
      </c>
      <c r="S61" t="s">
        <v>2008</v>
      </c>
      <c r="T61" t="s">
        <v>2007</v>
      </c>
      <c r="U61" t="s">
        <v>2009</v>
      </c>
      <c r="V61" t="s">
        <v>2013</v>
      </c>
      <c r="W61" t="s">
        <v>2008</v>
      </c>
    </row>
    <row r="62" spans="1:23">
      <c r="A62" t="s">
        <v>139</v>
      </c>
      <c r="B62" t="s">
        <v>133</v>
      </c>
      <c r="C62" t="s">
        <v>36</v>
      </c>
      <c r="D62">
        <v>1</v>
      </c>
      <c r="E62">
        <v>185</v>
      </c>
      <c r="F62">
        <v>0</v>
      </c>
      <c r="G62">
        <v>15</v>
      </c>
      <c r="H62">
        <v>9</v>
      </c>
      <c r="I62" t="s">
        <v>1674</v>
      </c>
      <c r="J62">
        <v>1665</v>
      </c>
      <c r="K62">
        <v>13</v>
      </c>
      <c r="L62">
        <v>4200</v>
      </c>
      <c r="M62">
        <v>1425</v>
      </c>
      <c r="N62">
        <v>15</v>
      </c>
      <c r="O62">
        <v>15</v>
      </c>
      <c r="S62" t="s">
        <v>2008</v>
      </c>
      <c r="T62" t="s">
        <v>2007</v>
      </c>
      <c r="U62" t="s">
        <v>2009</v>
      </c>
      <c r="V62" t="s">
        <v>2013</v>
      </c>
      <c r="W62" t="s">
        <v>2008</v>
      </c>
    </row>
    <row r="63" spans="1:23">
      <c r="A63" t="s">
        <v>274</v>
      </c>
      <c r="B63" t="s">
        <v>173</v>
      </c>
      <c r="C63" t="s">
        <v>36</v>
      </c>
      <c r="D63">
        <v>1</v>
      </c>
      <c r="E63">
        <v>140</v>
      </c>
      <c r="F63">
        <v>0</v>
      </c>
      <c r="G63">
        <v>3</v>
      </c>
      <c r="H63">
        <v>12</v>
      </c>
      <c r="I63" t="s">
        <v>1674</v>
      </c>
      <c r="J63">
        <v>1680</v>
      </c>
      <c r="K63">
        <v>3</v>
      </c>
      <c r="L63">
        <v>540</v>
      </c>
      <c r="M63">
        <v>120</v>
      </c>
      <c r="N63">
        <v>3</v>
      </c>
      <c r="O63">
        <v>3</v>
      </c>
      <c r="S63" t="s">
        <v>2008</v>
      </c>
      <c r="T63" t="s">
        <v>2007</v>
      </c>
      <c r="U63" t="s">
        <v>2009</v>
      </c>
      <c r="V63" t="s">
        <v>2013</v>
      </c>
      <c r="W63" t="s">
        <v>2008</v>
      </c>
    </row>
    <row r="64" spans="1:23">
      <c r="A64" t="s">
        <v>281</v>
      </c>
      <c r="B64" t="s">
        <v>173</v>
      </c>
      <c r="C64" t="s">
        <v>36</v>
      </c>
      <c r="D64">
        <v>1</v>
      </c>
      <c r="E64">
        <v>60</v>
      </c>
      <c r="F64">
        <v>0</v>
      </c>
      <c r="G64">
        <v>3</v>
      </c>
      <c r="H64">
        <v>2</v>
      </c>
      <c r="I64" t="s">
        <v>1674</v>
      </c>
      <c r="J64">
        <v>120</v>
      </c>
      <c r="K64">
        <v>3</v>
      </c>
      <c r="L64">
        <v>270</v>
      </c>
      <c r="M64">
        <v>90</v>
      </c>
      <c r="N64">
        <v>3</v>
      </c>
      <c r="O64">
        <v>3</v>
      </c>
      <c r="S64" t="s">
        <v>2008</v>
      </c>
      <c r="T64" t="s">
        <v>2007</v>
      </c>
      <c r="U64" t="s">
        <v>2009</v>
      </c>
      <c r="V64" t="s">
        <v>2013</v>
      </c>
      <c r="W64" t="s">
        <v>2008</v>
      </c>
    </row>
    <row r="65" spans="1:23">
      <c r="A65" t="s">
        <v>124</v>
      </c>
      <c r="B65" t="s">
        <v>54</v>
      </c>
      <c r="C65" t="s">
        <v>48</v>
      </c>
      <c r="D65">
        <v>1</v>
      </c>
      <c r="E65">
        <v>275</v>
      </c>
      <c r="F65">
        <v>0</v>
      </c>
      <c r="G65">
        <v>3</v>
      </c>
      <c r="H65">
        <v>1</v>
      </c>
      <c r="I65" t="s">
        <v>1674</v>
      </c>
      <c r="J65">
        <v>275</v>
      </c>
      <c r="K65">
        <v>3</v>
      </c>
      <c r="L65">
        <v>990</v>
      </c>
      <c r="M65">
        <v>165</v>
      </c>
      <c r="N65">
        <v>3</v>
      </c>
      <c r="O65">
        <v>3</v>
      </c>
      <c r="S65" t="s">
        <v>2008</v>
      </c>
      <c r="T65" t="s">
        <v>2007</v>
      </c>
      <c r="U65" t="s">
        <v>2009</v>
      </c>
      <c r="V65" t="s">
        <v>2013</v>
      </c>
      <c r="W65" t="s">
        <v>2008</v>
      </c>
    </row>
    <row r="66" spans="1:23">
      <c r="A66" t="s">
        <v>283</v>
      </c>
      <c r="B66" t="s">
        <v>173</v>
      </c>
      <c r="C66" t="s">
        <v>36</v>
      </c>
      <c r="D66">
        <v>1</v>
      </c>
      <c r="E66">
        <v>110</v>
      </c>
      <c r="F66">
        <v>0</v>
      </c>
      <c r="G66">
        <v>2</v>
      </c>
      <c r="H66">
        <v>3</v>
      </c>
      <c r="I66" t="s">
        <v>1674</v>
      </c>
      <c r="J66">
        <v>330</v>
      </c>
      <c r="K66">
        <v>2</v>
      </c>
      <c r="L66">
        <v>280</v>
      </c>
      <c r="M66">
        <v>60</v>
      </c>
      <c r="N66">
        <v>2</v>
      </c>
      <c r="O66">
        <v>2</v>
      </c>
      <c r="S66" t="s">
        <v>2008</v>
      </c>
      <c r="T66" t="s">
        <v>2007</v>
      </c>
      <c r="U66" t="s">
        <v>2009</v>
      </c>
      <c r="V66" t="s">
        <v>2013</v>
      </c>
      <c r="W66" t="s">
        <v>2008</v>
      </c>
    </row>
    <row r="67" spans="1:23">
      <c r="A67" t="s">
        <v>285</v>
      </c>
      <c r="B67" t="s">
        <v>173</v>
      </c>
      <c r="C67" t="s">
        <v>36</v>
      </c>
      <c r="D67">
        <v>1</v>
      </c>
      <c r="E67">
        <v>60</v>
      </c>
      <c r="F67">
        <v>0</v>
      </c>
      <c r="G67">
        <v>0</v>
      </c>
      <c r="H67">
        <v>4</v>
      </c>
      <c r="I67" t="s">
        <v>1674</v>
      </c>
      <c r="J67">
        <v>240</v>
      </c>
      <c r="S67" t="s">
        <v>2007</v>
      </c>
      <c r="T67" t="s">
        <v>2007</v>
      </c>
      <c r="U67" t="s">
        <v>2009</v>
      </c>
      <c r="V67" t="s">
        <v>2013</v>
      </c>
      <c r="W67" t="s">
        <v>2008</v>
      </c>
    </row>
    <row r="68" spans="1:23">
      <c r="A68" t="s">
        <v>286</v>
      </c>
      <c r="B68" t="s">
        <v>173</v>
      </c>
      <c r="C68" t="s">
        <v>36</v>
      </c>
      <c r="D68">
        <v>1</v>
      </c>
      <c r="E68">
        <v>110</v>
      </c>
      <c r="F68">
        <v>0</v>
      </c>
      <c r="G68">
        <v>0</v>
      </c>
      <c r="H68">
        <v>7</v>
      </c>
      <c r="I68" t="s">
        <v>1674</v>
      </c>
      <c r="J68">
        <v>770</v>
      </c>
      <c r="S68" t="s">
        <v>2007</v>
      </c>
      <c r="T68" t="s">
        <v>2007</v>
      </c>
      <c r="U68" t="s">
        <v>2009</v>
      </c>
      <c r="V68" t="s">
        <v>2013</v>
      </c>
      <c r="W68" t="s">
        <v>2008</v>
      </c>
    </row>
    <row r="69" spans="1:23">
      <c r="A69" t="s">
        <v>172</v>
      </c>
      <c r="B69" t="s">
        <v>173</v>
      </c>
      <c r="C69" t="s">
        <v>36</v>
      </c>
      <c r="D69">
        <v>1</v>
      </c>
      <c r="E69">
        <v>75</v>
      </c>
      <c r="F69">
        <v>0</v>
      </c>
      <c r="G69">
        <v>19</v>
      </c>
      <c r="H69">
        <v>14</v>
      </c>
      <c r="I69" t="s">
        <v>1674</v>
      </c>
      <c r="J69">
        <v>1050</v>
      </c>
      <c r="K69">
        <v>9</v>
      </c>
      <c r="L69">
        <v>1400</v>
      </c>
      <c r="M69">
        <v>350</v>
      </c>
      <c r="N69">
        <v>14</v>
      </c>
      <c r="O69">
        <v>14</v>
      </c>
      <c r="S69" t="s">
        <v>2008</v>
      </c>
      <c r="T69" t="s">
        <v>2007</v>
      </c>
      <c r="U69" t="s">
        <v>2009</v>
      </c>
      <c r="V69" t="s">
        <v>2013</v>
      </c>
      <c r="W69" t="s">
        <v>2008</v>
      </c>
    </row>
    <row r="70" spans="1:23">
      <c r="A70" t="s">
        <v>295</v>
      </c>
      <c r="B70" t="s">
        <v>173</v>
      </c>
      <c r="C70" t="s">
        <v>36</v>
      </c>
      <c r="D70">
        <v>30</v>
      </c>
      <c r="E70">
        <v>80</v>
      </c>
      <c r="F70">
        <v>0</v>
      </c>
      <c r="G70">
        <v>10</v>
      </c>
      <c r="H70">
        <v>44</v>
      </c>
      <c r="I70" t="s">
        <v>1674</v>
      </c>
      <c r="J70">
        <v>117.33333333333333</v>
      </c>
      <c r="K70">
        <v>1</v>
      </c>
      <c r="L70">
        <v>60</v>
      </c>
      <c r="M70">
        <v>33.33</v>
      </c>
      <c r="N70">
        <v>10</v>
      </c>
      <c r="O70">
        <v>0.33333333333333331</v>
      </c>
      <c r="S70" t="s">
        <v>2008</v>
      </c>
      <c r="T70" t="s">
        <v>2007</v>
      </c>
      <c r="U70" t="s">
        <v>2009</v>
      </c>
      <c r="V70" t="s">
        <v>2013</v>
      </c>
      <c r="W70" t="s">
        <v>2008</v>
      </c>
    </row>
    <row r="71" spans="1:23">
      <c r="A71" t="s">
        <v>298</v>
      </c>
      <c r="B71" t="s">
        <v>47</v>
      </c>
      <c r="C71" t="s">
        <v>48</v>
      </c>
      <c r="D71">
        <v>24</v>
      </c>
      <c r="E71">
        <v>955</v>
      </c>
      <c r="F71">
        <v>0</v>
      </c>
      <c r="G71">
        <v>61</v>
      </c>
      <c r="H71">
        <v>22</v>
      </c>
      <c r="I71" t="s">
        <v>1674</v>
      </c>
      <c r="J71">
        <v>875.41666666666663</v>
      </c>
      <c r="K71">
        <v>35</v>
      </c>
      <c r="L71">
        <v>2806</v>
      </c>
      <c r="M71">
        <v>378.75999999999988</v>
      </c>
      <c r="N71">
        <v>61</v>
      </c>
      <c r="O71">
        <v>2.5416666666666661</v>
      </c>
      <c r="S71" t="s">
        <v>2008</v>
      </c>
      <c r="T71" t="s">
        <v>2007</v>
      </c>
      <c r="U71" t="s">
        <v>2009</v>
      </c>
      <c r="V71" t="s">
        <v>2013</v>
      </c>
      <c r="W71" t="s">
        <v>2008</v>
      </c>
    </row>
    <row r="72" spans="1:23">
      <c r="A72" t="s">
        <v>145</v>
      </c>
      <c r="B72" t="s">
        <v>54</v>
      </c>
      <c r="C72" t="s">
        <v>48</v>
      </c>
      <c r="D72">
        <v>1</v>
      </c>
      <c r="E72">
        <v>6.4</v>
      </c>
      <c r="F72">
        <v>0</v>
      </c>
      <c r="G72">
        <v>47</v>
      </c>
      <c r="H72">
        <v>105</v>
      </c>
      <c r="I72" t="s">
        <v>1674</v>
      </c>
      <c r="J72">
        <v>672</v>
      </c>
      <c r="K72">
        <v>12</v>
      </c>
      <c r="L72">
        <v>517</v>
      </c>
      <c r="M72">
        <v>216.19999999999996</v>
      </c>
      <c r="N72">
        <v>47</v>
      </c>
      <c r="O72">
        <v>47</v>
      </c>
      <c r="S72" t="s">
        <v>2008</v>
      </c>
      <c r="T72" t="s">
        <v>2007</v>
      </c>
      <c r="U72" t="s">
        <v>2009</v>
      </c>
      <c r="V72" t="s">
        <v>2013</v>
      </c>
      <c r="W72" t="s">
        <v>2008</v>
      </c>
    </row>
    <row r="73" spans="1:23">
      <c r="A73" t="s">
        <v>148</v>
      </c>
      <c r="B73" t="s">
        <v>54</v>
      </c>
      <c r="C73" t="s">
        <v>48</v>
      </c>
      <c r="D73">
        <v>1</v>
      </c>
      <c r="E73">
        <v>15</v>
      </c>
      <c r="F73">
        <v>0</v>
      </c>
      <c r="G73">
        <v>5</v>
      </c>
      <c r="H73">
        <v>36</v>
      </c>
      <c r="I73" t="s">
        <v>1674</v>
      </c>
      <c r="J73">
        <v>540</v>
      </c>
      <c r="K73">
        <v>5</v>
      </c>
      <c r="L73">
        <v>100</v>
      </c>
      <c r="M73">
        <v>25</v>
      </c>
      <c r="N73">
        <v>5</v>
      </c>
      <c r="O73">
        <v>5</v>
      </c>
      <c r="S73" t="s">
        <v>2008</v>
      </c>
      <c r="T73" t="s">
        <v>2007</v>
      </c>
      <c r="U73" t="s">
        <v>2009</v>
      </c>
      <c r="V73" t="s">
        <v>2013</v>
      </c>
      <c r="W73" t="s">
        <v>2008</v>
      </c>
    </row>
    <row r="74" spans="1:23">
      <c r="A74" t="s">
        <v>151</v>
      </c>
      <c r="B74" t="s">
        <v>54</v>
      </c>
      <c r="C74" t="s">
        <v>48</v>
      </c>
      <c r="D74">
        <v>1</v>
      </c>
      <c r="E74">
        <v>20</v>
      </c>
      <c r="F74">
        <v>0</v>
      </c>
      <c r="G74">
        <v>5</v>
      </c>
      <c r="H74">
        <v>28</v>
      </c>
      <c r="I74" t="s">
        <v>1674</v>
      </c>
      <c r="J74">
        <v>560</v>
      </c>
      <c r="K74">
        <v>3</v>
      </c>
      <c r="L74">
        <v>135</v>
      </c>
      <c r="M74">
        <v>35</v>
      </c>
      <c r="N74">
        <v>5</v>
      </c>
      <c r="O74">
        <v>5</v>
      </c>
      <c r="S74" t="s">
        <v>2008</v>
      </c>
      <c r="T74" t="s">
        <v>2007</v>
      </c>
      <c r="U74" t="s">
        <v>2009</v>
      </c>
      <c r="V74" t="s">
        <v>2013</v>
      </c>
      <c r="W74" t="s">
        <v>2008</v>
      </c>
    </row>
    <row r="75" spans="1:23">
      <c r="A75" t="s">
        <v>160</v>
      </c>
      <c r="B75" t="s">
        <v>47</v>
      </c>
      <c r="C75" t="s">
        <v>48</v>
      </c>
      <c r="D75">
        <v>25</v>
      </c>
      <c r="E75">
        <v>1050</v>
      </c>
      <c r="F75">
        <v>0</v>
      </c>
      <c r="G75">
        <v>11.5</v>
      </c>
      <c r="H75">
        <v>4.5</v>
      </c>
      <c r="I75" t="s">
        <v>1674</v>
      </c>
      <c r="J75">
        <v>189</v>
      </c>
      <c r="K75">
        <v>10</v>
      </c>
      <c r="L75">
        <v>747.5</v>
      </c>
      <c r="M75">
        <v>264.5</v>
      </c>
      <c r="N75">
        <v>11.5</v>
      </c>
      <c r="O75">
        <v>0.45999999999999996</v>
      </c>
      <c r="S75" t="s">
        <v>2008</v>
      </c>
      <c r="T75" t="s">
        <v>2007</v>
      </c>
      <c r="U75" t="s">
        <v>2009</v>
      </c>
      <c r="V75" t="s">
        <v>2013</v>
      </c>
      <c r="W75" t="s">
        <v>2008</v>
      </c>
    </row>
    <row r="76" spans="1:23">
      <c r="A76" t="s">
        <v>248</v>
      </c>
      <c r="B76" t="s">
        <v>47</v>
      </c>
      <c r="C76" t="s">
        <v>48</v>
      </c>
      <c r="D76">
        <v>24</v>
      </c>
      <c r="E76">
        <v>1130</v>
      </c>
      <c r="F76">
        <v>48</v>
      </c>
      <c r="G76">
        <v>42</v>
      </c>
      <c r="H76">
        <v>53</v>
      </c>
      <c r="I76" t="s">
        <v>1674</v>
      </c>
      <c r="J76">
        <v>2495.416666666667</v>
      </c>
      <c r="K76">
        <v>22</v>
      </c>
      <c r="L76">
        <v>2226</v>
      </c>
      <c r="M76">
        <v>248.51</v>
      </c>
      <c r="N76">
        <v>42</v>
      </c>
      <c r="O76">
        <v>1.75</v>
      </c>
      <c r="P76">
        <v>1</v>
      </c>
      <c r="Q76">
        <v>2</v>
      </c>
      <c r="R76">
        <v>2260</v>
      </c>
      <c r="S76" t="s">
        <v>2008</v>
      </c>
      <c r="T76" t="s">
        <v>2008</v>
      </c>
      <c r="U76" t="s">
        <v>2009</v>
      </c>
      <c r="V76" t="s">
        <v>2013</v>
      </c>
      <c r="W76" t="s">
        <v>2008</v>
      </c>
    </row>
    <row r="77" spans="1:23">
      <c r="A77" t="s">
        <v>163</v>
      </c>
      <c r="B77" t="s">
        <v>47</v>
      </c>
      <c r="C77" t="s">
        <v>48</v>
      </c>
      <c r="D77">
        <v>25</v>
      </c>
      <c r="E77">
        <v>1850</v>
      </c>
      <c r="F77">
        <v>25</v>
      </c>
      <c r="G77">
        <v>7.5</v>
      </c>
      <c r="H77">
        <v>15.5</v>
      </c>
      <c r="I77" t="s">
        <v>1674</v>
      </c>
      <c r="J77">
        <v>1147</v>
      </c>
      <c r="K77">
        <v>12</v>
      </c>
      <c r="L77">
        <v>735</v>
      </c>
      <c r="M77">
        <v>180</v>
      </c>
      <c r="N77">
        <v>7.5</v>
      </c>
      <c r="O77">
        <v>0.3</v>
      </c>
      <c r="P77">
        <v>1</v>
      </c>
      <c r="Q77">
        <v>1</v>
      </c>
      <c r="R77">
        <v>1850</v>
      </c>
      <c r="S77" t="s">
        <v>2008</v>
      </c>
      <c r="T77" t="s">
        <v>2008</v>
      </c>
      <c r="U77" t="s">
        <v>2009</v>
      </c>
      <c r="V77" t="s">
        <v>2013</v>
      </c>
      <c r="W77" t="s">
        <v>2008</v>
      </c>
    </row>
    <row r="78" spans="1:23">
      <c r="A78" t="s">
        <v>302</v>
      </c>
      <c r="B78" t="s">
        <v>47</v>
      </c>
      <c r="C78" t="s">
        <v>48</v>
      </c>
      <c r="D78">
        <v>25</v>
      </c>
      <c r="E78">
        <v>980</v>
      </c>
      <c r="F78">
        <v>50</v>
      </c>
      <c r="G78">
        <v>19</v>
      </c>
      <c r="H78">
        <v>67</v>
      </c>
      <c r="I78" t="s">
        <v>1674</v>
      </c>
      <c r="J78">
        <v>2626.4</v>
      </c>
      <c r="K78">
        <v>11</v>
      </c>
      <c r="L78">
        <v>836</v>
      </c>
      <c r="M78">
        <v>91.2</v>
      </c>
      <c r="N78">
        <v>19</v>
      </c>
      <c r="O78">
        <v>0.76</v>
      </c>
      <c r="P78">
        <v>1</v>
      </c>
      <c r="Q78">
        <v>2</v>
      </c>
      <c r="R78">
        <v>1960</v>
      </c>
      <c r="S78" t="s">
        <v>2008</v>
      </c>
      <c r="T78" t="s">
        <v>2008</v>
      </c>
      <c r="U78" t="s">
        <v>2009</v>
      </c>
      <c r="V78" t="s">
        <v>2013</v>
      </c>
      <c r="W78" t="s">
        <v>2008</v>
      </c>
    </row>
    <row r="79" spans="1:23">
      <c r="A79" t="s">
        <v>165</v>
      </c>
      <c r="B79" t="s">
        <v>54</v>
      </c>
      <c r="C79" t="s">
        <v>48</v>
      </c>
      <c r="D79">
        <v>1</v>
      </c>
      <c r="E79">
        <v>14.58</v>
      </c>
      <c r="F79">
        <v>36</v>
      </c>
      <c r="G79">
        <v>17</v>
      </c>
      <c r="H79">
        <v>54</v>
      </c>
      <c r="I79" t="s">
        <v>1674</v>
      </c>
      <c r="J79">
        <v>787.32</v>
      </c>
      <c r="K79">
        <v>10</v>
      </c>
      <c r="L79">
        <v>306</v>
      </c>
      <c r="M79">
        <v>58.140000000000015</v>
      </c>
      <c r="N79">
        <v>17</v>
      </c>
      <c r="O79">
        <v>17</v>
      </c>
      <c r="P79">
        <v>1</v>
      </c>
      <c r="Q79">
        <v>36</v>
      </c>
      <c r="R79">
        <v>524.88</v>
      </c>
      <c r="S79" t="s">
        <v>2008</v>
      </c>
      <c r="T79" t="s">
        <v>2008</v>
      </c>
      <c r="U79" t="s">
        <v>2009</v>
      </c>
      <c r="V79" t="s">
        <v>2013</v>
      </c>
      <c r="W79" t="s">
        <v>2008</v>
      </c>
    </row>
    <row r="80" spans="1:23">
      <c r="A80" t="s">
        <v>276</v>
      </c>
      <c r="B80" t="s">
        <v>47</v>
      </c>
      <c r="C80" t="s">
        <v>48</v>
      </c>
      <c r="D80">
        <v>24</v>
      </c>
      <c r="E80">
        <v>1110</v>
      </c>
      <c r="F80">
        <v>48</v>
      </c>
      <c r="G80">
        <v>29</v>
      </c>
      <c r="H80">
        <v>52</v>
      </c>
      <c r="I80" t="s">
        <v>1674</v>
      </c>
      <c r="J80">
        <v>2405</v>
      </c>
      <c r="K80">
        <v>18</v>
      </c>
      <c r="L80">
        <v>1508</v>
      </c>
      <c r="M80">
        <v>166.75</v>
      </c>
      <c r="N80">
        <v>29</v>
      </c>
      <c r="O80">
        <v>1.2083333333333333</v>
      </c>
      <c r="P80">
        <v>1</v>
      </c>
      <c r="Q80">
        <v>2</v>
      </c>
      <c r="R80">
        <v>2220</v>
      </c>
      <c r="S80" t="s">
        <v>2008</v>
      </c>
      <c r="T80" t="s">
        <v>2008</v>
      </c>
      <c r="U80" t="s">
        <v>2009</v>
      </c>
      <c r="V80" t="s">
        <v>2013</v>
      </c>
      <c r="W80" t="s">
        <v>2008</v>
      </c>
    </row>
    <row r="81" spans="1:23">
      <c r="A81" t="s">
        <v>303</v>
      </c>
      <c r="B81" t="s">
        <v>47</v>
      </c>
      <c r="C81" t="s">
        <v>48</v>
      </c>
      <c r="D81">
        <v>25</v>
      </c>
      <c r="E81">
        <v>1060</v>
      </c>
      <c r="F81">
        <v>0</v>
      </c>
      <c r="G81">
        <v>22.425000000000001</v>
      </c>
      <c r="H81">
        <v>32.075000000000003</v>
      </c>
      <c r="I81" t="s">
        <v>1674</v>
      </c>
      <c r="J81">
        <v>1359.98</v>
      </c>
      <c r="K81">
        <v>15</v>
      </c>
      <c r="L81">
        <v>1053.9749999999999</v>
      </c>
      <c r="M81">
        <v>103.15999999999998</v>
      </c>
      <c r="N81">
        <v>22.42</v>
      </c>
      <c r="O81">
        <v>0.89679999999999993</v>
      </c>
      <c r="S81" t="s">
        <v>2008</v>
      </c>
      <c r="T81" t="s">
        <v>2007</v>
      </c>
      <c r="U81" t="s">
        <v>2009</v>
      </c>
      <c r="V81" t="s">
        <v>2013</v>
      </c>
      <c r="W81" t="s">
        <v>2008</v>
      </c>
    </row>
    <row r="82" spans="1:23">
      <c r="A82" t="s">
        <v>307</v>
      </c>
      <c r="B82" t="s">
        <v>47</v>
      </c>
      <c r="C82" t="s">
        <v>48</v>
      </c>
      <c r="D82">
        <v>24</v>
      </c>
      <c r="E82">
        <v>985</v>
      </c>
      <c r="F82">
        <v>0</v>
      </c>
      <c r="G82">
        <v>0</v>
      </c>
      <c r="H82">
        <v>10</v>
      </c>
      <c r="I82" t="s">
        <v>1674</v>
      </c>
      <c r="J82">
        <v>410.41666666666663</v>
      </c>
      <c r="S82" t="s">
        <v>2007</v>
      </c>
      <c r="T82" t="s">
        <v>2007</v>
      </c>
      <c r="U82" t="s">
        <v>2009</v>
      </c>
      <c r="V82" t="s">
        <v>2013</v>
      </c>
      <c r="W82" t="s">
        <v>2008</v>
      </c>
    </row>
    <row r="83" spans="1:23">
      <c r="A83" t="s">
        <v>237</v>
      </c>
      <c r="B83" t="s">
        <v>47</v>
      </c>
      <c r="C83" t="s">
        <v>48</v>
      </c>
      <c r="D83">
        <v>50</v>
      </c>
      <c r="E83">
        <v>1685</v>
      </c>
      <c r="F83">
        <v>300</v>
      </c>
      <c r="G83">
        <v>164.96</v>
      </c>
      <c r="H83">
        <v>143.04</v>
      </c>
      <c r="I83" t="s">
        <v>1674</v>
      </c>
      <c r="J83">
        <v>4820.4480000000003</v>
      </c>
      <c r="K83">
        <v>24</v>
      </c>
      <c r="L83">
        <v>6211.61</v>
      </c>
      <c r="M83">
        <v>804.19999999999982</v>
      </c>
      <c r="N83">
        <v>66.960000000000008</v>
      </c>
      <c r="O83">
        <v>3.2992000000000004</v>
      </c>
      <c r="P83">
        <v>2</v>
      </c>
      <c r="Q83">
        <v>6</v>
      </c>
      <c r="R83">
        <v>9810</v>
      </c>
      <c r="S83" t="s">
        <v>2008</v>
      </c>
      <c r="T83" t="s">
        <v>2008</v>
      </c>
      <c r="U83" t="s">
        <v>2009</v>
      </c>
      <c r="V83" t="s">
        <v>2013</v>
      </c>
      <c r="W83" t="s">
        <v>2008</v>
      </c>
    </row>
    <row r="84" spans="1:23">
      <c r="A84" t="s">
        <v>181</v>
      </c>
      <c r="B84" t="s">
        <v>47</v>
      </c>
      <c r="C84" t="s">
        <v>48</v>
      </c>
      <c r="D84">
        <v>50</v>
      </c>
      <c r="E84">
        <v>1790</v>
      </c>
      <c r="F84">
        <v>50</v>
      </c>
      <c r="G84">
        <v>26.5</v>
      </c>
      <c r="H84">
        <v>46</v>
      </c>
      <c r="I84" t="s">
        <v>1674</v>
      </c>
      <c r="J84">
        <v>1646.8</v>
      </c>
      <c r="K84">
        <v>14</v>
      </c>
      <c r="L84">
        <v>1101.5</v>
      </c>
      <c r="M84">
        <v>164.30000000000004</v>
      </c>
      <c r="N84">
        <v>26.5</v>
      </c>
      <c r="O84">
        <v>0.52999999999999992</v>
      </c>
      <c r="P84">
        <v>1</v>
      </c>
      <c r="Q84">
        <v>1</v>
      </c>
      <c r="R84">
        <v>1790</v>
      </c>
      <c r="S84" t="s">
        <v>2008</v>
      </c>
      <c r="T84" t="s">
        <v>2008</v>
      </c>
      <c r="U84" t="s">
        <v>2009</v>
      </c>
      <c r="V84" t="s">
        <v>2013</v>
      </c>
      <c r="W84" t="s">
        <v>2008</v>
      </c>
    </row>
    <row r="85" spans="1:23">
      <c r="A85" t="s">
        <v>312</v>
      </c>
      <c r="B85" t="s">
        <v>47</v>
      </c>
      <c r="C85" t="s">
        <v>48</v>
      </c>
      <c r="D85">
        <v>50</v>
      </c>
      <c r="E85">
        <v>1845</v>
      </c>
      <c r="F85">
        <v>0</v>
      </c>
      <c r="G85">
        <v>29.364999999999998</v>
      </c>
      <c r="H85">
        <v>6.1349999999999998</v>
      </c>
      <c r="I85" t="s">
        <v>1674</v>
      </c>
      <c r="J85">
        <v>226.38149999999999</v>
      </c>
      <c r="K85">
        <v>17</v>
      </c>
      <c r="L85">
        <v>1249.8150000000001</v>
      </c>
      <c r="M85">
        <v>179.13</v>
      </c>
      <c r="N85">
        <v>29.36</v>
      </c>
      <c r="O85">
        <v>0.58719999999999994</v>
      </c>
      <c r="S85" t="s">
        <v>2008</v>
      </c>
      <c r="T85" t="s">
        <v>2007</v>
      </c>
      <c r="U85" t="s">
        <v>2009</v>
      </c>
      <c r="V85" t="s">
        <v>2013</v>
      </c>
      <c r="W85" t="s">
        <v>2008</v>
      </c>
    </row>
    <row r="86" spans="1:23">
      <c r="A86" t="s">
        <v>189</v>
      </c>
      <c r="B86" t="s">
        <v>47</v>
      </c>
      <c r="C86" t="s">
        <v>48</v>
      </c>
      <c r="D86">
        <v>25</v>
      </c>
      <c r="E86">
        <v>1750</v>
      </c>
      <c r="F86">
        <v>0</v>
      </c>
      <c r="G86">
        <v>6</v>
      </c>
      <c r="H86">
        <v>3.25</v>
      </c>
      <c r="I86" t="s">
        <v>1674</v>
      </c>
      <c r="J86">
        <v>227.5</v>
      </c>
      <c r="K86">
        <v>9</v>
      </c>
      <c r="L86">
        <v>468</v>
      </c>
      <c r="M86">
        <v>48</v>
      </c>
      <c r="N86">
        <v>6</v>
      </c>
      <c r="O86">
        <v>0.24</v>
      </c>
      <c r="S86" t="s">
        <v>2008</v>
      </c>
      <c r="T86" t="s">
        <v>2007</v>
      </c>
      <c r="U86" t="s">
        <v>2009</v>
      </c>
      <c r="V86" t="s">
        <v>2013</v>
      </c>
      <c r="W86" t="s">
        <v>2008</v>
      </c>
    </row>
    <row r="87" spans="1:23">
      <c r="A87" t="s">
        <v>323</v>
      </c>
      <c r="B87" t="s">
        <v>47</v>
      </c>
      <c r="C87" t="s">
        <v>48</v>
      </c>
      <c r="D87">
        <v>30</v>
      </c>
      <c r="E87">
        <v>1160</v>
      </c>
      <c r="F87">
        <v>0</v>
      </c>
      <c r="G87">
        <v>17</v>
      </c>
      <c r="H87">
        <v>26</v>
      </c>
      <c r="I87" t="s">
        <v>1674</v>
      </c>
      <c r="J87">
        <v>1005.3333333333333</v>
      </c>
      <c r="K87">
        <v>11</v>
      </c>
      <c r="L87">
        <v>765</v>
      </c>
      <c r="M87">
        <v>107.69</v>
      </c>
      <c r="N87">
        <v>17</v>
      </c>
      <c r="O87">
        <v>0.56666666666666676</v>
      </c>
      <c r="S87" t="s">
        <v>2008</v>
      </c>
      <c r="T87" t="s">
        <v>2007</v>
      </c>
      <c r="U87" t="s">
        <v>2009</v>
      </c>
      <c r="V87" t="s">
        <v>2013</v>
      </c>
      <c r="W87" t="s">
        <v>2008</v>
      </c>
    </row>
    <row r="88" spans="1:23">
      <c r="A88" t="s">
        <v>210</v>
      </c>
      <c r="B88" t="s">
        <v>47</v>
      </c>
      <c r="C88" t="s">
        <v>48</v>
      </c>
      <c r="D88">
        <v>25</v>
      </c>
      <c r="E88">
        <v>860</v>
      </c>
      <c r="F88">
        <v>75</v>
      </c>
      <c r="G88">
        <v>14.666</v>
      </c>
      <c r="H88">
        <v>68</v>
      </c>
      <c r="I88" t="s">
        <v>1674</v>
      </c>
      <c r="J88">
        <v>2339.1999999999998</v>
      </c>
      <c r="K88">
        <v>10</v>
      </c>
      <c r="L88">
        <v>571.97399999999993</v>
      </c>
      <c r="M88">
        <v>67.459999999999994</v>
      </c>
      <c r="N88">
        <v>14.67</v>
      </c>
      <c r="O88">
        <v>0.58679999999999988</v>
      </c>
      <c r="P88">
        <v>1</v>
      </c>
      <c r="Q88">
        <v>3</v>
      </c>
      <c r="R88">
        <v>2580</v>
      </c>
      <c r="S88" t="s">
        <v>2008</v>
      </c>
      <c r="T88" t="s">
        <v>2008</v>
      </c>
      <c r="U88" t="s">
        <v>2009</v>
      </c>
      <c r="V88" t="s">
        <v>2013</v>
      </c>
      <c r="W88" t="s">
        <v>2008</v>
      </c>
    </row>
    <row r="89" spans="1:23">
      <c r="A89" t="s">
        <v>313</v>
      </c>
      <c r="B89" t="s">
        <v>47</v>
      </c>
      <c r="C89" t="s">
        <v>48</v>
      </c>
      <c r="D89">
        <v>40</v>
      </c>
      <c r="E89">
        <v>1400</v>
      </c>
      <c r="F89">
        <v>40</v>
      </c>
      <c r="G89">
        <v>46.2</v>
      </c>
      <c r="H89">
        <v>26.8</v>
      </c>
      <c r="I89" t="s">
        <v>1674</v>
      </c>
      <c r="J89">
        <v>938</v>
      </c>
      <c r="K89">
        <v>25</v>
      </c>
      <c r="L89">
        <v>1871.8</v>
      </c>
      <c r="M89">
        <v>254.8</v>
      </c>
      <c r="N89">
        <v>46.2</v>
      </c>
      <c r="O89">
        <v>1.155</v>
      </c>
      <c r="P89">
        <v>1</v>
      </c>
      <c r="Q89">
        <v>1</v>
      </c>
      <c r="R89">
        <v>1400</v>
      </c>
      <c r="S89" t="s">
        <v>2008</v>
      </c>
      <c r="T89" t="s">
        <v>2008</v>
      </c>
      <c r="U89" t="s">
        <v>2009</v>
      </c>
      <c r="V89" t="s">
        <v>2013</v>
      </c>
      <c r="W89" t="s">
        <v>2008</v>
      </c>
    </row>
    <row r="90" spans="1:23">
      <c r="A90" t="s">
        <v>226</v>
      </c>
      <c r="B90" t="s">
        <v>54</v>
      </c>
      <c r="C90" t="s">
        <v>48</v>
      </c>
      <c r="D90">
        <v>1</v>
      </c>
      <c r="E90">
        <v>10.5</v>
      </c>
      <c r="F90">
        <v>100</v>
      </c>
      <c r="G90">
        <v>57</v>
      </c>
      <c r="H90">
        <v>249</v>
      </c>
      <c r="I90" t="s">
        <v>1674</v>
      </c>
      <c r="J90">
        <v>2614.5</v>
      </c>
      <c r="K90">
        <v>9</v>
      </c>
      <c r="L90">
        <v>798</v>
      </c>
      <c r="M90">
        <v>199.5</v>
      </c>
      <c r="N90">
        <v>57</v>
      </c>
      <c r="O90">
        <v>57</v>
      </c>
      <c r="P90">
        <v>1</v>
      </c>
      <c r="Q90">
        <v>100</v>
      </c>
      <c r="R90">
        <v>1050</v>
      </c>
      <c r="S90" t="s">
        <v>2008</v>
      </c>
      <c r="T90" t="s">
        <v>2008</v>
      </c>
      <c r="U90" t="s">
        <v>2009</v>
      </c>
      <c r="V90" t="s">
        <v>2013</v>
      </c>
      <c r="W90" t="s">
        <v>2008</v>
      </c>
    </row>
    <row r="91" spans="1:23">
      <c r="A91" t="s">
        <v>338</v>
      </c>
      <c r="B91" t="s">
        <v>47</v>
      </c>
      <c r="C91" t="s">
        <v>48</v>
      </c>
      <c r="D91">
        <v>25</v>
      </c>
      <c r="E91">
        <v>950</v>
      </c>
      <c r="F91">
        <v>50</v>
      </c>
      <c r="G91">
        <v>17.75</v>
      </c>
      <c r="H91">
        <v>41.25</v>
      </c>
      <c r="I91" t="s">
        <v>1674</v>
      </c>
      <c r="J91">
        <v>1567.5</v>
      </c>
      <c r="K91">
        <v>11</v>
      </c>
      <c r="L91">
        <v>745.5</v>
      </c>
      <c r="M91">
        <v>71</v>
      </c>
      <c r="N91">
        <v>17.75</v>
      </c>
      <c r="O91">
        <v>0.71000000000000019</v>
      </c>
      <c r="P91">
        <v>2</v>
      </c>
      <c r="Q91">
        <v>2</v>
      </c>
      <c r="R91">
        <v>1880</v>
      </c>
      <c r="S91" t="s">
        <v>2008</v>
      </c>
      <c r="T91" t="s">
        <v>2008</v>
      </c>
      <c r="U91" t="s">
        <v>2009</v>
      </c>
      <c r="V91" t="s">
        <v>2013</v>
      </c>
      <c r="W91" t="s">
        <v>2008</v>
      </c>
    </row>
    <row r="92" spans="1:23">
      <c r="A92" t="s">
        <v>230</v>
      </c>
      <c r="B92" t="s">
        <v>47</v>
      </c>
      <c r="C92" t="s">
        <v>48</v>
      </c>
      <c r="D92">
        <v>25</v>
      </c>
      <c r="E92">
        <v>910</v>
      </c>
      <c r="F92">
        <v>25</v>
      </c>
      <c r="G92">
        <v>8.25</v>
      </c>
      <c r="H92">
        <v>23.75</v>
      </c>
      <c r="I92" t="s">
        <v>1674</v>
      </c>
      <c r="J92">
        <v>864.5</v>
      </c>
      <c r="K92">
        <v>6</v>
      </c>
      <c r="L92">
        <v>354.75</v>
      </c>
      <c r="M92">
        <v>54.45</v>
      </c>
      <c r="N92">
        <v>8.25</v>
      </c>
      <c r="O92">
        <v>0.33</v>
      </c>
      <c r="P92">
        <v>1</v>
      </c>
      <c r="Q92">
        <v>1</v>
      </c>
      <c r="R92">
        <v>910</v>
      </c>
      <c r="S92" t="s">
        <v>2008</v>
      </c>
      <c r="T92" t="s">
        <v>2008</v>
      </c>
      <c r="U92" t="s">
        <v>2009</v>
      </c>
      <c r="V92" t="s">
        <v>2013</v>
      </c>
      <c r="W92" t="s">
        <v>2008</v>
      </c>
    </row>
    <row r="93" spans="1:23">
      <c r="A93" t="s">
        <v>340</v>
      </c>
      <c r="B93" t="s">
        <v>47</v>
      </c>
      <c r="C93" t="s">
        <v>48</v>
      </c>
      <c r="D93">
        <v>25</v>
      </c>
      <c r="E93">
        <v>950</v>
      </c>
      <c r="F93">
        <v>25</v>
      </c>
      <c r="G93">
        <v>75.141999999999996</v>
      </c>
      <c r="H93">
        <v>1</v>
      </c>
      <c r="I93" t="s">
        <v>1674</v>
      </c>
      <c r="J93">
        <v>38</v>
      </c>
      <c r="K93">
        <v>18</v>
      </c>
      <c r="L93">
        <v>3045.9639999999999</v>
      </c>
      <c r="M93">
        <v>190.57</v>
      </c>
      <c r="N93">
        <v>27.14</v>
      </c>
      <c r="O93">
        <v>3.0056000000000007</v>
      </c>
      <c r="P93">
        <v>1</v>
      </c>
      <c r="Q93">
        <v>1</v>
      </c>
      <c r="R93">
        <v>950</v>
      </c>
      <c r="S93" t="s">
        <v>2008</v>
      </c>
      <c r="T93" t="s">
        <v>2008</v>
      </c>
      <c r="U93" t="s">
        <v>2009</v>
      </c>
      <c r="V93" t="s">
        <v>2013</v>
      </c>
      <c r="W93" t="s">
        <v>2008</v>
      </c>
    </row>
    <row r="94" spans="1:23">
      <c r="A94" t="s">
        <v>341</v>
      </c>
      <c r="B94" t="s">
        <v>47</v>
      </c>
      <c r="C94" t="s">
        <v>48</v>
      </c>
      <c r="D94">
        <v>25</v>
      </c>
      <c r="E94">
        <v>880</v>
      </c>
      <c r="F94">
        <v>175</v>
      </c>
      <c r="G94">
        <v>74.724999999999994</v>
      </c>
      <c r="H94">
        <v>68.650000000000006</v>
      </c>
      <c r="I94" t="s">
        <v>1674</v>
      </c>
      <c r="J94">
        <v>2416.4800000000005</v>
      </c>
      <c r="K94">
        <v>42</v>
      </c>
      <c r="L94">
        <v>2989</v>
      </c>
      <c r="M94">
        <v>358.68000000000023</v>
      </c>
      <c r="N94">
        <v>74.72999999999999</v>
      </c>
      <c r="O94">
        <v>2.9892000000000012</v>
      </c>
      <c r="P94">
        <v>2</v>
      </c>
      <c r="Q94">
        <v>7</v>
      </c>
      <c r="R94">
        <v>6160</v>
      </c>
      <c r="S94" t="s">
        <v>2008</v>
      </c>
      <c r="T94" t="s">
        <v>2008</v>
      </c>
      <c r="U94" t="s">
        <v>2009</v>
      </c>
      <c r="V94" t="s">
        <v>2013</v>
      </c>
      <c r="W94" t="s">
        <v>2008</v>
      </c>
    </row>
    <row r="95" spans="1:23">
      <c r="A95" t="s">
        <v>343</v>
      </c>
      <c r="B95" t="s">
        <v>47</v>
      </c>
      <c r="C95" t="s">
        <v>48</v>
      </c>
      <c r="D95">
        <v>25</v>
      </c>
      <c r="E95">
        <v>900</v>
      </c>
      <c r="F95">
        <v>100</v>
      </c>
      <c r="G95">
        <v>70</v>
      </c>
      <c r="H95">
        <v>40</v>
      </c>
      <c r="I95" t="s">
        <v>1674</v>
      </c>
      <c r="J95">
        <v>1440</v>
      </c>
      <c r="K95">
        <v>18</v>
      </c>
      <c r="L95">
        <v>2815</v>
      </c>
      <c r="M95">
        <v>295</v>
      </c>
      <c r="N95">
        <v>46</v>
      </c>
      <c r="O95">
        <v>2.8000000000000007</v>
      </c>
      <c r="P95">
        <v>2</v>
      </c>
      <c r="Q95">
        <v>4</v>
      </c>
      <c r="R95">
        <v>3600</v>
      </c>
      <c r="S95" t="s">
        <v>2008</v>
      </c>
      <c r="T95" t="s">
        <v>2008</v>
      </c>
      <c r="U95" t="s">
        <v>2009</v>
      </c>
      <c r="V95" t="s">
        <v>2013</v>
      </c>
      <c r="W95" t="s">
        <v>2008</v>
      </c>
    </row>
    <row r="96" spans="1:23">
      <c r="A96" t="s">
        <v>348</v>
      </c>
      <c r="B96" t="s">
        <v>47</v>
      </c>
      <c r="C96" t="s">
        <v>48</v>
      </c>
      <c r="D96">
        <v>20</v>
      </c>
      <c r="E96">
        <v>950</v>
      </c>
      <c r="F96">
        <v>0</v>
      </c>
      <c r="G96">
        <v>0.5</v>
      </c>
      <c r="H96">
        <v>27.5</v>
      </c>
      <c r="I96" t="s">
        <v>1674</v>
      </c>
      <c r="J96">
        <v>1306.25</v>
      </c>
      <c r="K96">
        <v>1</v>
      </c>
      <c r="L96">
        <v>28.5</v>
      </c>
      <c r="M96">
        <v>4.75</v>
      </c>
      <c r="N96">
        <v>0.5</v>
      </c>
      <c r="O96">
        <v>2.5000000000000001E-2</v>
      </c>
      <c r="S96" t="s">
        <v>2008</v>
      </c>
      <c r="T96" t="s">
        <v>2007</v>
      </c>
      <c r="U96" t="s">
        <v>2009</v>
      </c>
      <c r="V96" t="s">
        <v>2013</v>
      </c>
      <c r="W96" t="s">
        <v>2008</v>
      </c>
    </row>
    <row r="97" spans="1:23">
      <c r="A97" t="s">
        <v>263</v>
      </c>
      <c r="B97" t="s">
        <v>54</v>
      </c>
      <c r="C97" t="s">
        <v>48</v>
      </c>
      <c r="D97">
        <v>1</v>
      </c>
      <c r="E97">
        <v>40</v>
      </c>
      <c r="F97">
        <v>12</v>
      </c>
      <c r="G97">
        <v>3</v>
      </c>
      <c r="H97">
        <v>22</v>
      </c>
      <c r="I97" t="s">
        <v>1674</v>
      </c>
      <c r="J97">
        <v>880</v>
      </c>
      <c r="K97">
        <v>3</v>
      </c>
      <c r="L97">
        <v>150</v>
      </c>
      <c r="M97">
        <v>30</v>
      </c>
      <c r="N97">
        <v>3</v>
      </c>
      <c r="O97">
        <v>3</v>
      </c>
      <c r="P97">
        <v>1</v>
      </c>
      <c r="Q97">
        <v>12</v>
      </c>
      <c r="R97">
        <v>480</v>
      </c>
      <c r="S97" t="s">
        <v>2008</v>
      </c>
      <c r="T97" t="s">
        <v>2008</v>
      </c>
      <c r="U97" t="s">
        <v>2009</v>
      </c>
      <c r="V97" t="s">
        <v>2013</v>
      </c>
      <c r="W97" t="s">
        <v>2008</v>
      </c>
    </row>
    <row r="98" spans="1:23">
      <c r="A98" t="s">
        <v>374</v>
      </c>
      <c r="B98" t="s">
        <v>47</v>
      </c>
      <c r="C98" t="s">
        <v>48</v>
      </c>
      <c r="D98">
        <v>25</v>
      </c>
      <c r="E98">
        <v>850</v>
      </c>
      <c r="F98">
        <v>50</v>
      </c>
      <c r="G98">
        <v>22.376000000000001</v>
      </c>
      <c r="H98">
        <v>20.47</v>
      </c>
      <c r="I98" t="s">
        <v>1674</v>
      </c>
      <c r="J98">
        <v>695.98</v>
      </c>
      <c r="K98">
        <v>7</v>
      </c>
      <c r="L98">
        <v>872.66399999999999</v>
      </c>
      <c r="M98">
        <v>111.88</v>
      </c>
      <c r="N98">
        <v>22.369999999999997</v>
      </c>
      <c r="O98">
        <v>0.89480000000000004</v>
      </c>
      <c r="P98">
        <v>1</v>
      </c>
      <c r="Q98">
        <v>2</v>
      </c>
      <c r="R98">
        <v>1700</v>
      </c>
      <c r="S98" t="s">
        <v>2008</v>
      </c>
      <c r="T98" t="s">
        <v>2008</v>
      </c>
      <c r="U98" t="s">
        <v>2009</v>
      </c>
      <c r="V98" t="s">
        <v>2013</v>
      </c>
      <c r="W98" t="s">
        <v>2008</v>
      </c>
    </row>
    <row r="99" spans="1:23">
      <c r="A99" t="s">
        <v>376</v>
      </c>
      <c r="B99" t="s">
        <v>47</v>
      </c>
      <c r="C99" t="s">
        <v>48</v>
      </c>
      <c r="D99">
        <v>25</v>
      </c>
      <c r="E99">
        <v>1950</v>
      </c>
      <c r="F99">
        <v>0</v>
      </c>
      <c r="G99">
        <v>1</v>
      </c>
      <c r="H99">
        <v>19</v>
      </c>
      <c r="I99" t="s">
        <v>1674</v>
      </c>
      <c r="J99">
        <v>1482</v>
      </c>
      <c r="K99">
        <v>2</v>
      </c>
      <c r="L99">
        <v>85</v>
      </c>
      <c r="M99">
        <v>7</v>
      </c>
      <c r="N99">
        <v>1</v>
      </c>
      <c r="O99">
        <v>0.04</v>
      </c>
      <c r="S99" t="s">
        <v>2008</v>
      </c>
      <c r="T99" t="s">
        <v>2007</v>
      </c>
      <c r="U99" t="s">
        <v>2009</v>
      </c>
      <c r="V99" t="s">
        <v>2013</v>
      </c>
      <c r="W99" t="s">
        <v>2008</v>
      </c>
    </row>
    <row r="100" spans="1:23">
      <c r="A100" t="s">
        <v>279</v>
      </c>
      <c r="B100" t="s">
        <v>54</v>
      </c>
      <c r="C100" t="s">
        <v>48</v>
      </c>
      <c r="D100">
        <v>1</v>
      </c>
      <c r="E100">
        <v>20</v>
      </c>
      <c r="F100">
        <v>60</v>
      </c>
      <c r="G100">
        <v>25</v>
      </c>
      <c r="H100">
        <v>86</v>
      </c>
      <c r="I100" t="s">
        <v>1674</v>
      </c>
      <c r="J100">
        <v>1720</v>
      </c>
      <c r="K100">
        <v>15</v>
      </c>
      <c r="L100">
        <v>675</v>
      </c>
      <c r="M100">
        <v>175</v>
      </c>
      <c r="N100">
        <v>25</v>
      </c>
      <c r="O100">
        <v>25</v>
      </c>
      <c r="P100">
        <v>1</v>
      </c>
      <c r="Q100">
        <v>60</v>
      </c>
      <c r="R100">
        <v>1200</v>
      </c>
      <c r="S100" t="s">
        <v>2008</v>
      </c>
      <c r="T100" t="s">
        <v>2008</v>
      </c>
      <c r="U100" t="s">
        <v>2009</v>
      </c>
      <c r="V100" t="s">
        <v>2013</v>
      </c>
      <c r="W100" t="s">
        <v>2008</v>
      </c>
    </row>
    <row r="101" spans="1:23">
      <c r="A101" t="s">
        <v>378</v>
      </c>
      <c r="B101" t="s">
        <v>47</v>
      </c>
      <c r="C101" t="s">
        <v>48</v>
      </c>
      <c r="D101">
        <v>1</v>
      </c>
      <c r="E101">
        <v>100</v>
      </c>
      <c r="F101">
        <v>0</v>
      </c>
      <c r="G101">
        <v>1</v>
      </c>
      <c r="H101">
        <v>1</v>
      </c>
      <c r="I101" t="s">
        <v>1674</v>
      </c>
      <c r="J101">
        <v>100</v>
      </c>
      <c r="K101">
        <v>1</v>
      </c>
      <c r="L101">
        <v>150</v>
      </c>
      <c r="M101">
        <v>50</v>
      </c>
      <c r="N101">
        <v>1</v>
      </c>
      <c r="O101">
        <v>1</v>
      </c>
      <c r="S101" t="s">
        <v>2008</v>
      </c>
      <c r="T101" t="s">
        <v>2007</v>
      </c>
      <c r="U101" t="s">
        <v>2009</v>
      </c>
      <c r="V101" t="s">
        <v>2013</v>
      </c>
      <c r="W101" t="s">
        <v>2008</v>
      </c>
    </row>
    <row r="102" spans="1:23">
      <c r="A102" t="s">
        <v>386</v>
      </c>
      <c r="B102" t="s">
        <v>47</v>
      </c>
      <c r="C102" t="s">
        <v>48</v>
      </c>
      <c r="D102">
        <v>20</v>
      </c>
      <c r="E102">
        <v>790</v>
      </c>
      <c r="F102">
        <v>0</v>
      </c>
      <c r="G102">
        <v>3</v>
      </c>
      <c r="H102">
        <v>0</v>
      </c>
      <c r="I102" t="s">
        <v>1676</v>
      </c>
      <c r="J102">
        <v>0</v>
      </c>
      <c r="K102">
        <v>2</v>
      </c>
      <c r="L102">
        <v>132</v>
      </c>
      <c r="M102">
        <v>13.5</v>
      </c>
      <c r="N102">
        <v>3</v>
      </c>
      <c r="O102">
        <v>0.15000000000000002</v>
      </c>
      <c r="S102" t="s">
        <v>2008</v>
      </c>
      <c r="T102" t="s">
        <v>2007</v>
      </c>
      <c r="U102" t="s">
        <v>2010</v>
      </c>
      <c r="V102" t="s">
        <v>2014</v>
      </c>
      <c r="W102" t="s">
        <v>2007</v>
      </c>
    </row>
    <row r="103" spans="1:23">
      <c r="A103" t="s">
        <v>379</v>
      </c>
      <c r="B103" t="s">
        <v>47</v>
      </c>
      <c r="C103" t="s">
        <v>48</v>
      </c>
      <c r="D103">
        <v>1</v>
      </c>
      <c r="E103">
        <v>16.25</v>
      </c>
      <c r="F103">
        <v>12</v>
      </c>
      <c r="G103">
        <v>2</v>
      </c>
      <c r="H103">
        <v>10</v>
      </c>
      <c r="I103" t="s">
        <v>1674</v>
      </c>
      <c r="J103">
        <v>162.5</v>
      </c>
      <c r="K103">
        <v>1</v>
      </c>
      <c r="L103">
        <v>60</v>
      </c>
      <c r="M103">
        <v>28</v>
      </c>
      <c r="N103">
        <v>2</v>
      </c>
      <c r="O103">
        <v>2</v>
      </c>
      <c r="P103">
        <v>1</v>
      </c>
      <c r="Q103">
        <v>12</v>
      </c>
      <c r="R103">
        <v>195</v>
      </c>
      <c r="S103" t="s">
        <v>2008</v>
      </c>
      <c r="T103" t="s">
        <v>2008</v>
      </c>
      <c r="U103" t="s">
        <v>2009</v>
      </c>
      <c r="V103" t="s">
        <v>2013</v>
      </c>
      <c r="W103" t="s">
        <v>2008</v>
      </c>
    </row>
    <row r="104" spans="1:23">
      <c r="A104" t="s">
        <v>395</v>
      </c>
      <c r="B104" t="s">
        <v>47</v>
      </c>
      <c r="C104" t="s">
        <v>48</v>
      </c>
      <c r="D104">
        <v>1</v>
      </c>
      <c r="E104">
        <v>30</v>
      </c>
      <c r="F104">
        <v>0</v>
      </c>
      <c r="G104">
        <v>4</v>
      </c>
      <c r="H104">
        <v>18</v>
      </c>
      <c r="I104" t="s">
        <v>1674</v>
      </c>
      <c r="J104">
        <v>540</v>
      </c>
      <c r="K104">
        <v>2</v>
      </c>
      <c r="L104">
        <v>200</v>
      </c>
      <c r="M104">
        <v>80</v>
      </c>
      <c r="N104">
        <v>4</v>
      </c>
      <c r="O104">
        <v>4</v>
      </c>
      <c r="S104" t="s">
        <v>2008</v>
      </c>
      <c r="T104" t="s">
        <v>2007</v>
      </c>
      <c r="U104" t="s">
        <v>2009</v>
      </c>
      <c r="V104" t="s">
        <v>2013</v>
      </c>
      <c r="W104" t="s">
        <v>2008</v>
      </c>
    </row>
    <row r="105" spans="1:23">
      <c r="A105" t="s">
        <v>299</v>
      </c>
      <c r="B105" t="s">
        <v>54</v>
      </c>
      <c r="C105" t="s">
        <v>48</v>
      </c>
      <c r="D105">
        <v>1</v>
      </c>
      <c r="E105">
        <v>40</v>
      </c>
      <c r="F105">
        <v>0</v>
      </c>
      <c r="G105">
        <v>2</v>
      </c>
      <c r="H105">
        <v>10</v>
      </c>
      <c r="I105" t="s">
        <v>1674</v>
      </c>
      <c r="J105">
        <v>400</v>
      </c>
      <c r="K105">
        <v>2</v>
      </c>
      <c r="L105">
        <v>100</v>
      </c>
      <c r="M105">
        <v>20</v>
      </c>
      <c r="N105">
        <v>2</v>
      </c>
      <c r="O105">
        <v>2</v>
      </c>
      <c r="S105" t="s">
        <v>2008</v>
      </c>
      <c r="T105" t="s">
        <v>2007</v>
      </c>
      <c r="U105" t="s">
        <v>2009</v>
      </c>
      <c r="V105" t="s">
        <v>2013</v>
      </c>
      <c r="W105" t="s">
        <v>2008</v>
      </c>
    </row>
    <row r="106" spans="1:23">
      <c r="A106" t="s">
        <v>413</v>
      </c>
      <c r="B106" t="s">
        <v>54</v>
      </c>
      <c r="C106" t="s">
        <v>48</v>
      </c>
      <c r="D106">
        <v>1</v>
      </c>
      <c r="E106">
        <v>30</v>
      </c>
      <c r="F106">
        <v>0</v>
      </c>
      <c r="G106">
        <v>8</v>
      </c>
      <c r="H106">
        <v>59</v>
      </c>
      <c r="I106" t="s">
        <v>1674</v>
      </c>
      <c r="J106">
        <v>1770</v>
      </c>
      <c r="K106">
        <v>4</v>
      </c>
      <c r="L106">
        <v>280</v>
      </c>
      <c r="M106">
        <v>40</v>
      </c>
      <c r="N106">
        <v>8</v>
      </c>
      <c r="O106">
        <v>8</v>
      </c>
      <c r="S106" t="s">
        <v>2008</v>
      </c>
      <c r="T106" t="s">
        <v>2007</v>
      </c>
      <c r="U106" t="s">
        <v>2009</v>
      </c>
      <c r="V106" t="s">
        <v>2013</v>
      </c>
      <c r="W106" t="s">
        <v>2008</v>
      </c>
    </row>
    <row r="107" spans="1:23">
      <c r="A107" t="s">
        <v>390</v>
      </c>
      <c r="B107" t="s">
        <v>47</v>
      </c>
      <c r="C107" t="s">
        <v>48</v>
      </c>
      <c r="D107">
        <v>20</v>
      </c>
      <c r="E107">
        <v>1850</v>
      </c>
      <c r="F107">
        <v>20</v>
      </c>
      <c r="G107">
        <v>3.9319999999999999</v>
      </c>
      <c r="H107">
        <v>20</v>
      </c>
      <c r="I107" t="s">
        <v>1674</v>
      </c>
      <c r="J107">
        <v>1850</v>
      </c>
      <c r="K107">
        <v>2</v>
      </c>
      <c r="L107">
        <v>404.99599999999998</v>
      </c>
      <c r="M107">
        <v>41.29</v>
      </c>
      <c r="N107">
        <v>3.93</v>
      </c>
      <c r="O107">
        <v>0.19650000000000001</v>
      </c>
      <c r="P107">
        <v>1</v>
      </c>
      <c r="Q107">
        <v>1</v>
      </c>
      <c r="R107">
        <v>1850</v>
      </c>
      <c r="S107" t="s">
        <v>2008</v>
      </c>
      <c r="T107" t="s">
        <v>2008</v>
      </c>
      <c r="U107" t="s">
        <v>2009</v>
      </c>
      <c r="V107" t="s">
        <v>2013</v>
      </c>
      <c r="W107" t="s">
        <v>2008</v>
      </c>
    </row>
    <row r="108" spans="1:23">
      <c r="A108" t="s">
        <v>305</v>
      </c>
      <c r="B108" t="s">
        <v>306</v>
      </c>
      <c r="C108" t="s">
        <v>48</v>
      </c>
      <c r="D108">
        <v>1</v>
      </c>
      <c r="E108">
        <v>70</v>
      </c>
      <c r="F108">
        <v>0</v>
      </c>
      <c r="G108">
        <v>4</v>
      </c>
      <c r="H108">
        <v>10</v>
      </c>
      <c r="I108" t="s">
        <v>1674</v>
      </c>
      <c r="J108">
        <v>700</v>
      </c>
      <c r="K108">
        <v>1</v>
      </c>
      <c r="L108">
        <v>480</v>
      </c>
      <c r="M108">
        <v>200</v>
      </c>
      <c r="N108">
        <v>4</v>
      </c>
      <c r="O108">
        <v>4</v>
      </c>
      <c r="S108" t="s">
        <v>2008</v>
      </c>
      <c r="T108" t="s">
        <v>2007</v>
      </c>
      <c r="U108" t="s">
        <v>2009</v>
      </c>
      <c r="V108" t="s">
        <v>2013</v>
      </c>
      <c r="W108" t="s">
        <v>2008</v>
      </c>
    </row>
    <row r="109" spans="1:23">
      <c r="A109" t="s">
        <v>427</v>
      </c>
      <c r="B109" t="s">
        <v>54</v>
      </c>
      <c r="C109" t="s">
        <v>48</v>
      </c>
      <c r="D109">
        <v>1</v>
      </c>
      <c r="E109">
        <v>6.5</v>
      </c>
      <c r="F109">
        <v>100</v>
      </c>
      <c r="G109">
        <v>61</v>
      </c>
      <c r="H109">
        <v>101</v>
      </c>
      <c r="I109" t="s">
        <v>1674</v>
      </c>
      <c r="J109">
        <v>656.5</v>
      </c>
      <c r="K109">
        <v>10</v>
      </c>
      <c r="L109">
        <v>488</v>
      </c>
      <c r="M109">
        <v>91.5</v>
      </c>
      <c r="N109">
        <v>61</v>
      </c>
      <c r="O109">
        <v>61</v>
      </c>
      <c r="P109">
        <v>1</v>
      </c>
      <c r="Q109">
        <v>100</v>
      </c>
      <c r="R109">
        <v>650</v>
      </c>
      <c r="S109" t="s">
        <v>2008</v>
      </c>
      <c r="T109" t="s">
        <v>2008</v>
      </c>
      <c r="U109" t="s">
        <v>2009</v>
      </c>
      <c r="V109" t="s">
        <v>2013</v>
      </c>
      <c r="W109" t="s">
        <v>2008</v>
      </c>
    </row>
    <row r="110" spans="1:23">
      <c r="A110" t="s">
        <v>401</v>
      </c>
      <c r="B110" t="s">
        <v>47</v>
      </c>
      <c r="C110" t="s">
        <v>48</v>
      </c>
      <c r="D110">
        <v>24</v>
      </c>
      <c r="E110">
        <v>1056</v>
      </c>
      <c r="F110">
        <v>0</v>
      </c>
      <c r="G110">
        <v>0</v>
      </c>
      <c r="H110">
        <v>12</v>
      </c>
      <c r="I110" t="s">
        <v>1674</v>
      </c>
      <c r="J110">
        <v>528</v>
      </c>
      <c r="S110" t="s">
        <v>2007</v>
      </c>
      <c r="T110" t="s">
        <v>2007</v>
      </c>
      <c r="U110" t="s">
        <v>2009</v>
      </c>
      <c r="V110" t="s">
        <v>2013</v>
      </c>
      <c r="W110" t="s">
        <v>2008</v>
      </c>
    </row>
    <row r="111" spans="1:23">
      <c r="A111" t="s">
        <v>314</v>
      </c>
      <c r="B111" t="s">
        <v>54</v>
      </c>
      <c r="C111" t="s">
        <v>48</v>
      </c>
      <c r="D111">
        <v>1</v>
      </c>
      <c r="E111">
        <v>8.5</v>
      </c>
      <c r="F111">
        <v>0</v>
      </c>
      <c r="G111">
        <v>14</v>
      </c>
      <c r="H111">
        <v>32</v>
      </c>
      <c r="I111" t="s">
        <v>1674</v>
      </c>
      <c r="J111">
        <v>272</v>
      </c>
      <c r="K111">
        <v>6</v>
      </c>
      <c r="L111">
        <v>154</v>
      </c>
      <c r="M111">
        <v>35</v>
      </c>
      <c r="N111">
        <v>14</v>
      </c>
      <c r="O111">
        <v>14</v>
      </c>
      <c r="S111" t="s">
        <v>2008</v>
      </c>
      <c r="T111" t="s">
        <v>2007</v>
      </c>
      <c r="U111" t="s">
        <v>2009</v>
      </c>
      <c r="V111" t="s">
        <v>2013</v>
      </c>
      <c r="W111" t="s">
        <v>2008</v>
      </c>
    </row>
    <row r="112" spans="1:23">
      <c r="A112" t="s">
        <v>403</v>
      </c>
      <c r="B112" t="s">
        <v>47</v>
      </c>
      <c r="C112" t="s">
        <v>48</v>
      </c>
      <c r="D112">
        <v>24</v>
      </c>
      <c r="E112">
        <v>960</v>
      </c>
      <c r="F112">
        <v>0</v>
      </c>
      <c r="G112">
        <v>2</v>
      </c>
      <c r="H112">
        <v>20</v>
      </c>
      <c r="I112" t="s">
        <v>1674</v>
      </c>
      <c r="J112">
        <v>800</v>
      </c>
      <c r="K112">
        <v>2</v>
      </c>
      <c r="L112">
        <v>88</v>
      </c>
      <c r="M112">
        <v>8</v>
      </c>
      <c r="N112">
        <v>2</v>
      </c>
      <c r="O112">
        <v>8.3333333333333329E-2</v>
      </c>
      <c r="S112" t="s">
        <v>2008</v>
      </c>
      <c r="T112" t="s">
        <v>2007</v>
      </c>
      <c r="U112" t="s">
        <v>2009</v>
      </c>
      <c r="V112" t="s">
        <v>2013</v>
      </c>
      <c r="W112" t="s">
        <v>2008</v>
      </c>
    </row>
    <row r="113" spans="1:23">
      <c r="A113" t="s">
        <v>336</v>
      </c>
      <c r="B113" t="s">
        <v>54</v>
      </c>
      <c r="C113" t="s">
        <v>48</v>
      </c>
      <c r="D113">
        <v>1</v>
      </c>
      <c r="E113">
        <v>4.5</v>
      </c>
      <c r="F113">
        <v>0</v>
      </c>
      <c r="G113">
        <v>80</v>
      </c>
      <c r="H113">
        <v>129</v>
      </c>
      <c r="I113" t="s">
        <v>1674</v>
      </c>
      <c r="J113">
        <v>580.5</v>
      </c>
      <c r="K113">
        <v>7</v>
      </c>
      <c r="L113">
        <v>480</v>
      </c>
      <c r="M113">
        <v>120</v>
      </c>
      <c r="N113">
        <v>80</v>
      </c>
      <c r="O113">
        <v>80</v>
      </c>
      <c r="S113" t="s">
        <v>2008</v>
      </c>
      <c r="T113" t="s">
        <v>2007</v>
      </c>
      <c r="U113" t="s">
        <v>2009</v>
      </c>
      <c r="V113" t="s">
        <v>2013</v>
      </c>
      <c r="W113" t="s">
        <v>2008</v>
      </c>
    </row>
    <row r="114" spans="1:23">
      <c r="A114" t="s">
        <v>406</v>
      </c>
      <c r="B114" t="s">
        <v>47</v>
      </c>
      <c r="C114" t="s">
        <v>48</v>
      </c>
      <c r="D114">
        <v>24</v>
      </c>
      <c r="E114">
        <v>1150</v>
      </c>
      <c r="F114">
        <v>0</v>
      </c>
      <c r="G114">
        <v>2</v>
      </c>
      <c r="H114">
        <v>21</v>
      </c>
      <c r="I114" t="s">
        <v>1674</v>
      </c>
      <c r="J114">
        <v>1006.25</v>
      </c>
      <c r="K114">
        <v>2</v>
      </c>
      <c r="L114">
        <v>108</v>
      </c>
      <c r="M114">
        <v>12.16</v>
      </c>
      <c r="N114">
        <v>2</v>
      </c>
      <c r="O114">
        <v>8.3333333333333329E-2</v>
      </c>
      <c r="S114" t="s">
        <v>2008</v>
      </c>
      <c r="T114" t="s">
        <v>2007</v>
      </c>
      <c r="U114" t="s">
        <v>2009</v>
      </c>
      <c r="V114" t="s">
        <v>2013</v>
      </c>
      <c r="W114" t="s">
        <v>2008</v>
      </c>
    </row>
    <row r="115" spans="1:23">
      <c r="A115" t="s">
        <v>320</v>
      </c>
      <c r="B115" t="s">
        <v>54</v>
      </c>
      <c r="C115" t="s">
        <v>48</v>
      </c>
      <c r="D115">
        <v>50</v>
      </c>
      <c r="E115">
        <v>150</v>
      </c>
      <c r="F115">
        <v>0</v>
      </c>
      <c r="G115">
        <v>4</v>
      </c>
      <c r="H115">
        <v>90</v>
      </c>
      <c r="I115" t="s">
        <v>1674</v>
      </c>
      <c r="J115">
        <v>270</v>
      </c>
      <c r="K115">
        <v>1</v>
      </c>
      <c r="L115">
        <v>20</v>
      </c>
      <c r="M115">
        <v>8</v>
      </c>
      <c r="N115">
        <v>4</v>
      </c>
      <c r="O115">
        <v>0.08</v>
      </c>
      <c r="S115" t="s">
        <v>2008</v>
      </c>
      <c r="T115" t="s">
        <v>2007</v>
      </c>
      <c r="U115" t="s">
        <v>2009</v>
      </c>
      <c r="V115" t="s">
        <v>2013</v>
      </c>
      <c r="W115" t="s">
        <v>2008</v>
      </c>
    </row>
    <row r="116" spans="1:23">
      <c r="A116" t="s">
        <v>407</v>
      </c>
      <c r="B116" t="s">
        <v>54</v>
      </c>
      <c r="C116" t="s">
        <v>48</v>
      </c>
      <c r="D116">
        <v>1</v>
      </c>
      <c r="E116">
        <v>14</v>
      </c>
      <c r="F116">
        <v>0</v>
      </c>
      <c r="G116">
        <v>3</v>
      </c>
      <c r="H116">
        <v>0</v>
      </c>
      <c r="I116" t="s">
        <v>1676</v>
      </c>
      <c r="J116">
        <v>0</v>
      </c>
      <c r="K116">
        <v>2</v>
      </c>
      <c r="L116">
        <v>54</v>
      </c>
      <c r="M116">
        <v>12</v>
      </c>
      <c r="N116">
        <v>3</v>
      </c>
      <c r="O116">
        <v>3</v>
      </c>
      <c r="S116" t="s">
        <v>2008</v>
      </c>
      <c r="T116" t="s">
        <v>2007</v>
      </c>
      <c r="U116" t="s">
        <v>2010</v>
      </c>
      <c r="V116" t="s">
        <v>2014</v>
      </c>
      <c r="W116" t="s">
        <v>2007</v>
      </c>
    </row>
    <row r="117" spans="1:23">
      <c r="A117" t="s">
        <v>473</v>
      </c>
      <c r="B117" t="s">
        <v>54</v>
      </c>
      <c r="C117" t="s">
        <v>48</v>
      </c>
      <c r="D117">
        <v>1</v>
      </c>
      <c r="E117">
        <v>3.5</v>
      </c>
      <c r="F117">
        <v>0</v>
      </c>
      <c r="G117">
        <v>9</v>
      </c>
      <c r="H117">
        <v>132</v>
      </c>
      <c r="I117" t="s">
        <v>1674</v>
      </c>
      <c r="J117">
        <v>462</v>
      </c>
      <c r="K117">
        <v>3</v>
      </c>
      <c r="L117">
        <v>54</v>
      </c>
      <c r="M117">
        <v>22.5</v>
      </c>
      <c r="N117">
        <v>9</v>
      </c>
      <c r="O117">
        <v>9</v>
      </c>
      <c r="S117" t="s">
        <v>2008</v>
      </c>
      <c r="T117" t="s">
        <v>2007</v>
      </c>
      <c r="U117" t="s">
        <v>2009</v>
      </c>
      <c r="V117" t="s">
        <v>2013</v>
      </c>
      <c r="W117" t="s">
        <v>2008</v>
      </c>
    </row>
    <row r="118" spans="1:23">
      <c r="A118" t="s">
        <v>414</v>
      </c>
      <c r="B118" t="s">
        <v>54</v>
      </c>
      <c r="C118" t="s">
        <v>48</v>
      </c>
      <c r="D118">
        <v>1</v>
      </c>
      <c r="E118">
        <v>380</v>
      </c>
      <c r="F118">
        <v>0</v>
      </c>
      <c r="G118">
        <v>0</v>
      </c>
      <c r="H118">
        <v>3</v>
      </c>
      <c r="I118" t="s">
        <v>1674</v>
      </c>
      <c r="J118">
        <v>1140</v>
      </c>
      <c r="S118" t="s">
        <v>2007</v>
      </c>
      <c r="T118" t="s">
        <v>2007</v>
      </c>
      <c r="U118" t="s">
        <v>2009</v>
      </c>
      <c r="V118" t="s">
        <v>2013</v>
      </c>
      <c r="W118" t="s">
        <v>2008</v>
      </c>
    </row>
    <row r="119" spans="1:23">
      <c r="A119" t="s">
        <v>440</v>
      </c>
      <c r="B119" t="s">
        <v>54</v>
      </c>
      <c r="C119" t="s">
        <v>48</v>
      </c>
      <c r="D119">
        <v>1</v>
      </c>
      <c r="E119">
        <v>5</v>
      </c>
      <c r="F119">
        <v>0</v>
      </c>
      <c r="G119">
        <v>85</v>
      </c>
      <c r="H119">
        <v>99</v>
      </c>
      <c r="I119" t="s">
        <v>1674</v>
      </c>
      <c r="J119">
        <v>495</v>
      </c>
      <c r="K119">
        <v>10</v>
      </c>
      <c r="L119">
        <v>680</v>
      </c>
      <c r="M119">
        <v>255</v>
      </c>
      <c r="N119">
        <v>85</v>
      </c>
      <c r="O119">
        <v>85</v>
      </c>
      <c r="S119" t="s">
        <v>2008</v>
      </c>
      <c r="T119" t="s">
        <v>2007</v>
      </c>
      <c r="U119" t="s">
        <v>2009</v>
      </c>
      <c r="V119" t="s">
        <v>2013</v>
      </c>
      <c r="W119" t="s">
        <v>2008</v>
      </c>
    </row>
    <row r="120" spans="1:23">
      <c r="A120" t="s">
        <v>416</v>
      </c>
      <c r="B120" t="s">
        <v>54</v>
      </c>
      <c r="C120" t="s">
        <v>48</v>
      </c>
      <c r="D120">
        <v>1</v>
      </c>
      <c r="E120">
        <v>135</v>
      </c>
      <c r="F120">
        <v>0</v>
      </c>
      <c r="G120">
        <v>0</v>
      </c>
      <c r="H120">
        <v>1</v>
      </c>
      <c r="I120" t="s">
        <v>1674</v>
      </c>
      <c r="J120">
        <v>135</v>
      </c>
      <c r="S120" t="s">
        <v>2007</v>
      </c>
      <c r="T120" t="s">
        <v>2007</v>
      </c>
      <c r="U120" t="s">
        <v>2009</v>
      </c>
      <c r="V120" t="s">
        <v>2013</v>
      </c>
      <c r="W120" t="s">
        <v>2008</v>
      </c>
    </row>
    <row r="121" spans="1:23">
      <c r="A121" t="s">
        <v>540</v>
      </c>
      <c r="B121" t="s">
        <v>54</v>
      </c>
      <c r="C121" t="s">
        <v>48</v>
      </c>
      <c r="D121">
        <v>1</v>
      </c>
      <c r="E121">
        <v>6.1</v>
      </c>
      <c r="F121">
        <v>0</v>
      </c>
      <c r="G121">
        <v>12</v>
      </c>
      <c r="H121">
        <v>505</v>
      </c>
      <c r="I121" t="s">
        <v>1674</v>
      </c>
      <c r="J121">
        <v>3080.5</v>
      </c>
      <c r="K121">
        <v>1</v>
      </c>
      <c r="L121">
        <v>96</v>
      </c>
      <c r="M121">
        <v>22.8</v>
      </c>
      <c r="N121">
        <v>12</v>
      </c>
      <c r="O121">
        <v>12</v>
      </c>
      <c r="S121" t="s">
        <v>2008</v>
      </c>
      <c r="T121" t="s">
        <v>2007</v>
      </c>
      <c r="U121" t="s">
        <v>2009</v>
      </c>
      <c r="V121" t="s">
        <v>2013</v>
      </c>
      <c r="W121" t="s">
        <v>2008</v>
      </c>
    </row>
    <row r="122" spans="1:23">
      <c r="A122" t="s">
        <v>417</v>
      </c>
      <c r="B122" t="s">
        <v>54</v>
      </c>
      <c r="C122" t="s">
        <v>48</v>
      </c>
      <c r="D122">
        <v>1</v>
      </c>
      <c r="E122">
        <v>11</v>
      </c>
      <c r="F122">
        <v>0</v>
      </c>
      <c r="G122">
        <v>14</v>
      </c>
      <c r="H122">
        <v>46</v>
      </c>
      <c r="I122" t="s">
        <v>1674</v>
      </c>
      <c r="J122">
        <v>506</v>
      </c>
      <c r="K122">
        <v>2</v>
      </c>
      <c r="L122">
        <v>210</v>
      </c>
      <c r="M122">
        <v>56</v>
      </c>
      <c r="N122">
        <v>14</v>
      </c>
      <c r="O122">
        <v>14</v>
      </c>
      <c r="S122" t="s">
        <v>2008</v>
      </c>
      <c r="T122" t="s">
        <v>2007</v>
      </c>
      <c r="U122" t="s">
        <v>2009</v>
      </c>
      <c r="V122" t="s">
        <v>2013</v>
      </c>
      <c r="W122" t="s">
        <v>2008</v>
      </c>
    </row>
    <row r="123" spans="1:23">
      <c r="A123" t="s">
        <v>421</v>
      </c>
      <c r="B123" t="s">
        <v>54</v>
      </c>
      <c r="C123" t="s">
        <v>48</v>
      </c>
      <c r="D123">
        <v>1</v>
      </c>
      <c r="E123">
        <v>3</v>
      </c>
      <c r="F123">
        <v>0</v>
      </c>
      <c r="G123">
        <v>0</v>
      </c>
      <c r="H123">
        <v>30</v>
      </c>
      <c r="I123" t="s">
        <v>1674</v>
      </c>
      <c r="J123">
        <v>90</v>
      </c>
      <c r="S123" t="s">
        <v>2007</v>
      </c>
      <c r="T123" t="s">
        <v>2007</v>
      </c>
      <c r="U123" t="s">
        <v>2009</v>
      </c>
      <c r="V123" t="s">
        <v>2013</v>
      </c>
      <c r="W123" t="s">
        <v>2008</v>
      </c>
    </row>
    <row r="124" spans="1:23">
      <c r="A124" t="s">
        <v>518</v>
      </c>
      <c r="B124" t="s">
        <v>54</v>
      </c>
      <c r="C124" t="s">
        <v>48</v>
      </c>
      <c r="D124">
        <v>1</v>
      </c>
      <c r="E124">
        <v>12</v>
      </c>
      <c r="F124">
        <v>0</v>
      </c>
      <c r="G124">
        <v>2</v>
      </c>
      <c r="H124">
        <v>106</v>
      </c>
      <c r="I124" t="s">
        <v>1674</v>
      </c>
      <c r="J124">
        <v>1272</v>
      </c>
      <c r="K124">
        <v>1</v>
      </c>
      <c r="L124">
        <v>32</v>
      </c>
      <c r="M124">
        <v>8</v>
      </c>
      <c r="N124">
        <v>2</v>
      </c>
      <c r="O124">
        <v>2</v>
      </c>
      <c r="S124" t="s">
        <v>2008</v>
      </c>
      <c r="T124" t="s">
        <v>2007</v>
      </c>
      <c r="U124" t="s">
        <v>2009</v>
      </c>
      <c r="V124" t="s">
        <v>2013</v>
      </c>
      <c r="W124" t="s">
        <v>2008</v>
      </c>
    </row>
    <row r="125" spans="1:23">
      <c r="A125" t="s">
        <v>424</v>
      </c>
      <c r="B125" t="s">
        <v>54</v>
      </c>
      <c r="C125" t="s">
        <v>48</v>
      </c>
      <c r="D125">
        <v>1</v>
      </c>
      <c r="E125">
        <v>15</v>
      </c>
      <c r="F125">
        <v>24</v>
      </c>
      <c r="G125">
        <v>0</v>
      </c>
      <c r="H125">
        <v>24</v>
      </c>
      <c r="I125" t="s">
        <v>1674</v>
      </c>
      <c r="J125">
        <v>360</v>
      </c>
      <c r="P125">
        <v>1</v>
      </c>
      <c r="Q125">
        <v>24</v>
      </c>
      <c r="R125">
        <v>360</v>
      </c>
      <c r="S125" t="s">
        <v>2007</v>
      </c>
      <c r="T125" t="s">
        <v>2008</v>
      </c>
      <c r="U125" t="s">
        <v>2009</v>
      </c>
      <c r="V125" t="s">
        <v>2013</v>
      </c>
      <c r="W125" t="s">
        <v>2008</v>
      </c>
    </row>
    <row r="126" spans="1:23">
      <c r="A126" t="s">
        <v>546</v>
      </c>
      <c r="B126" t="s">
        <v>54</v>
      </c>
      <c r="C126" t="s">
        <v>48</v>
      </c>
      <c r="D126">
        <v>1</v>
      </c>
      <c r="E126">
        <v>6</v>
      </c>
      <c r="F126">
        <v>0</v>
      </c>
      <c r="G126">
        <v>10</v>
      </c>
      <c r="H126">
        <v>89</v>
      </c>
      <c r="I126" t="s">
        <v>1674</v>
      </c>
      <c r="J126">
        <v>534</v>
      </c>
      <c r="K126">
        <v>1</v>
      </c>
      <c r="L126">
        <v>110</v>
      </c>
      <c r="M126">
        <v>50</v>
      </c>
      <c r="N126">
        <v>10</v>
      </c>
      <c r="O126">
        <v>10</v>
      </c>
      <c r="S126" t="s">
        <v>2008</v>
      </c>
      <c r="T126" t="s">
        <v>2007</v>
      </c>
      <c r="U126" t="s">
        <v>2009</v>
      </c>
      <c r="V126" t="s">
        <v>2013</v>
      </c>
      <c r="W126" t="s">
        <v>2008</v>
      </c>
    </row>
    <row r="127" spans="1:23">
      <c r="A127" t="s">
        <v>428</v>
      </c>
      <c r="B127" t="s">
        <v>54</v>
      </c>
      <c r="C127" t="s">
        <v>48</v>
      </c>
      <c r="D127">
        <v>1</v>
      </c>
      <c r="E127">
        <v>5</v>
      </c>
      <c r="F127">
        <v>0</v>
      </c>
      <c r="G127">
        <v>0</v>
      </c>
      <c r="H127">
        <v>30</v>
      </c>
      <c r="I127" t="s">
        <v>1674</v>
      </c>
      <c r="J127">
        <v>150</v>
      </c>
      <c r="S127" t="s">
        <v>2007</v>
      </c>
      <c r="T127" t="s">
        <v>2007</v>
      </c>
      <c r="U127" t="s">
        <v>2009</v>
      </c>
      <c r="V127" t="s">
        <v>2013</v>
      </c>
      <c r="W127" t="s">
        <v>2008</v>
      </c>
    </row>
    <row r="128" spans="1:23">
      <c r="A128" t="s">
        <v>433</v>
      </c>
      <c r="B128" t="s">
        <v>54</v>
      </c>
      <c r="C128" t="s">
        <v>48</v>
      </c>
      <c r="D128">
        <v>24</v>
      </c>
      <c r="E128">
        <v>432</v>
      </c>
      <c r="F128">
        <v>0</v>
      </c>
      <c r="G128">
        <v>0</v>
      </c>
      <c r="H128">
        <v>11</v>
      </c>
      <c r="I128" t="s">
        <v>1674</v>
      </c>
      <c r="J128">
        <v>198</v>
      </c>
      <c r="S128" t="s">
        <v>2007</v>
      </c>
      <c r="T128" t="s">
        <v>2007</v>
      </c>
      <c r="U128" t="s">
        <v>2009</v>
      </c>
      <c r="V128" t="s">
        <v>2013</v>
      </c>
      <c r="W128" t="s">
        <v>2008</v>
      </c>
    </row>
    <row r="129" spans="1:23">
      <c r="A129" t="s">
        <v>434</v>
      </c>
      <c r="B129" t="s">
        <v>54</v>
      </c>
      <c r="C129" t="s">
        <v>48</v>
      </c>
      <c r="D129">
        <v>1</v>
      </c>
      <c r="E129">
        <v>55</v>
      </c>
      <c r="F129">
        <v>0</v>
      </c>
      <c r="G129">
        <v>2</v>
      </c>
      <c r="H129">
        <v>26</v>
      </c>
      <c r="I129" t="s">
        <v>1674</v>
      </c>
      <c r="J129">
        <v>1430</v>
      </c>
      <c r="K129">
        <v>2</v>
      </c>
      <c r="L129">
        <v>170</v>
      </c>
      <c r="M129">
        <v>60</v>
      </c>
      <c r="N129">
        <v>2</v>
      </c>
      <c r="O129">
        <v>2</v>
      </c>
      <c r="S129" t="s">
        <v>2008</v>
      </c>
      <c r="T129" t="s">
        <v>2007</v>
      </c>
      <c r="U129" t="s">
        <v>2009</v>
      </c>
      <c r="V129" t="s">
        <v>2013</v>
      </c>
      <c r="W129" t="s">
        <v>2008</v>
      </c>
    </row>
    <row r="130" spans="1:23">
      <c r="A130" t="s">
        <v>436</v>
      </c>
      <c r="B130" t="s">
        <v>54</v>
      </c>
      <c r="C130" t="s">
        <v>48</v>
      </c>
      <c r="D130">
        <v>1</v>
      </c>
      <c r="E130">
        <v>280</v>
      </c>
      <c r="F130">
        <v>0</v>
      </c>
      <c r="G130">
        <v>0</v>
      </c>
      <c r="H130">
        <v>1</v>
      </c>
      <c r="I130" t="s">
        <v>1674</v>
      </c>
      <c r="J130">
        <v>280</v>
      </c>
      <c r="S130" t="s">
        <v>2007</v>
      </c>
      <c r="T130" t="s">
        <v>2007</v>
      </c>
      <c r="U130" t="s">
        <v>2009</v>
      </c>
      <c r="V130" t="s">
        <v>2013</v>
      </c>
      <c r="W130" t="s">
        <v>2008</v>
      </c>
    </row>
    <row r="131" spans="1:23">
      <c r="A131" t="s">
        <v>441</v>
      </c>
      <c r="B131" t="s">
        <v>54</v>
      </c>
      <c r="C131" t="s">
        <v>48</v>
      </c>
      <c r="D131">
        <v>1</v>
      </c>
      <c r="E131">
        <v>620</v>
      </c>
      <c r="F131">
        <v>0</v>
      </c>
      <c r="G131">
        <v>0</v>
      </c>
      <c r="H131">
        <v>1</v>
      </c>
      <c r="I131" t="s">
        <v>1674</v>
      </c>
      <c r="J131">
        <v>620</v>
      </c>
      <c r="S131" t="s">
        <v>2007</v>
      </c>
      <c r="T131" t="s">
        <v>2007</v>
      </c>
      <c r="U131" t="s">
        <v>2009</v>
      </c>
      <c r="V131" t="s">
        <v>2013</v>
      </c>
      <c r="W131" t="s">
        <v>2008</v>
      </c>
    </row>
    <row r="132" spans="1:23">
      <c r="A132" t="s">
        <v>443</v>
      </c>
      <c r="B132" t="s">
        <v>54</v>
      </c>
      <c r="C132" t="s">
        <v>48</v>
      </c>
      <c r="D132">
        <v>1</v>
      </c>
      <c r="E132">
        <v>5.5</v>
      </c>
      <c r="F132">
        <v>0</v>
      </c>
      <c r="G132">
        <v>60</v>
      </c>
      <c r="H132">
        <v>161</v>
      </c>
      <c r="I132" t="s">
        <v>1674</v>
      </c>
      <c r="J132">
        <v>885.5</v>
      </c>
      <c r="K132">
        <v>5</v>
      </c>
      <c r="L132">
        <v>480</v>
      </c>
      <c r="M132">
        <v>150</v>
      </c>
      <c r="N132">
        <v>60</v>
      </c>
      <c r="O132">
        <v>60</v>
      </c>
      <c r="S132" t="s">
        <v>2008</v>
      </c>
      <c r="T132" t="s">
        <v>2007</v>
      </c>
      <c r="U132" t="s">
        <v>2009</v>
      </c>
      <c r="V132" t="s">
        <v>2013</v>
      </c>
      <c r="W132" t="s">
        <v>2008</v>
      </c>
    </row>
    <row r="133" spans="1:23">
      <c r="A133" t="s">
        <v>445</v>
      </c>
      <c r="B133" t="s">
        <v>54</v>
      </c>
      <c r="C133" t="s">
        <v>48</v>
      </c>
      <c r="D133">
        <v>1</v>
      </c>
      <c r="E133">
        <v>190</v>
      </c>
      <c r="F133">
        <v>0</v>
      </c>
      <c r="G133">
        <v>0</v>
      </c>
      <c r="H133">
        <v>2</v>
      </c>
      <c r="I133" t="s">
        <v>1674</v>
      </c>
      <c r="J133">
        <v>380</v>
      </c>
      <c r="S133" t="s">
        <v>2007</v>
      </c>
      <c r="T133" t="s">
        <v>2007</v>
      </c>
      <c r="U133" t="s">
        <v>2009</v>
      </c>
      <c r="V133" t="s">
        <v>2013</v>
      </c>
      <c r="W133" t="s">
        <v>2008</v>
      </c>
    </row>
    <row r="134" spans="1:23">
      <c r="A134" t="s">
        <v>450</v>
      </c>
      <c r="B134" t="s">
        <v>54</v>
      </c>
      <c r="C134" t="s">
        <v>48</v>
      </c>
      <c r="D134">
        <v>1</v>
      </c>
      <c r="E134">
        <v>4.8</v>
      </c>
      <c r="F134">
        <v>100</v>
      </c>
      <c r="G134">
        <v>17</v>
      </c>
      <c r="H134">
        <v>314</v>
      </c>
      <c r="I134" t="s">
        <v>1674</v>
      </c>
      <c r="J134">
        <v>1507.2</v>
      </c>
      <c r="K134">
        <v>4</v>
      </c>
      <c r="L134">
        <v>136</v>
      </c>
      <c r="M134">
        <v>54.4</v>
      </c>
      <c r="N134">
        <v>17</v>
      </c>
      <c r="O134">
        <v>17</v>
      </c>
      <c r="P134">
        <v>1</v>
      </c>
      <c r="Q134">
        <v>100</v>
      </c>
      <c r="R134">
        <v>65000</v>
      </c>
      <c r="S134" t="s">
        <v>2008</v>
      </c>
      <c r="T134" t="s">
        <v>2008</v>
      </c>
      <c r="U134" t="s">
        <v>2009</v>
      </c>
      <c r="V134" t="s">
        <v>2013</v>
      </c>
      <c r="W134" t="s">
        <v>2008</v>
      </c>
    </row>
    <row r="135" spans="1:23">
      <c r="A135" t="s">
        <v>452</v>
      </c>
      <c r="B135" t="s">
        <v>54</v>
      </c>
      <c r="C135" t="s">
        <v>48</v>
      </c>
      <c r="D135">
        <v>1</v>
      </c>
      <c r="E135">
        <v>1650</v>
      </c>
      <c r="F135">
        <v>0</v>
      </c>
      <c r="G135">
        <v>0</v>
      </c>
      <c r="H135">
        <v>1</v>
      </c>
      <c r="I135" t="s">
        <v>1674</v>
      </c>
      <c r="J135">
        <v>1650</v>
      </c>
      <c r="S135" t="s">
        <v>2007</v>
      </c>
      <c r="T135" t="s">
        <v>2007</v>
      </c>
      <c r="U135" t="s">
        <v>2009</v>
      </c>
      <c r="V135" t="s">
        <v>2013</v>
      </c>
      <c r="W135" t="s">
        <v>2008</v>
      </c>
    </row>
    <row r="136" spans="1:23">
      <c r="A136" t="s">
        <v>456</v>
      </c>
      <c r="B136" t="s">
        <v>54</v>
      </c>
      <c r="C136" t="s">
        <v>48</v>
      </c>
      <c r="D136">
        <v>1</v>
      </c>
      <c r="E136">
        <v>205</v>
      </c>
      <c r="F136">
        <v>0</v>
      </c>
      <c r="G136">
        <v>4</v>
      </c>
      <c r="H136">
        <v>5</v>
      </c>
      <c r="I136" t="s">
        <v>1674</v>
      </c>
      <c r="J136">
        <v>1025</v>
      </c>
      <c r="K136">
        <v>4</v>
      </c>
      <c r="L136">
        <v>1060</v>
      </c>
      <c r="M136">
        <v>240</v>
      </c>
      <c r="N136">
        <v>4</v>
      </c>
      <c r="O136">
        <v>4</v>
      </c>
      <c r="S136" t="s">
        <v>2008</v>
      </c>
      <c r="T136" t="s">
        <v>2007</v>
      </c>
      <c r="U136" t="s">
        <v>2009</v>
      </c>
      <c r="V136" t="s">
        <v>2013</v>
      </c>
      <c r="W136" t="s">
        <v>2008</v>
      </c>
    </row>
    <row r="137" spans="1:23">
      <c r="A137" t="s">
        <v>602</v>
      </c>
      <c r="B137" t="s">
        <v>54</v>
      </c>
      <c r="C137" t="s">
        <v>48</v>
      </c>
      <c r="D137">
        <v>1</v>
      </c>
      <c r="E137">
        <v>25</v>
      </c>
      <c r="F137">
        <v>0</v>
      </c>
      <c r="G137">
        <v>9</v>
      </c>
      <c r="H137">
        <v>46</v>
      </c>
      <c r="I137" t="s">
        <v>1674</v>
      </c>
      <c r="J137">
        <v>1150</v>
      </c>
      <c r="K137">
        <v>8</v>
      </c>
      <c r="L137">
        <v>315</v>
      </c>
      <c r="M137">
        <v>90</v>
      </c>
      <c r="N137">
        <v>9</v>
      </c>
      <c r="O137">
        <v>9</v>
      </c>
      <c r="S137" t="s">
        <v>2008</v>
      </c>
      <c r="T137" t="s">
        <v>2007</v>
      </c>
      <c r="U137" t="s">
        <v>2009</v>
      </c>
      <c r="V137" t="s">
        <v>2013</v>
      </c>
      <c r="W137" t="s">
        <v>2008</v>
      </c>
    </row>
    <row r="138" spans="1:23">
      <c r="A138" t="s">
        <v>462</v>
      </c>
      <c r="B138" t="s">
        <v>54</v>
      </c>
      <c r="C138" t="s">
        <v>48</v>
      </c>
      <c r="D138">
        <v>1</v>
      </c>
      <c r="E138">
        <v>830</v>
      </c>
      <c r="F138">
        <v>0</v>
      </c>
      <c r="G138">
        <v>0</v>
      </c>
      <c r="H138">
        <v>2</v>
      </c>
      <c r="I138" t="s">
        <v>1674</v>
      </c>
      <c r="J138">
        <v>1660</v>
      </c>
      <c r="S138" t="s">
        <v>2007</v>
      </c>
      <c r="T138" t="s">
        <v>2007</v>
      </c>
      <c r="U138" t="s">
        <v>2009</v>
      </c>
      <c r="V138" t="s">
        <v>2013</v>
      </c>
      <c r="W138" t="s">
        <v>2008</v>
      </c>
    </row>
    <row r="139" spans="1:23">
      <c r="A139" t="s">
        <v>660</v>
      </c>
      <c r="B139" t="s">
        <v>54</v>
      </c>
      <c r="C139" t="s">
        <v>48</v>
      </c>
      <c r="D139">
        <v>1</v>
      </c>
      <c r="E139">
        <v>27</v>
      </c>
      <c r="F139">
        <v>0</v>
      </c>
      <c r="G139">
        <v>7</v>
      </c>
      <c r="H139">
        <v>48</v>
      </c>
      <c r="I139" t="s">
        <v>1674</v>
      </c>
      <c r="J139">
        <v>1296</v>
      </c>
      <c r="K139">
        <v>6</v>
      </c>
      <c r="L139">
        <v>245</v>
      </c>
      <c r="M139">
        <v>56</v>
      </c>
      <c r="N139">
        <v>7</v>
      </c>
      <c r="O139">
        <v>7</v>
      </c>
      <c r="S139" t="s">
        <v>2008</v>
      </c>
      <c r="T139" t="s">
        <v>2007</v>
      </c>
      <c r="U139" t="s">
        <v>2009</v>
      </c>
      <c r="V139" t="s">
        <v>2013</v>
      </c>
      <c r="W139" t="s">
        <v>2008</v>
      </c>
    </row>
    <row r="140" spans="1:23">
      <c r="A140" t="s">
        <v>463</v>
      </c>
      <c r="B140" t="s">
        <v>54</v>
      </c>
      <c r="C140" t="s">
        <v>48</v>
      </c>
      <c r="D140">
        <v>1</v>
      </c>
      <c r="E140">
        <v>175</v>
      </c>
      <c r="F140">
        <v>0</v>
      </c>
      <c r="G140">
        <v>1</v>
      </c>
      <c r="H140">
        <v>4</v>
      </c>
      <c r="I140" t="s">
        <v>1674</v>
      </c>
      <c r="J140">
        <v>700</v>
      </c>
      <c r="K140">
        <v>1</v>
      </c>
      <c r="L140">
        <v>210</v>
      </c>
      <c r="M140">
        <v>35</v>
      </c>
      <c r="N140">
        <v>1</v>
      </c>
      <c r="O140">
        <v>1</v>
      </c>
      <c r="S140" t="s">
        <v>2008</v>
      </c>
      <c r="T140" t="s">
        <v>2007</v>
      </c>
      <c r="U140" t="s">
        <v>2009</v>
      </c>
      <c r="V140" t="s">
        <v>2013</v>
      </c>
      <c r="W140" t="s">
        <v>2008</v>
      </c>
    </row>
    <row r="141" spans="1:23">
      <c r="A141" t="s">
        <v>513</v>
      </c>
      <c r="B141" t="s">
        <v>54</v>
      </c>
      <c r="C141" t="s">
        <v>48</v>
      </c>
      <c r="D141">
        <v>1</v>
      </c>
      <c r="E141">
        <v>10.5</v>
      </c>
      <c r="F141">
        <v>0</v>
      </c>
      <c r="G141">
        <v>15</v>
      </c>
      <c r="H141">
        <v>8</v>
      </c>
      <c r="I141" t="s">
        <v>1674</v>
      </c>
      <c r="J141">
        <v>84</v>
      </c>
      <c r="K141">
        <v>6</v>
      </c>
      <c r="L141">
        <v>210</v>
      </c>
      <c r="M141">
        <v>52.5</v>
      </c>
      <c r="N141">
        <v>15</v>
      </c>
      <c r="O141">
        <v>15</v>
      </c>
      <c r="S141" t="s">
        <v>2008</v>
      </c>
      <c r="T141" t="s">
        <v>2007</v>
      </c>
      <c r="U141" t="s">
        <v>2009</v>
      </c>
      <c r="V141" t="s">
        <v>2013</v>
      </c>
      <c r="W141" t="s">
        <v>2008</v>
      </c>
    </row>
    <row r="142" spans="1:23">
      <c r="A142" t="s">
        <v>465</v>
      </c>
      <c r="B142" t="s">
        <v>54</v>
      </c>
      <c r="C142" t="s">
        <v>48</v>
      </c>
      <c r="D142">
        <v>1</v>
      </c>
      <c r="E142">
        <v>320</v>
      </c>
      <c r="F142">
        <v>0</v>
      </c>
      <c r="G142">
        <v>0</v>
      </c>
      <c r="H142">
        <v>1</v>
      </c>
      <c r="I142" t="s">
        <v>1674</v>
      </c>
      <c r="J142">
        <v>320</v>
      </c>
      <c r="S142" t="s">
        <v>2007</v>
      </c>
      <c r="T142" t="s">
        <v>2007</v>
      </c>
      <c r="U142" t="s">
        <v>2009</v>
      </c>
      <c r="V142" t="s">
        <v>2013</v>
      </c>
      <c r="W142" t="s">
        <v>2008</v>
      </c>
    </row>
    <row r="143" spans="1:23">
      <c r="A143" t="s">
        <v>468</v>
      </c>
      <c r="B143" t="s">
        <v>54</v>
      </c>
      <c r="C143" t="s">
        <v>48</v>
      </c>
      <c r="D143">
        <v>1</v>
      </c>
      <c r="E143">
        <v>15</v>
      </c>
      <c r="F143">
        <v>0</v>
      </c>
      <c r="G143">
        <v>0</v>
      </c>
      <c r="H143">
        <v>22</v>
      </c>
      <c r="I143" t="s">
        <v>1674</v>
      </c>
      <c r="J143">
        <v>330</v>
      </c>
      <c r="S143" t="s">
        <v>2007</v>
      </c>
      <c r="T143" t="s">
        <v>2007</v>
      </c>
      <c r="U143" t="s">
        <v>2009</v>
      </c>
      <c r="V143" t="s">
        <v>2013</v>
      </c>
      <c r="W143" t="s">
        <v>2008</v>
      </c>
    </row>
    <row r="144" spans="1:23">
      <c r="A144" t="s">
        <v>681</v>
      </c>
      <c r="B144" t="s">
        <v>54</v>
      </c>
      <c r="C144" t="s">
        <v>48</v>
      </c>
      <c r="D144">
        <v>1</v>
      </c>
      <c r="E144">
        <v>7.5</v>
      </c>
      <c r="F144">
        <v>0</v>
      </c>
      <c r="G144">
        <v>43</v>
      </c>
      <c r="H144">
        <v>48</v>
      </c>
      <c r="I144" t="s">
        <v>1674</v>
      </c>
      <c r="J144">
        <v>360</v>
      </c>
      <c r="K144">
        <v>4</v>
      </c>
      <c r="L144">
        <v>387</v>
      </c>
      <c r="M144">
        <v>64.5</v>
      </c>
      <c r="N144">
        <v>43</v>
      </c>
      <c r="O144">
        <v>43</v>
      </c>
      <c r="S144" t="s">
        <v>2008</v>
      </c>
      <c r="T144" t="s">
        <v>2007</v>
      </c>
      <c r="U144" t="s">
        <v>2009</v>
      </c>
      <c r="V144" t="s">
        <v>2013</v>
      </c>
      <c r="W144" t="s">
        <v>2008</v>
      </c>
    </row>
    <row r="145" spans="1:23">
      <c r="A145" t="s">
        <v>475</v>
      </c>
      <c r="B145" t="s">
        <v>54</v>
      </c>
      <c r="C145" t="s">
        <v>48</v>
      </c>
      <c r="D145">
        <v>1</v>
      </c>
      <c r="E145">
        <v>12</v>
      </c>
      <c r="F145">
        <v>0</v>
      </c>
      <c r="G145">
        <v>0</v>
      </c>
      <c r="H145">
        <v>100</v>
      </c>
      <c r="I145" t="s">
        <v>1674</v>
      </c>
      <c r="J145">
        <v>1200</v>
      </c>
      <c r="S145" t="s">
        <v>2007</v>
      </c>
      <c r="T145" t="s">
        <v>2007</v>
      </c>
      <c r="U145" t="s">
        <v>2009</v>
      </c>
      <c r="V145" t="s">
        <v>2013</v>
      </c>
      <c r="W145" t="s">
        <v>2008</v>
      </c>
    </row>
    <row r="146" spans="1:23">
      <c r="A146" t="s">
        <v>476</v>
      </c>
      <c r="B146" t="s">
        <v>54</v>
      </c>
      <c r="C146" t="s">
        <v>48</v>
      </c>
      <c r="D146">
        <v>325</v>
      </c>
      <c r="E146">
        <v>1550</v>
      </c>
      <c r="F146">
        <v>0</v>
      </c>
      <c r="G146">
        <v>20</v>
      </c>
      <c r="H146">
        <v>33</v>
      </c>
      <c r="I146" t="s">
        <v>1674</v>
      </c>
      <c r="J146">
        <v>157.38461538461539</v>
      </c>
      <c r="K146">
        <v>2</v>
      </c>
      <c r="L146">
        <v>180</v>
      </c>
      <c r="M146">
        <v>84.62</v>
      </c>
      <c r="N146">
        <v>20</v>
      </c>
      <c r="O146">
        <v>6.1538461538461542E-2</v>
      </c>
      <c r="S146" t="s">
        <v>2008</v>
      </c>
      <c r="T146" t="s">
        <v>2007</v>
      </c>
      <c r="U146" t="s">
        <v>2009</v>
      </c>
      <c r="V146" t="s">
        <v>2013</v>
      </c>
      <c r="W146" t="s">
        <v>2008</v>
      </c>
    </row>
    <row r="147" spans="1:23">
      <c r="A147" t="s">
        <v>491</v>
      </c>
      <c r="B147" t="s">
        <v>54</v>
      </c>
      <c r="C147" t="s">
        <v>48</v>
      </c>
      <c r="D147">
        <v>1</v>
      </c>
      <c r="E147">
        <v>10.34</v>
      </c>
      <c r="F147">
        <v>0</v>
      </c>
      <c r="G147">
        <v>7</v>
      </c>
      <c r="H147">
        <v>21</v>
      </c>
      <c r="I147" t="s">
        <v>1674</v>
      </c>
      <c r="J147">
        <v>217.14</v>
      </c>
      <c r="K147">
        <v>3</v>
      </c>
      <c r="L147">
        <v>105</v>
      </c>
      <c r="M147">
        <v>32.620000000000005</v>
      </c>
      <c r="N147">
        <v>7</v>
      </c>
      <c r="O147">
        <v>7</v>
      </c>
      <c r="S147" t="s">
        <v>2008</v>
      </c>
      <c r="T147" t="s">
        <v>2007</v>
      </c>
      <c r="U147" t="s">
        <v>2009</v>
      </c>
      <c r="V147" t="s">
        <v>2013</v>
      </c>
      <c r="W147" t="s">
        <v>2008</v>
      </c>
    </row>
    <row r="148" spans="1:23">
      <c r="A148" t="s">
        <v>508</v>
      </c>
      <c r="B148" t="s">
        <v>54</v>
      </c>
      <c r="C148" t="s">
        <v>48</v>
      </c>
      <c r="D148">
        <v>1</v>
      </c>
      <c r="E148">
        <v>20</v>
      </c>
      <c r="F148">
        <v>0</v>
      </c>
      <c r="G148">
        <v>2</v>
      </c>
      <c r="H148">
        <v>21</v>
      </c>
      <c r="I148" t="s">
        <v>1674</v>
      </c>
      <c r="J148">
        <v>420</v>
      </c>
      <c r="K148">
        <v>1</v>
      </c>
      <c r="L148">
        <v>50</v>
      </c>
      <c r="M148">
        <v>10</v>
      </c>
      <c r="N148">
        <v>2</v>
      </c>
      <c r="O148">
        <v>2</v>
      </c>
      <c r="S148" t="s">
        <v>2008</v>
      </c>
      <c r="T148" t="s">
        <v>2007</v>
      </c>
      <c r="U148" t="s">
        <v>2009</v>
      </c>
      <c r="V148" t="s">
        <v>2013</v>
      </c>
      <c r="W148" t="s">
        <v>2008</v>
      </c>
    </row>
    <row r="149" spans="1:23">
      <c r="A149" t="s">
        <v>493</v>
      </c>
      <c r="B149" t="s">
        <v>54</v>
      </c>
      <c r="C149" t="s">
        <v>48</v>
      </c>
      <c r="D149">
        <v>1</v>
      </c>
      <c r="E149">
        <v>4.5</v>
      </c>
      <c r="F149">
        <v>0</v>
      </c>
      <c r="G149">
        <v>0</v>
      </c>
      <c r="H149">
        <v>50</v>
      </c>
      <c r="I149" t="s">
        <v>1674</v>
      </c>
      <c r="J149">
        <v>225</v>
      </c>
      <c r="S149" t="s">
        <v>2007</v>
      </c>
      <c r="T149" t="s">
        <v>2007</v>
      </c>
      <c r="U149" t="s">
        <v>2009</v>
      </c>
      <c r="V149" t="s">
        <v>2013</v>
      </c>
      <c r="W149" t="s">
        <v>2008</v>
      </c>
    </row>
    <row r="150" spans="1:23">
      <c r="A150" t="s">
        <v>500</v>
      </c>
      <c r="B150" t="s">
        <v>54</v>
      </c>
      <c r="C150" t="s">
        <v>48</v>
      </c>
      <c r="D150">
        <v>1</v>
      </c>
      <c r="E150">
        <v>40</v>
      </c>
      <c r="F150">
        <v>0</v>
      </c>
      <c r="G150">
        <v>1</v>
      </c>
      <c r="H150">
        <v>17</v>
      </c>
      <c r="I150" t="s">
        <v>1674</v>
      </c>
      <c r="J150">
        <v>680</v>
      </c>
      <c r="K150">
        <v>1</v>
      </c>
      <c r="L150">
        <v>60</v>
      </c>
      <c r="M150">
        <v>20</v>
      </c>
      <c r="N150">
        <v>1</v>
      </c>
      <c r="O150">
        <v>1</v>
      </c>
      <c r="S150" t="s">
        <v>2008</v>
      </c>
      <c r="T150" t="s">
        <v>2007</v>
      </c>
      <c r="U150" t="s">
        <v>2009</v>
      </c>
      <c r="V150" t="s">
        <v>2013</v>
      </c>
      <c r="W150" t="s">
        <v>2008</v>
      </c>
    </row>
    <row r="151" spans="1:23">
      <c r="A151" t="s">
        <v>501</v>
      </c>
      <c r="B151" t="s">
        <v>54</v>
      </c>
      <c r="C151" t="s">
        <v>48</v>
      </c>
      <c r="D151">
        <v>1</v>
      </c>
      <c r="E151">
        <v>150</v>
      </c>
      <c r="F151">
        <v>0</v>
      </c>
      <c r="G151">
        <v>0</v>
      </c>
      <c r="H151">
        <v>10</v>
      </c>
      <c r="I151" t="s">
        <v>1674</v>
      </c>
      <c r="J151">
        <v>1500</v>
      </c>
      <c r="S151" t="s">
        <v>2007</v>
      </c>
      <c r="T151" t="s">
        <v>2007</v>
      </c>
      <c r="U151" t="s">
        <v>2009</v>
      </c>
      <c r="V151" t="s">
        <v>2013</v>
      </c>
      <c r="W151" t="s">
        <v>2008</v>
      </c>
    </row>
    <row r="152" spans="1:23">
      <c r="A152" t="s">
        <v>731</v>
      </c>
      <c r="B152" t="s">
        <v>306</v>
      </c>
      <c r="C152" t="s">
        <v>48</v>
      </c>
      <c r="D152">
        <v>1</v>
      </c>
      <c r="E152">
        <v>52</v>
      </c>
      <c r="F152">
        <v>0</v>
      </c>
      <c r="G152">
        <v>4</v>
      </c>
      <c r="H152">
        <v>30</v>
      </c>
      <c r="I152" t="s">
        <v>1674</v>
      </c>
      <c r="J152">
        <v>1560</v>
      </c>
      <c r="K152">
        <v>3</v>
      </c>
      <c r="L152">
        <v>280</v>
      </c>
      <c r="M152">
        <v>72</v>
      </c>
      <c r="N152">
        <v>4</v>
      </c>
      <c r="O152">
        <v>4</v>
      </c>
      <c r="S152" t="s">
        <v>2008</v>
      </c>
      <c r="T152" t="s">
        <v>2007</v>
      </c>
      <c r="U152" t="s">
        <v>2009</v>
      </c>
      <c r="V152" t="s">
        <v>2013</v>
      </c>
      <c r="W152" t="s">
        <v>2008</v>
      </c>
    </row>
    <row r="153" spans="1:23">
      <c r="A153" t="s">
        <v>504</v>
      </c>
      <c r="B153" t="s">
        <v>54</v>
      </c>
      <c r="C153" t="s">
        <v>48</v>
      </c>
      <c r="D153">
        <v>1</v>
      </c>
      <c r="E153">
        <v>23</v>
      </c>
      <c r="F153">
        <v>0</v>
      </c>
      <c r="G153">
        <v>3</v>
      </c>
      <c r="H153">
        <v>34</v>
      </c>
      <c r="I153" t="s">
        <v>1674</v>
      </c>
      <c r="J153">
        <v>782</v>
      </c>
      <c r="K153">
        <v>1</v>
      </c>
      <c r="L153">
        <v>105</v>
      </c>
      <c r="M153">
        <v>36</v>
      </c>
      <c r="N153">
        <v>3</v>
      </c>
      <c r="O153">
        <v>3</v>
      </c>
      <c r="S153" t="s">
        <v>2008</v>
      </c>
      <c r="T153" t="s">
        <v>2007</v>
      </c>
      <c r="U153" t="s">
        <v>2009</v>
      </c>
      <c r="V153" t="s">
        <v>2013</v>
      </c>
      <c r="W153" t="s">
        <v>2008</v>
      </c>
    </row>
    <row r="154" spans="1:23">
      <c r="A154" t="s">
        <v>507</v>
      </c>
      <c r="B154" t="s">
        <v>54</v>
      </c>
      <c r="C154" t="s">
        <v>48</v>
      </c>
      <c r="D154">
        <v>1</v>
      </c>
      <c r="E154">
        <v>150</v>
      </c>
      <c r="F154">
        <v>0</v>
      </c>
      <c r="G154">
        <v>1</v>
      </c>
      <c r="H154">
        <v>0</v>
      </c>
      <c r="I154" t="s">
        <v>1676</v>
      </c>
      <c r="J154">
        <v>0</v>
      </c>
      <c r="K154">
        <v>1</v>
      </c>
      <c r="L154">
        <v>190</v>
      </c>
      <c r="M154">
        <v>40</v>
      </c>
      <c r="N154">
        <v>1</v>
      </c>
      <c r="O154">
        <v>1</v>
      </c>
      <c r="S154" t="s">
        <v>2008</v>
      </c>
      <c r="T154" t="s">
        <v>2007</v>
      </c>
      <c r="U154" t="s">
        <v>2010</v>
      </c>
      <c r="V154" t="s">
        <v>2014</v>
      </c>
      <c r="W154" t="s">
        <v>2007</v>
      </c>
    </row>
    <row r="155" spans="1:23">
      <c r="A155" t="s">
        <v>605</v>
      </c>
      <c r="B155" t="s">
        <v>54</v>
      </c>
      <c r="C155" t="s">
        <v>48</v>
      </c>
      <c r="D155">
        <v>1</v>
      </c>
      <c r="E155">
        <v>12</v>
      </c>
      <c r="F155">
        <v>0</v>
      </c>
      <c r="G155">
        <v>9</v>
      </c>
      <c r="H155">
        <v>27</v>
      </c>
      <c r="I155" t="s">
        <v>1674</v>
      </c>
      <c r="J155">
        <v>324</v>
      </c>
      <c r="K155">
        <v>4</v>
      </c>
      <c r="L155">
        <v>135</v>
      </c>
      <c r="M155">
        <v>27</v>
      </c>
      <c r="N155">
        <v>9</v>
      </c>
      <c r="O155">
        <v>9</v>
      </c>
      <c r="S155" t="s">
        <v>2008</v>
      </c>
      <c r="T155" t="s">
        <v>2007</v>
      </c>
      <c r="U155" t="s">
        <v>2009</v>
      </c>
      <c r="V155" t="s">
        <v>2013</v>
      </c>
      <c r="W155" t="s">
        <v>2008</v>
      </c>
    </row>
    <row r="156" spans="1:23">
      <c r="A156" t="s">
        <v>569</v>
      </c>
      <c r="B156" t="s">
        <v>54</v>
      </c>
      <c r="C156" t="s">
        <v>48</v>
      </c>
      <c r="D156">
        <v>1</v>
      </c>
      <c r="E156">
        <v>12.96</v>
      </c>
      <c r="F156">
        <v>0</v>
      </c>
      <c r="G156">
        <v>2</v>
      </c>
      <c r="H156">
        <v>0</v>
      </c>
      <c r="I156" t="s">
        <v>1676</v>
      </c>
      <c r="J156">
        <v>0</v>
      </c>
      <c r="K156">
        <v>2</v>
      </c>
      <c r="L156">
        <v>36</v>
      </c>
      <c r="M156">
        <v>10.08</v>
      </c>
      <c r="N156">
        <v>2</v>
      </c>
      <c r="O156">
        <v>2</v>
      </c>
      <c r="S156" t="s">
        <v>2008</v>
      </c>
      <c r="T156" t="s">
        <v>2007</v>
      </c>
      <c r="U156" t="s">
        <v>2010</v>
      </c>
      <c r="V156" t="s">
        <v>2014</v>
      </c>
      <c r="W156" t="s">
        <v>2007</v>
      </c>
    </row>
    <row r="157" spans="1:23">
      <c r="A157" t="s">
        <v>511</v>
      </c>
      <c r="B157" t="s">
        <v>54</v>
      </c>
      <c r="C157" t="s">
        <v>48</v>
      </c>
      <c r="D157">
        <v>1</v>
      </c>
      <c r="E157">
        <v>720</v>
      </c>
      <c r="F157">
        <v>0</v>
      </c>
      <c r="G157">
        <v>0</v>
      </c>
      <c r="H157">
        <v>1</v>
      </c>
      <c r="I157" t="s">
        <v>1674</v>
      </c>
      <c r="J157">
        <v>720</v>
      </c>
      <c r="S157" t="s">
        <v>2007</v>
      </c>
      <c r="T157" t="s">
        <v>2007</v>
      </c>
      <c r="U157" t="s">
        <v>2009</v>
      </c>
      <c r="V157" t="s">
        <v>2013</v>
      </c>
      <c r="W157" t="s">
        <v>2008</v>
      </c>
    </row>
    <row r="158" spans="1:23">
      <c r="A158" t="s">
        <v>538</v>
      </c>
      <c r="B158" t="s">
        <v>54</v>
      </c>
      <c r="C158" t="s">
        <v>48</v>
      </c>
      <c r="D158">
        <v>1</v>
      </c>
      <c r="E158">
        <v>360</v>
      </c>
      <c r="F158">
        <v>0</v>
      </c>
      <c r="G158">
        <v>0</v>
      </c>
      <c r="H158">
        <v>1</v>
      </c>
      <c r="I158" t="s">
        <v>1674</v>
      </c>
      <c r="J158">
        <v>360</v>
      </c>
      <c r="S158" t="s">
        <v>2007</v>
      </c>
      <c r="T158" t="s">
        <v>2007</v>
      </c>
      <c r="U158" t="s">
        <v>2009</v>
      </c>
      <c r="V158" t="s">
        <v>2013</v>
      </c>
      <c r="W158" t="s">
        <v>2008</v>
      </c>
    </row>
    <row r="159" spans="1:23">
      <c r="A159" t="s">
        <v>712</v>
      </c>
      <c r="B159" t="s">
        <v>54</v>
      </c>
      <c r="C159" t="s">
        <v>48</v>
      </c>
      <c r="D159">
        <v>1</v>
      </c>
      <c r="E159">
        <v>80</v>
      </c>
      <c r="F159">
        <v>0</v>
      </c>
      <c r="G159">
        <v>3</v>
      </c>
      <c r="H159">
        <v>9</v>
      </c>
      <c r="I159" t="s">
        <v>1674</v>
      </c>
      <c r="J159">
        <v>720</v>
      </c>
      <c r="K159">
        <v>3</v>
      </c>
      <c r="L159">
        <v>270</v>
      </c>
      <c r="M159">
        <v>30</v>
      </c>
      <c r="N159">
        <v>3</v>
      </c>
      <c r="O159">
        <v>3</v>
      </c>
      <c r="S159" t="s">
        <v>2008</v>
      </c>
      <c r="T159" t="s">
        <v>2007</v>
      </c>
      <c r="U159" t="s">
        <v>2009</v>
      </c>
      <c r="V159" t="s">
        <v>2013</v>
      </c>
      <c r="W159" t="s">
        <v>2008</v>
      </c>
    </row>
    <row r="160" spans="1:23">
      <c r="A160" t="s">
        <v>550</v>
      </c>
      <c r="B160" t="s">
        <v>54</v>
      </c>
      <c r="C160" t="s">
        <v>48</v>
      </c>
      <c r="D160">
        <v>1</v>
      </c>
      <c r="E160">
        <v>135</v>
      </c>
      <c r="F160">
        <v>3</v>
      </c>
      <c r="G160">
        <v>1</v>
      </c>
      <c r="H160">
        <v>3</v>
      </c>
      <c r="I160" t="s">
        <v>1674</v>
      </c>
      <c r="J160">
        <v>405</v>
      </c>
      <c r="K160">
        <v>1</v>
      </c>
      <c r="L160">
        <v>185</v>
      </c>
      <c r="M160">
        <v>50</v>
      </c>
      <c r="N160">
        <v>1</v>
      </c>
      <c r="O160">
        <v>1</v>
      </c>
      <c r="P160">
        <v>1</v>
      </c>
      <c r="Q160">
        <v>3</v>
      </c>
      <c r="R160">
        <v>405</v>
      </c>
      <c r="S160" t="s">
        <v>2008</v>
      </c>
      <c r="T160" t="s">
        <v>2008</v>
      </c>
      <c r="U160" t="s">
        <v>2009</v>
      </c>
      <c r="V160" t="s">
        <v>2013</v>
      </c>
      <c r="W160" t="s">
        <v>2008</v>
      </c>
    </row>
    <row r="161" spans="1:23">
      <c r="A161" t="s">
        <v>696</v>
      </c>
      <c r="B161" t="s">
        <v>54</v>
      </c>
      <c r="C161" t="s">
        <v>48</v>
      </c>
      <c r="D161">
        <v>1</v>
      </c>
      <c r="E161">
        <v>4.5</v>
      </c>
      <c r="F161">
        <v>0</v>
      </c>
      <c r="G161">
        <v>17</v>
      </c>
      <c r="H161">
        <v>45</v>
      </c>
      <c r="I161" t="s">
        <v>1674</v>
      </c>
      <c r="J161">
        <v>202.5</v>
      </c>
      <c r="K161">
        <v>5</v>
      </c>
      <c r="L161">
        <v>136</v>
      </c>
      <c r="M161">
        <v>59.5</v>
      </c>
      <c r="N161">
        <v>17</v>
      </c>
      <c r="O161">
        <v>17</v>
      </c>
      <c r="S161" t="s">
        <v>2008</v>
      </c>
      <c r="T161" t="s">
        <v>2007</v>
      </c>
      <c r="U161" t="s">
        <v>2009</v>
      </c>
      <c r="V161" t="s">
        <v>2013</v>
      </c>
      <c r="W161" t="s">
        <v>2008</v>
      </c>
    </row>
    <row r="162" spans="1:23">
      <c r="A162" t="s">
        <v>552</v>
      </c>
      <c r="B162" t="s">
        <v>54</v>
      </c>
      <c r="C162" t="s">
        <v>48</v>
      </c>
      <c r="D162">
        <v>1</v>
      </c>
      <c r="E162">
        <v>265</v>
      </c>
      <c r="F162">
        <v>3</v>
      </c>
      <c r="G162">
        <v>0</v>
      </c>
      <c r="H162">
        <v>4</v>
      </c>
      <c r="I162" t="s">
        <v>1674</v>
      </c>
      <c r="J162">
        <v>1060</v>
      </c>
      <c r="P162">
        <v>1</v>
      </c>
      <c r="Q162">
        <v>3</v>
      </c>
      <c r="R162">
        <v>795</v>
      </c>
      <c r="S162" t="s">
        <v>2007</v>
      </c>
      <c r="T162" t="s">
        <v>2008</v>
      </c>
      <c r="U162" t="s">
        <v>2009</v>
      </c>
      <c r="V162" t="s">
        <v>2013</v>
      </c>
      <c r="W162" t="s">
        <v>2008</v>
      </c>
    </row>
    <row r="163" spans="1:23">
      <c r="A163" t="s">
        <v>578</v>
      </c>
      <c r="B163" t="s">
        <v>54</v>
      </c>
      <c r="C163" t="s">
        <v>48</v>
      </c>
      <c r="D163">
        <v>1</v>
      </c>
      <c r="E163">
        <v>12</v>
      </c>
      <c r="F163">
        <v>0</v>
      </c>
      <c r="G163">
        <v>0</v>
      </c>
      <c r="H163">
        <v>20</v>
      </c>
      <c r="I163" t="s">
        <v>1674</v>
      </c>
      <c r="J163">
        <v>240</v>
      </c>
      <c r="S163" t="s">
        <v>2007</v>
      </c>
      <c r="T163" t="s">
        <v>2007</v>
      </c>
      <c r="U163" t="s">
        <v>2009</v>
      </c>
      <c r="V163" t="s">
        <v>2013</v>
      </c>
      <c r="W163" t="s">
        <v>2008</v>
      </c>
    </row>
    <row r="164" spans="1:23">
      <c r="A164" t="s">
        <v>2017</v>
      </c>
      <c r="B164" t="s">
        <v>54</v>
      </c>
      <c r="C164" t="s">
        <v>48</v>
      </c>
      <c r="D164">
        <v>1</v>
      </c>
      <c r="E164">
        <v>144</v>
      </c>
      <c r="F164">
        <v>0</v>
      </c>
      <c r="G164">
        <v>0</v>
      </c>
      <c r="H164">
        <v>4</v>
      </c>
      <c r="I164" t="s">
        <v>1674</v>
      </c>
      <c r="J164">
        <v>576</v>
      </c>
      <c r="S164" t="s">
        <v>2007</v>
      </c>
      <c r="T164" t="s">
        <v>2007</v>
      </c>
      <c r="U164" t="s">
        <v>2009</v>
      </c>
      <c r="V164" t="s">
        <v>2013</v>
      </c>
      <c r="W164" t="s">
        <v>2008</v>
      </c>
    </row>
    <row r="165" spans="1:23">
      <c r="A165" t="s">
        <v>598</v>
      </c>
      <c r="B165" t="s">
        <v>54</v>
      </c>
      <c r="C165" t="s">
        <v>48</v>
      </c>
      <c r="D165">
        <v>1</v>
      </c>
      <c r="E165">
        <v>230</v>
      </c>
      <c r="F165">
        <v>0</v>
      </c>
      <c r="G165">
        <v>0</v>
      </c>
      <c r="H165">
        <v>3</v>
      </c>
      <c r="I165" t="s">
        <v>1674</v>
      </c>
      <c r="J165">
        <v>690</v>
      </c>
      <c r="S165" t="s">
        <v>2007</v>
      </c>
      <c r="T165" t="s">
        <v>2007</v>
      </c>
      <c r="U165" t="s">
        <v>2009</v>
      </c>
      <c r="V165" t="s">
        <v>2013</v>
      </c>
      <c r="W165" t="s">
        <v>2008</v>
      </c>
    </row>
    <row r="166" spans="1:23">
      <c r="A166" t="s">
        <v>624</v>
      </c>
      <c r="B166" t="s">
        <v>54</v>
      </c>
      <c r="C166" t="s">
        <v>48</v>
      </c>
      <c r="D166">
        <v>1</v>
      </c>
      <c r="E166">
        <v>180</v>
      </c>
      <c r="F166">
        <v>0</v>
      </c>
      <c r="G166">
        <v>1</v>
      </c>
      <c r="H166">
        <v>10</v>
      </c>
      <c r="I166" t="s">
        <v>1674</v>
      </c>
      <c r="J166">
        <v>1800</v>
      </c>
      <c r="K166">
        <v>1</v>
      </c>
      <c r="L166">
        <v>230</v>
      </c>
      <c r="M166">
        <v>50</v>
      </c>
      <c r="N166">
        <v>1</v>
      </c>
      <c r="O166">
        <v>1</v>
      </c>
      <c r="S166" t="s">
        <v>2008</v>
      </c>
      <c r="T166" t="s">
        <v>2007</v>
      </c>
      <c r="U166" t="s">
        <v>2009</v>
      </c>
      <c r="V166" t="s">
        <v>2013</v>
      </c>
      <c r="W166" t="s">
        <v>2008</v>
      </c>
    </row>
    <row r="167" spans="1:23">
      <c r="A167" t="s">
        <v>610</v>
      </c>
      <c r="B167" t="s">
        <v>54</v>
      </c>
      <c r="C167" t="s">
        <v>48</v>
      </c>
      <c r="D167">
        <v>1</v>
      </c>
      <c r="E167">
        <v>10.5</v>
      </c>
      <c r="F167">
        <v>0</v>
      </c>
      <c r="G167">
        <v>4</v>
      </c>
      <c r="H167">
        <v>63</v>
      </c>
      <c r="I167" t="s">
        <v>1674</v>
      </c>
      <c r="J167">
        <v>661.5</v>
      </c>
      <c r="K167">
        <v>1</v>
      </c>
      <c r="L167">
        <v>56</v>
      </c>
      <c r="M167">
        <v>14</v>
      </c>
      <c r="N167">
        <v>4</v>
      </c>
      <c r="O167">
        <v>4</v>
      </c>
      <c r="S167" t="s">
        <v>2008</v>
      </c>
      <c r="T167" t="s">
        <v>2007</v>
      </c>
      <c r="U167" t="s">
        <v>2009</v>
      </c>
      <c r="V167" t="s">
        <v>2013</v>
      </c>
      <c r="W167" t="s">
        <v>2008</v>
      </c>
    </row>
    <row r="168" spans="1:23">
      <c r="A168" t="s">
        <v>675</v>
      </c>
      <c r="B168" t="s">
        <v>54</v>
      </c>
      <c r="C168" t="s">
        <v>48</v>
      </c>
      <c r="D168">
        <v>1</v>
      </c>
      <c r="E168">
        <v>6.3</v>
      </c>
      <c r="F168">
        <v>0</v>
      </c>
      <c r="G168">
        <v>3</v>
      </c>
      <c r="H168">
        <v>55</v>
      </c>
      <c r="I168" t="s">
        <v>1674</v>
      </c>
      <c r="J168">
        <v>346.5</v>
      </c>
      <c r="K168">
        <v>2</v>
      </c>
      <c r="L168">
        <v>24</v>
      </c>
      <c r="M168">
        <v>5.0999999999999996</v>
      </c>
      <c r="N168">
        <v>3</v>
      </c>
      <c r="O168">
        <v>3</v>
      </c>
      <c r="S168" t="s">
        <v>2008</v>
      </c>
      <c r="T168" t="s">
        <v>2007</v>
      </c>
      <c r="U168" t="s">
        <v>2009</v>
      </c>
      <c r="V168" t="s">
        <v>2013</v>
      </c>
      <c r="W168" t="s">
        <v>2008</v>
      </c>
    </row>
    <row r="169" spans="1:23">
      <c r="A169" t="s">
        <v>613</v>
      </c>
      <c r="B169" t="s">
        <v>54</v>
      </c>
      <c r="C169" t="s">
        <v>48</v>
      </c>
      <c r="D169">
        <v>1</v>
      </c>
      <c r="E169">
        <v>15</v>
      </c>
      <c r="F169">
        <v>0</v>
      </c>
      <c r="G169">
        <v>4</v>
      </c>
      <c r="H169">
        <v>3</v>
      </c>
      <c r="I169" t="s">
        <v>1674</v>
      </c>
      <c r="J169">
        <v>45</v>
      </c>
      <c r="K169">
        <v>1</v>
      </c>
      <c r="L169">
        <v>80</v>
      </c>
      <c r="M169">
        <v>20</v>
      </c>
      <c r="N169">
        <v>4</v>
      </c>
      <c r="O169">
        <v>4</v>
      </c>
      <c r="S169" t="s">
        <v>2008</v>
      </c>
      <c r="T169" t="s">
        <v>2007</v>
      </c>
      <c r="U169" t="s">
        <v>2009</v>
      </c>
      <c r="V169" t="s">
        <v>2013</v>
      </c>
      <c r="W169" t="s">
        <v>2008</v>
      </c>
    </row>
    <row r="170" spans="1:23">
      <c r="A170" t="s">
        <v>614</v>
      </c>
      <c r="B170" t="s">
        <v>54</v>
      </c>
      <c r="C170" t="s">
        <v>48</v>
      </c>
      <c r="D170">
        <v>1</v>
      </c>
      <c r="E170">
        <v>17</v>
      </c>
      <c r="F170">
        <v>0</v>
      </c>
      <c r="G170">
        <v>1</v>
      </c>
      <c r="H170">
        <v>0</v>
      </c>
      <c r="I170" t="s">
        <v>1676</v>
      </c>
      <c r="J170">
        <v>0</v>
      </c>
      <c r="K170">
        <v>1</v>
      </c>
      <c r="L170">
        <v>25</v>
      </c>
      <c r="M170">
        <v>8</v>
      </c>
      <c r="N170">
        <v>1</v>
      </c>
      <c r="O170">
        <v>1</v>
      </c>
      <c r="S170" t="s">
        <v>2008</v>
      </c>
      <c r="T170" t="s">
        <v>2007</v>
      </c>
      <c r="U170" t="s">
        <v>2010</v>
      </c>
      <c r="V170" t="s">
        <v>2014</v>
      </c>
      <c r="W170" t="s">
        <v>2007</v>
      </c>
    </row>
    <row r="171" spans="1:23">
      <c r="A171" t="s">
        <v>617</v>
      </c>
      <c r="B171" t="s">
        <v>54</v>
      </c>
      <c r="C171" t="s">
        <v>48</v>
      </c>
      <c r="D171">
        <v>100</v>
      </c>
      <c r="E171">
        <v>960</v>
      </c>
      <c r="F171">
        <v>0</v>
      </c>
      <c r="G171">
        <v>0</v>
      </c>
      <c r="H171">
        <v>86</v>
      </c>
      <c r="I171" t="s">
        <v>1674</v>
      </c>
      <c r="J171">
        <v>825.6</v>
      </c>
      <c r="S171" t="s">
        <v>2007</v>
      </c>
      <c r="T171" t="s">
        <v>2007</v>
      </c>
      <c r="U171" t="s">
        <v>2009</v>
      </c>
      <c r="V171" t="s">
        <v>2013</v>
      </c>
      <c r="W171" t="s">
        <v>2008</v>
      </c>
    </row>
    <row r="172" spans="1:23">
      <c r="A172" t="s">
        <v>644</v>
      </c>
      <c r="B172" t="s">
        <v>54</v>
      </c>
      <c r="C172" t="s">
        <v>48</v>
      </c>
      <c r="D172">
        <v>1</v>
      </c>
      <c r="E172">
        <v>16.7</v>
      </c>
      <c r="F172">
        <v>12</v>
      </c>
      <c r="G172">
        <v>1</v>
      </c>
      <c r="H172">
        <v>25</v>
      </c>
      <c r="I172" t="s">
        <v>1674</v>
      </c>
      <c r="J172">
        <v>417.5</v>
      </c>
      <c r="K172">
        <v>1</v>
      </c>
      <c r="L172">
        <v>25</v>
      </c>
      <c r="M172">
        <v>8.3000000000000007</v>
      </c>
      <c r="N172">
        <v>1</v>
      </c>
      <c r="O172">
        <v>1</v>
      </c>
      <c r="P172">
        <v>1</v>
      </c>
      <c r="Q172">
        <v>12</v>
      </c>
      <c r="R172">
        <v>200.04</v>
      </c>
      <c r="S172" t="s">
        <v>2008</v>
      </c>
      <c r="T172" t="s">
        <v>2008</v>
      </c>
      <c r="U172" t="s">
        <v>2009</v>
      </c>
      <c r="V172" t="s">
        <v>2013</v>
      </c>
      <c r="W172" t="s">
        <v>2008</v>
      </c>
    </row>
    <row r="173" spans="1:23">
      <c r="A173" t="s">
        <v>619</v>
      </c>
      <c r="B173" t="s">
        <v>54</v>
      </c>
      <c r="C173" t="s">
        <v>48</v>
      </c>
      <c r="D173">
        <v>4</v>
      </c>
      <c r="E173">
        <v>123</v>
      </c>
      <c r="F173">
        <v>0</v>
      </c>
      <c r="G173">
        <v>0</v>
      </c>
      <c r="H173">
        <v>12</v>
      </c>
      <c r="I173" t="s">
        <v>1674</v>
      </c>
      <c r="J173">
        <v>369</v>
      </c>
      <c r="S173" t="s">
        <v>2007</v>
      </c>
      <c r="T173" t="s">
        <v>2007</v>
      </c>
      <c r="U173" t="s">
        <v>2009</v>
      </c>
      <c r="V173" t="s">
        <v>2013</v>
      </c>
      <c r="W173" t="s">
        <v>2008</v>
      </c>
    </row>
    <row r="174" spans="1:23">
      <c r="A174" t="s">
        <v>620</v>
      </c>
      <c r="B174" t="s">
        <v>54</v>
      </c>
      <c r="C174" t="s">
        <v>48</v>
      </c>
      <c r="D174">
        <v>1</v>
      </c>
      <c r="E174">
        <v>150</v>
      </c>
      <c r="F174">
        <v>12</v>
      </c>
      <c r="G174">
        <v>0</v>
      </c>
      <c r="H174">
        <v>12</v>
      </c>
      <c r="I174" t="s">
        <v>1674</v>
      </c>
      <c r="J174">
        <v>1800</v>
      </c>
      <c r="P174">
        <v>1</v>
      </c>
      <c r="Q174">
        <v>12</v>
      </c>
      <c r="R174">
        <v>1920</v>
      </c>
      <c r="S174" t="s">
        <v>2007</v>
      </c>
      <c r="T174" t="s">
        <v>2008</v>
      </c>
      <c r="U174" t="s">
        <v>2009</v>
      </c>
      <c r="V174" t="s">
        <v>2013</v>
      </c>
      <c r="W174" t="s">
        <v>2008</v>
      </c>
    </row>
    <row r="175" spans="1:23">
      <c r="A175" t="s">
        <v>629</v>
      </c>
      <c r="B175" t="s">
        <v>54</v>
      </c>
      <c r="C175" t="s">
        <v>48</v>
      </c>
      <c r="D175">
        <v>1</v>
      </c>
      <c r="E175">
        <v>90</v>
      </c>
      <c r="F175">
        <v>0</v>
      </c>
      <c r="G175">
        <v>1</v>
      </c>
      <c r="H175">
        <v>2</v>
      </c>
      <c r="I175" t="s">
        <v>1674</v>
      </c>
      <c r="J175">
        <v>180</v>
      </c>
      <c r="K175">
        <v>1</v>
      </c>
      <c r="L175">
        <v>125</v>
      </c>
      <c r="M175">
        <v>35</v>
      </c>
      <c r="N175">
        <v>1</v>
      </c>
      <c r="O175">
        <v>1</v>
      </c>
      <c r="S175" t="s">
        <v>2008</v>
      </c>
      <c r="T175" t="s">
        <v>2007</v>
      </c>
      <c r="U175" t="s">
        <v>2009</v>
      </c>
      <c r="V175" t="s">
        <v>2013</v>
      </c>
      <c r="W175" t="s">
        <v>2008</v>
      </c>
    </row>
    <row r="176" spans="1:23">
      <c r="A176" t="s">
        <v>633</v>
      </c>
      <c r="B176" t="s">
        <v>54</v>
      </c>
      <c r="C176" t="s">
        <v>48</v>
      </c>
      <c r="D176">
        <v>1</v>
      </c>
      <c r="E176">
        <v>160</v>
      </c>
      <c r="F176">
        <v>0</v>
      </c>
      <c r="G176">
        <v>1</v>
      </c>
      <c r="H176">
        <v>10</v>
      </c>
      <c r="I176" t="s">
        <v>1674</v>
      </c>
      <c r="J176">
        <v>1600</v>
      </c>
      <c r="K176">
        <v>1</v>
      </c>
      <c r="L176">
        <v>190</v>
      </c>
      <c r="M176">
        <v>30</v>
      </c>
      <c r="N176">
        <v>1</v>
      </c>
      <c r="O176">
        <v>1</v>
      </c>
      <c r="S176" t="s">
        <v>2008</v>
      </c>
      <c r="T176" t="s">
        <v>2007</v>
      </c>
      <c r="U176" t="s">
        <v>2009</v>
      </c>
      <c r="V176" t="s">
        <v>2013</v>
      </c>
      <c r="W176" t="s">
        <v>2008</v>
      </c>
    </row>
    <row r="177" spans="1:23">
      <c r="A177" t="s">
        <v>639</v>
      </c>
      <c r="B177" t="s">
        <v>54</v>
      </c>
      <c r="C177" t="s">
        <v>48</v>
      </c>
      <c r="D177">
        <v>48</v>
      </c>
      <c r="E177">
        <v>1344</v>
      </c>
      <c r="F177">
        <v>0</v>
      </c>
      <c r="G177">
        <v>0</v>
      </c>
      <c r="H177">
        <v>11</v>
      </c>
      <c r="I177" t="s">
        <v>1674</v>
      </c>
      <c r="J177">
        <v>308</v>
      </c>
      <c r="S177" t="s">
        <v>2007</v>
      </c>
      <c r="T177" t="s">
        <v>2007</v>
      </c>
      <c r="U177" t="s">
        <v>2009</v>
      </c>
      <c r="V177" t="s">
        <v>2013</v>
      </c>
      <c r="W177" t="s">
        <v>2008</v>
      </c>
    </row>
    <row r="178" spans="1:23">
      <c r="A178" t="s">
        <v>640</v>
      </c>
      <c r="B178" t="s">
        <v>54</v>
      </c>
      <c r="C178" t="s">
        <v>48</v>
      </c>
      <c r="D178">
        <v>1</v>
      </c>
      <c r="E178">
        <v>13</v>
      </c>
      <c r="F178">
        <v>0</v>
      </c>
      <c r="G178">
        <v>0</v>
      </c>
      <c r="H178">
        <v>44</v>
      </c>
      <c r="I178" t="s">
        <v>1674</v>
      </c>
      <c r="J178">
        <v>572</v>
      </c>
      <c r="S178" t="s">
        <v>2007</v>
      </c>
      <c r="T178" t="s">
        <v>2007</v>
      </c>
      <c r="U178" t="s">
        <v>2009</v>
      </c>
      <c r="V178" t="s">
        <v>2013</v>
      </c>
      <c r="W178" t="s">
        <v>2008</v>
      </c>
    </row>
    <row r="179" spans="1:23">
      <c r="A179" t="s">
        <v>645</v>
      </c>
      <c r="B179" t="s">
        <v>54</v>
      </c>
      <c r="C179" t="s">
        <v>48</v>
      </c>
      <c r="D179">
        <v>24</v>
      </c>
      <c r="E179">
        <v>720</v>
      </c>
      <c r="F179">
        <v>0</v>
      </c>
      <c r="G179">
        <v>0</v>
      </c>
      <c r="H179">
        <v>26</v>
      </c>
      <c r="I179" t="s">
        <v>1674</v>
      </c>
      <c r="J179">
        <v>780</v>
      </c>
      <c r="S179" t="s">
        <v>2007</v>
      </c>
      <c r="T179" t="s">
        <v>2007</v>
      </c>
      <c r="U179" t="s">
        <v>2009</v>
      </c>
      <c r="V179" t="s">
        <v>2013</v>
      </c>
      <c r="W179" t="s">
        <v>2008</v>
      </c>
    </row>
    <row r="180" spans="1:23">
      <c r="A180" t="s">
        <v>649</v>
      </c>
      <c r="B180" t="s">
        <v>54</v>
      </c>
      <c r="C180" t="s">
        <v>48</v>
      </c>
      <c r="D180">
        <v>1</v>
      </c>
      <c r="E180">
        <v>9.17</v>
      </c>
      <c r="F180">
        <v>0</v>
      </c>
      <c r="G180">
        <v>1</v>
      </c>
      <c r="H180">
        <v>49</v>
      </c>
      <c r="I180" t="s">
        <v>1674</v>
      </c>
      <c r="J180">
        <v>449.33</v>
      </c>
      <c r="K180">
        <v>1</v>
      </c>
      <c r="L180">
        <v>15</v>
      </c>
      <c r="M180">
        <v>5.83</v>
      </c>
      <c r="N180">
        <v>1</v>
      </c>
      <c r="O180">
        <v>1</v>
      </c>
      <c r="S180" t="s">
        <v>2008</v>
      </c>
      <c r="T180" t="s">
        <v>2007</v>
      </c>
      <c r="U180" t="s">
        <v>2009</v>
      </c>
      <c r="V180" t="s">
        <v>2013</v>
      </c>
      <c r="W180" t="s">
        <v>2008</v>
      </c>
    </row>
    <row r="181" spans="1:23">
      <c r="A181" t="s">
        <v>651</v>
      </c>
      <c r="B181" t="s">
        <v>54</v>
      </c>
      <c r="C181" t="s">
        <v>48</v>
      </c>
      <c r="D181">
        <v>1</v>
      </c>
      <c r="E181">
        <v>14</v>
      </c>
      <c r="F181">
        <v>0</v>
      </c>
      <c r="G181">
        <v>0</v>
      </c>
      <c r="H181">
        <v>12</v>
      </c>
      <c r="I181" t="s">
        <v>1674</v>
      </c>
      <c r="J181">
        <v>168</v>
      </c>
      <c r="S181" t="s">
        <v>2007</v>
      </c>
      <c r="T181" t="s">
        <v>2007</v>
      </c>
      <c r="U181" t="s">
        <v>2009</v>
      </c>
      <c r="V181" t="s">
        <v>2013</v>
      </c>
      <c r="W181" t="s">
        <v>2008</v>
      </c>
    </row>
    <row r="182" spans="1:23">
      <c r="A182" t="s">
        <v>652</v>
      </c>
      <c r="B182" t="s">
        <v>54</v>
      </c>
      <c r="C182" t="s">
        <v>48</v>
      </c>
      <c r="D182">
        <v>1</v>
      </c>
      <c r="E182">
        <v>495</v>
      </c>
      <c r="F182">
        <v>0</v>
      </c>
      <c r="G182">
        <v>0</v>
      </c>
      <c r="H182">
        <v>5</v>
      </c>
      <c r="I182" t="s">
        <v>1674</v>
      </c>
      <c r="J182">
        <v>2475</v>
      </c>
      <c r="S182" t="s">
        <v>2007</v>
      </c>
      <c r="T182" t="s">
        <v>2007</v>
      </c>
      <c r="U182" t="s">
        <v>2009</v>
      </c>
      <c r="V182" t="s">
        <v>2013</v>
      </c>
      <c r="W182" t="s">
        <v>2008</v>
      </c>
    </row>
    <row r="183" spans="1:23">
      <c r="A183" t="s">
        <v>713</v>
      </c>
      <c r="B183" t="s">
        <v>54</v>
      </c>
      <c r="C183" t="s">
        <v>48</v>
      </c>
      <c r="D183">
        <v>1</v>
      </c>
      <c r="E183">
        <v>5</v>
      </c>
      <c r="F183">
        <v>0</v>
      </c>
      <c r="G183">
        <v>16</v>
      </c>
      <c r="H183">
        <v>50</v>
      </c>
      <c r="I183" t="s">
        <v>1674</v>
      </c>
      <c r="J183">
        <v>250</v>
      </c>
      <c r="K183">
        <v>3</v>
      </c>
      <c r="L183">
        <v>112</v>
      </c>
      <c r="M183">
        <v>32</v>
      </c>
      <c r="N183">
        <v>16</v>
      </c>
      <c r="O183">
        <v>16</v>
      </c>
      <c r="S183" t="s">
        <v>2008</v>
      </c>
      <c r="T183" t="s">
        <v>2007</v>
      </c>
      <c r="U183" t="s">
        <v>2009</v>
      </c>
      <c r="V183" t="s">
        <v>2013</v>
      </c>
      <c r="W183" t="s">
        <v>2008</v>
      </c>
    </row>
    <row r="184" spans="1:23">
      <c r="A184" t="s">
        <v>658</v>
      </c>
      <c r="B184" t="s">
        <v>54</v>
      </c>
      <c r="C184" t="s">
        <v>48</v>
      </c>
      <c r="D184">
        <v>1</v>
      </c>
      <c r="E184">
        <v>18</v>
      </c>
      <c r="F184">
        <v>0</v>
      </c>
      <c r="G184">
        <v>0</v>
      </c>
      <c r="H184">
        <v>57</v>
      </c>
      <c r="I184" t="s">
        <v>1674</v>
      </c>
      <c r="J184">
        <v>1026</v>
      </c>
      <c r="S184" t="s">
        <v>2007</v>
      </c>
      <c r="T184" t="s">
        <v>2007</v>
      </c>
      <c r="U184" t="s">
        <v>2009</v>
      </c>
      <c r="V184" t="s">
        <v>2013</v>
      </c>
      <c r="W184" t="s">
        <v>2008</v>
      </c>
    </row>
    <row r="185" spans="1:23">
      <c r="A185" t="s">
        <v>716</v>
      </c>
      <c r="B185" t="s">
        <v>54</v>
      </c>
      <c r="C185" t="s">
        <v>48</v>
      </c>
      <c r="D185">
        <v>1</v>
      </c>
      <c r="E185">
        <v>14</v>
      </c>
      <c r="F185">
        <v>24</v>
      </c>
      <c r="G185">
        <v>1</v>
      </c>
      <c r="H185">
        <v>23</v>
      </c>
      <c r="I185" t="s">
        <v>1674</v>
      </c>
      <c r="J185">
        <v>322</v>
      </c>
      <c r="K185">
        <v>1</v>
      </c>
      <c r="L185">
        <v>18</v>
      </c>
      <c r="M185">
        <v>4</v>
      </c>
      <c r="N185">
        <v>1</v>
      </c>
      <c r="O185">
        <v>1</v>
      </c>
      <c r="P185">
        <v>1</v>
      </c>
      <c r="Q185">
        <v>24</v>
      </c>
      <c r="R185">
        <v>8064</v>
      </c>
      <c r="S185" t="s">
        <v>2008</v>
      </c>
      <c r="T185" t="s">
        <v>2008</v>
      </c>
      <c r="U185" t="s">
        <v>2009</v>
      </c>
      <c r="V185" t="s">
        <v>2013</v>
      </c>
      <c r="W185" t="s">
        <v>2008</v>
      </c>
    </row>
    <row r="186" spans="1:23">
      <c r="A186" t="s">
        <v>677</v>
      </c>
      <c r="B186" t="s">
        <v>54</v>
      </c>
      <c r="C186" t="s">
        <v>48</v>
      </c>
      <c r="D186">
        <v>100</v>
      </c>
      <c r="E186">
        <v>300</v>
      </c>
      <c r="F186">
        <v>0</v>
      </c>
      <c r="G186">
        <v>0</v>
      </c>
      <c r="H186">
        <v>100</v>
      </c>
      <c r="I186" t="s">
        <v>1674</v>
      </c>
      <c r="J186">
        <v>300</v>
      </c>
      <c r="S186" t="s">
        <v>2007</v>
      </c>
      <c r="T186" t="s">
        <v>2007</v>
      </c>
      <c r="U186" t="s">
        <v>2009</v>
      </c>
      <c r="V186" t="s">
        <v>2013</v>
      </c>
      <c r="W186" t="s">
        <v>2008</v>
      </c>
    </row>
    <row r="187" spans="1:23">
      <c r="A187" t="s">
        <v>699</v>
      </c>
      <c r="B187" t="s">
        <v>54</v>
      </c>
      <c r="C187" t="s">
        <v>48</v>
      </c>
      <c r="D187">
        <v>1</v>
      </c>
      <c r="E187">
        <v>8.5</v>
      </c>
      <c r="F187">
        <v>0</v>
      </c>
      <c r="G187">
        <v>0</v>
      </c>
      <c r="H187">
        <v>40</v>
      </c>
      <c r="I187" t="s">
        <v>1674</v>
      </c>
      <c r="J187">
        <v>340</v>
      </c>
      <c r="S187" t="s">
        <v>2007</v>
      </c>
      <c r="T187" t="s">
        <v>2007</v>
      </c>
      <c r="U187" t="s">
        <v>2009</v>
      </c>
      <c r="V187" t="s">
        <v>2013</v>
      </c>
      <c r="W187" t="s">
        <v>2008</v>
      </c>
    </row>
    <row r="188" spans="1:23">
      <c r="A188" t="s">
        <v>704</v>
      </c>
      <c r="B188" t="s">
        <v>54</v>
      </c>
      <c r="C188" t="s">
        <v>48</v>
      </c>
      <c r="D188">
        <v>1</v>
      </c>
      <c r="E188">
        <v>430</v>
      </c>
      <c r="F188">
        <v>0</v>
      </c>
      <c r="G188">
        <v>0</v>
      </c>
      <c r="H188">
        <v>2</v>
      </c>
      <c r="I188" t="s">
        <v>1674</v>
      </c>
      <c r="J188">
        <v>860</v>
      </c>
      <c r="S188" t="s">
        <v>2007</v>
      </c>
      <c r="T188" t="s">
        <v>2007</v>
      </c>
      <c r="U188" t="s">
        <v>2009</v>
      </c>
      <c r="V188" t="s">
        <v>2013</v>
      </c>
      <c r="W188" t="s">
        <v>2008</v>
      </c>
    </row>
    <row r="189" spans="1:23">
      <c r="A189" t="s">
        <v>728</v>
      </c>
      <c r="B189" t="s">
        <v>306</v>
      </c>
      <c r="C189" t="s">
        <v>48</v>
      </c>
      <c r="D189">
        <v>1</v>
      </c>
      <c r="E189">
        <v>910</v>
      </c>
      <c r="F189">
        <v>0</v>
      </c>
      <c r="G189">
        <v>0</v>
      </c>
      <c r="H189">
        <v>2</v>
      </c>
      <c r="I189" t="s">
        <v>1674</v>
      </c>
      <c r="J189">
        <v>1820</v>
      </c>
      <c r="S189" t="s">
        <v>2007</v>
      </c>
      <c r="T189" t="s">
        <v>2007</v>
      </c>
      <c r="U189" t="s">
        <v>2009</v>
      </c>
      <c r="V189" t="s">
        <v>2013</v>
      </c>
      <c r="W189" t="s">
        <v>2008</v>
      </c>
    </row>
    <row r="190" spans="1:23">
      <c r="A190" t="s">
        <v>729</v>
      </c>
      <c r="B190" t="s">
        <v>306</v>
      </c>
      <c r="C190" t="s">
        <v>48</v>
      </c>
      <c r="D190">
        <v>1</v>
      </c>
      <c r="E190">
        <v>20</v>
      </c>
      <c r="F190">
        <v>0</v>
      </c>
      <c r="G190">
        <v>0</v>
      </c>
      <c r="H190">
        <v>46</v>
      </c>
      <c r="I190" t="s">
        <v>1674</v>
      </c>
      <c r="J190">
        <v>920</v>
      </c>
      <c r="S190" t="s">
        <v>2007</v>
      </c>
      <c r="T190" t="s">
        <v>2007</v>
      </c>
      <c r="U190" t="s">
        <v>2009</v>
      </c>
      <c r="V190" t="s">
        <v>2013</v>
      </c>
      <c r="W190" t="s">
        <v>2008</v>
      </c>
    </row>
    <row r="191" spans="1:23">
      <c r="A191" t="s">
        <v>733</v>
      </c>
      <c r="B191" t="s">
        <v>306</v>
      </c>
      <c r="C191" t="s">
        <v>48</v>
      </c>
      <c r="D191">
        <v>1</v>
      </c>
      <c r="E191">
        <v>115</v>
      </c>
      <c r="F191">
        <v>0</v>
      </c>
      <c r="G191">
        <v>0</v>
      </c>
      <c r="H191">
        <v>11</v>
      </c>
      <c r="I191" t="s">
        <v>1674</v>
      </c>
      <c r="J191">
        <v>1265</v>
      </c>
      <c r="S191" t="s">
        <v>2007</v>
      </c>
      <c r="T191" t="s">
        <v>2007</v>
      </c>
      <c r="U191" t="s">
        <v>2009</v>
      </c>
      <c r="V191" t="s">
        <v>2013</v>
      </c>
      <c r="W191" t="s">
        <v>2008</v>
      </c>
    </row>
    <row r="192" spans="1:23">
      <c r="A192" t="s">
        <v>738</v>
      </c>
      <c r="B192" t="s">
        <v>306</v>
      </c>
      <c r="C192" t="s">
        <v>48</v>
      </c>
      <c r="D192">
        <v>1</v>
      </c>
      <c r="E192">
        <v>58</v>
      </c>
      <c r="F192">
        <v>0</v>
      </c>
      <c r="G192">
        <v>0</v>
      </c>
      <c r="H192">
        <v>16</v>
      </c>
      <c r="I192" t="s">
        <v>1674</v>
      </c>
      <c r="J192">
        <v>928</v>
      </c>
      <c r="S192" t="s">
        <v>2007</v>
      </c>
      <c r="T192" t="s">
        <v>2007</v>
      </c>
      <c r="U192" t="s">
        <v>2009</v>
      </c>
      <c r="V192" t="s">
        <v>2013</v>
      </c>
      <c r="W192" t="s">
        <v>2008</v>
      </c>
    </row>
    <row r="193" spans="1:23">
      <c r="A193" t="s">
        <v>741</v>
      </c>
      <c r="B193" t="s">
        <v>306</v>
      </c>
      <c r="C193" t="s">
        <v>48</v>
      </c>
      <c r="D193">
        <v>1</v>
      </c>
      <c r="E193">
        <v>30</v>
      </c>
      <c r="F193">
        <v>0</v>
      </c>
      <c r="G193">
        <v>0</v>
      </c>
      <c r="H193">
        <v>6</v>
      </c>
      <c r="I193" t="s">
        <v>1674</v>
      </c>
      <c r="J193">
        <v>180</v>
      </c>
      <c r="S193" t="s">
        <v>2007</v>
      </c>
      <c r="T193" t="s">
        <v>2007</v>
      </c>
      <c r="U193" t="s">
        <v>2009</v>
      </c>
      <c r="V193" t="s">
        <v>2013</v>
      </c>
      <c r="W193" t="s">
        <v>2008</v>
      </c>
    </row>
    <row r="194" spans="1:23">
      <c r="A194" t="s">
        <v>743</v>
      </c>
      <c r="B194" t="s">
        <v>306</v>
      </c>
      <c r="C194" t="s">
        <v>48</v>
      </c>
      <c r="D194">
        <v>1</v>
      </c>
      <c r="E194">
        <v>12</v>
      </c>
      <c r="F194">
        <v>0</v>
      </c>
      <c r="G194">
        <v>1</v>
      </c>
      <c r="H194">
        <v>16</v>
      </c>
      <c r="I194" t="s">
        <v>1674</v>
      </c>
      <c r="J194">
        <v>192</v>
      </c>
      <c r="K194">
        <v>1</v>
      </c>
      <c r="L194">
        <v>25</v>
      </c>
      <c r="M194">
        <v>13</v>
      </c>
      <c r="N194">
        <v>1</v>
      </c>
      <c r="O194">
        <v>1</v>
      </c>
      <c r="S194" t="s">
        <v>2008</v>
      </c>
      <c r="T194" t="s">
        <v>2007</v>
      </c>
      <c r="U194" t="s">
        <v>2009</v>
      </c>
      <c r="V194" t="s">
        <v>2013</v>
      </c>
      <c r="W194" t="s">
        <v>2008</v>
      </c>
    </row>
    <row r="195" spans="1:23">
      <c r="A195" t="s">
        <v>746</v>
      </c>
      <c r="B195" t="s">
        <v>306</v>
      </c>
      <c r="C195" t="s">
        <v>48</v>
      </c>
      <c r="D195">
        <v>1</v>
      </c>
      <c r="E195">
        <v>1295</v>
      </c>
      <c r="F195">
        <v>0</v>
      </c>
      <c r="G195">
        <v>0</v>
      </c>
      <c r="H195">
        <v>12</v>
      </c>
      <c r="I195" t="s">
        <v>1674</v>
      </c>
      <c r="J195">
        <v>15540</v>
      </c>
      <c r="S195" t="s">
        <v>2007</v>
      </c>
      <c r="T195" t="s">
        <v>2007</v>
      </c>
      <c r="U195" t="s">
        <v>2009</v>
      </c>
      <c r="V195" t="s">
        <v>2013</v>
      </c>
      <c r="W195" t="s">
        <v>2008</v>
      </c>
    </row>
    <row r="196" spans="1:23">
      <c r="A196" t="s">
        <v>309</v>
      </c>
      <c r="B196" t="s">
        <v>306</v>
      </c>
      <c r="C196" t="s">
        <v>48</v>
      </c>
      <c r="D196">
        <v>1</v>
      </c>
      <c r="E196">
        <v>1335</v>
      </c>
      <c r="F196">
        <v>0</v>
      </c>
      <c r="G196">
        <v>1</v>
      </c>
      <c r="H196">
        <v>3</v>
      </c>
      <c r="I196" t="s">
        <v>1674</v>
      </c>
      <c r="J196">
        <v>4005</v>
      </c>
      <c r="K196">
        <v>1</v>
      </c>
      <c r="L196">
        <v>1800</v>
      </c>
      <c r="M196">
        <v>465</v>
      </c>
      <c r="N196">
        <v>1</v>
      </c>
      <c r="O196">
        <v>1</v>
      </c>
      <c r="S196" t="s">
        <v>2008</v>
      </c>
      <c r="T196" t="s">
        <v>2007</v>
      </c>
      <c r="U196" t="s">
        <v>2009</v>
      </c>
      <c r="V196" t="s">
        <v>2013</v>
      </c>
      <c r="W196" t="s">
        <v>2008</v>
      </c>
    </row>
    <row r="197" spans="1:23">
      <c r="A197" t="s">
        <v>749</v>
      </c>
      <c r="B197" t="s">
        <v>306</v>
      </c>
      <c r="C197" t="s">
        <v>48</v>
      </c>
      <c r="D197">
        <v>1</v>
      </c>
      <c r="E197">
        <v>1100</v>
      </c>
      <c r="F197">
        <v>0</v>
      </c>
      <c r="G197">
        <v>0</v>
      </c>
      <c r="H197">
        <v>2</v>
      </c>
      <c r="I197" t="s">
        <v>1674</v>
      </c>
      <c r="J197">
        <v>2200</v>
      </c>
      <c r="S197" t="s">
        <v>2007</v>
      </c>
      <c r="T197" t="s">
        <v>2007</v>
      </c>
      <c r="U197" t="s">
        <v>2009</v>
      </c>
      <c r="V197" t="s">
        <v>2013</v>
      </c>
      <c r="W197" t="s">
        <v>2008</v>
      </c>
    </row>
    <row r="198" spans="1:23">
      <c r="A198" t="s">
        <v>750</v>
      </c>
      <c r="B198" t="s">
        <v>306</v>
      </c>
      <c r="C198" t="s">
        <v>48</v>
      </c>
      <c r="D198">
        <v>1</v>
      </c>
      <c r="E198">
        <v>1000</v>
      </c>
      <c r="F198">
        <v>0</v>
      </c>
      <c r="G198">
        <v>0</v>
      </c>
      <c r="H198">
        <v>1</v>
      </c>
      <c r="I198" t="s">
        <v>1674</v>
      </c>
      <c r="J198">
        <v>1000</v>
      </c>
      <c r="S198" t="s">
        <v>2007</v>
      </c>
      <c r="T198" t="s">
        <v>2007</v>
      </c>
      <c r="U198" t="s">
        <v>2009</v>
      </c>
      <c r="V198" t="s">
        <v>2013</v>
      </c>
      <c r="W198" t="s">
        <v>2008</v>
      </c>
    </row>
    <row r="199" spans="1:23">
      <c r="A199" t="s">
        <v>754</v>
      </c>
      <c r="B199" t="s">
        <v>306</v>
      </c>
      <c r="C199" t="s">
        <v>48</v>
      </c>
      <c r="D199">
        <v>1</v>
      </c>
      <c r="E199">
        <v>17</v>
      </c>
      <c r="F199">
        <v>0</v>
      </c>
      <c r="G199">
        <v>0</v>
      </c>
      <c r="H199">
        <v>6</v>
      </c>
      <c r="I199" t="s">
        <v>1674</v>
      </c>
      <c r="J199">
        <v>102</v>
      </c>
      <c r="S199" t="s">
        <v>2007</v>
      </c>
      <c r="T199" t="s">
        <v>2007</v>
      </c>
      <c r="U199" t="s">
        <v>2009</v>
      </c>
      <c r="V199" t="s">
        <v>2013</v>
      </c>
      <c r="W199" t="s">
        <v>2008</v>
      </c>
    </row>
    <row r="200" spans="1:23">
      <c r="A200" t="s">
        <v>755</v>
      </c>
      <c r="B200" t="s">
        <v>306</v>
      </c>
      <c r="C200" t="s">
        <v>48</v>
      </c>
      <c r="D200">
        <v>1</v>
      </c>
      <c r="E200">
        <v>35</v>
      </c>
      <c r="F200">
        <v>0</v>
      </c>
      <c r="G200">
        <v>0</v>
      </c>
      <c r="H200">
        <v>18</v>
      </c>
      <c r="I200" t="s">
        <v>1674</v>
      </c>
      <c r="J200">
        <v>630</v>
      </c>
      <c r="S200" t="s">
        <v>2007</v>
      </c>
      <c r="T200" t="s">
        <v>2007</v>
      </c>
      <c r="U200" t="s">
        <v>2009</v>
      </c>
      <c r="V200" t="s">
        <v>2013</v>
      </c>
      <c r="W200" t="s">
        <v>2008</v>
      </c>
    </row>
    <row r="201" spans="1:23">
      <c r="A201" t="s">
        <v>756</v>
      </c>
      <c r="B201" t="s">
        <v>306</v>
      </c>
      <c r="C201" t="s">
        <v>48</v>
      </c>
      <c r="D201">
        <v>1</v>
      </c>
      <c r="E201">
        <v>80</v>
      </c>
      <c r="F201">
        <v>0</v>
      </c>
      <c r="G201">
        <v>0</v>
      </c>
      <c r="H201">
        <v>11</v>
      </c>
      <c r="I201" t="s">
        <v>1674</v>
      </c>
      <c r="J201">
        <v>880</v>
      </c>
      <c r="S201" t="s">
        <v>2007</v>
      </c>
      <c r="T201" t="s">
        <v>2007</v>
      </c>
      <c r="U201" t="s">
        <v>2009</v>
      </c>
      <c r="V201" t="s">
        <v>2013</v>
      </c>
      <c r="W201" t="s">
        <v>2008</v>
      </c>
    </row>
    <row r="202" spans="1:23">
      <c r="A202" t="s">
        <v>758</v>
      </c>
      <c r="B202" t="s">
        <v>306</v>
      </c>
      <c r="C202" t="s">
        <v>48</v>
      </c>
      <c r="D202">
        <v>1</v>
      </c>
      <c r="E202">
        <v>35</v>
      </c>
      <c r="F202">
        <v>12</v>
      </c>
      <c r="G202">
        <v>0</v>
      </c>
      <c r="H202">
        <v>14</v>
      </c>
      <c r="I202" t="s">
        <v>1674</v>
      </c>
      <c r="J202">
        <v>490</v>
      </c>
      <c r="P202">
        <v>1</v>
      </c>
      <c r="Q202">
        <v>12</v>
      </c>
      <c r="R202">
        <v>420</v>
      </c>
      <c r="S202" t="s">
        <v>2007</v>
      </c>
      <c r="T202" t="s">
        <v>2008</v>
      </c>
      <c r="U202" t="s">
        <v>2009</v>
      </c>
      <c r="V202" t="s">
        <v>2013</v>
      </c>
      <c r="W202" t="s">
        <v>2008</v>
      </c>
    </row>
    <row r="203" spans="1:23">
      <c r="A203" t="s">
        <v>761</v>
      </c>
      <c r="B203" t="s">
        <v>306</v>
      </c>
      <c r="C203" t="s">
        <v>48</v>
      </c>
      <c r="D203">
        <v>1</v>
      </c>
      <c r="E203">
        <v>45</v>
      </c>
      <c r="F203">
        <v>12</v>
      </c>
      <c r="G203">
        <v>3</v>
      </c>
      <c r="H203">
        <v>12</v>
      </c>
      <c r="I203" t="s">
        <v>1674</v>
      </c>
      <c r="J203">
        <v>540</v>
      </c>
      <c r="K203">
        <v>2</v>
      </c>
      <c r="L203">
        <v>195</v>
      </c>
      <c r="M203">
        <v>60</v>
      </c>
      <c r="N203">
        <v>3</v>
      </c>
      <c r="O203">
        <v>3</v>
      </c>
      <c r="P203">
        <v>1</v>
      </c>
      <c r="Q203">
        <v>12</v>
      </c>
      <c r="R203">
        <v>540</v>
      </c>
      <c r="S203" t="s">
        <v>2008</v>
      </c>
      <c r="T203" t="s">
        <v>2008</v>
      </c>
      <c r="U203" t="s">
        <v>2009</v>
      </c>
      <c r="V203" t="s">
        <v>2013</v>
      </c>
      <c r="W203" t="s">
        <v>2008</v>
      </c>
    </row>
    <row r="204" spans="1:23">
      <c r="A204" t="s">
        <v>766</v>
      </c>
      <c r="B204" t="s">
        <v>306</v>
      </c>
      <c r="C204" t="s">
        <v>48</v>
      </c>
      <c r="D204">
        <v>1</v>
      </c>
      <c r="E204">
        <v>9</v>
      </c>
      <c r="F204">
        <v>0</v>
      </c>
      <c r="G204">
        <v>6</v>
      </c>
      <c r="H204">
        <v>18</v>
      </c>
      <c r="I204" t="s">
        <v>1674</v>
      </c>
      <c r="J204">
        <v>162</v>
      </c>
      <c r="K204">
        <v>4</v>
      </c>
      <c r="L204">
        <v>78</v>
      </c>
      <c r="M204">
        <v>24</v>
      </c>
      <c r="N204">
        <v>6</v>
      </c>
      <c r="O204">
        <v>6</v>
      </c>
      <c r="S204" t="s">
        <v>2008</v>
      </c>
      <c r="T204" t="s">
        <v>2007</v>
      </c>
      <c r="U204" t="s">
        <v>2009</v>
      </c>
      <c r="V204" t="s">
        <v>2013</v>
      </c>
      <c r="W204" t="s">
        <v>2008</v>
      </c>
    </row>
    <row r="205" spans="1:23">
      <c r="A205" t="s">
        <v>768</v>
      </c>
      <c r="B205" t="s">
        <v>306</v>
      </c>
      <c r="C205" t="s">
        <v>48</v>
      </c>
      <c r="D205">
        <v>1</v>
      </c>
      <c r="E205">
        <v>35</v>
      </c>
      <c r="F205">
        <v>0</v>
      </c>
      <c r="G205">
        <v>4</v>
      </c>
      <c r="H205">
        <v>11</v>
      </c>
      <c r="I205" t="s">
        <v>1674</v>
      </c>
      <c r="J205">
        <v>385</v>
      </c>
      <c r="K205">
        <v>3</v>
      </c>
      <c r="L205">
        <v>220</v>
      </c>
      <c r="M205">
        <v>80</v>
      </c>
      <c r="N205">
        <v>4</v>
      </c>
      <c r="O205">
        <v>4</v>
      </c>
      <c r="S205" t="s">
        <v>2008</v>
      </c>
      <c r="T205" t="s">
        <v>2007</v>
      </c>
      <c r="U205" t="s">
        <v>2009</v>
      </c>
      <c r="V205" t="s">
        <v>2013</v>
      </c>
      <c r="W205" t="s">
        <v>2008</v>
      </c>
    </row>
    <row r="206" spans="1:23">
      <c r="A206" t="s">
        <v>770</v>
      </c>
      <c r="B206" t="s">
        <v>306</v>
      </c>
      <c r="C206" t="s">
        <v>48</v>
      </c>
      <c r="D206">
        <v>1</v>
      </c>
      <c r="E206">
        <v>33</v>
      </c>
      <c r="F206">
        <v>12</v>
      </c>
      <c r="G206">
        <v>3</v>
      </c>
      <c r="H206">
        <v>16</v>
      </c>
      <c r="I206" t="s">
        <v>1674</v>
      </c>
      <c r="J206">
        <v>528</v>
      </c>
      <c r="K206">
        <v>1</v>
      </c>
      <c r="L206">
        <v>150</v>
      </c>
      <c r="M206">
        <v>51</v>
      </c>
      <c r="N206">
        <v>3</v>
      </c>
      <c r="O206">
        <v>3</v>
      </c>
      <c r="P206">
        <v>1</v>
      </c>
      <c r="Q206">
        <v>12</v>
      </c>
      <c r="R206">
        <v>396</v>
      </c>
      <c r="S206" t="s">
        <v>2008</v>
      </c>
      <c r="T206" t="s">
        <v>2008</v>
      </c>
      <c r="U206" t="s">
        <v>2009</v>
      </c>
      <c r="V206" t="s">
        <v>2013</v>
      </c>
      <c r="W206" t="s">
        <v>2008</v>
      </c>
    </row>
    <row r="207" spans="1:23">
      <c r="A207" t="s">
        <v>773</v>
      </c>
      <c r="B207" t="s">
        <v>306</v>
      </c>
      <c r="C207" t="s">
        <v>48</v>
      </c>
      <c r="D207">
        <v>1</v>
      </c>
      <c r="E207">
        <v>365</v>
      </c>
      <c r="F207">
        <v>0</v>
      </c>
      <c r="G207">
        <v>1</v>
      </c>
      <c r="H207">
        <v>13</v>
      </c>
      <c r="I207" t="s">
        <v>1674</v>
      </c>
      <c r="J207">
        <v>4745</v>
      </c>
      <c r="K207">
        <v>1</v>
      </c>
      <c r="L207">
        <v>450</v>
      </c>
      <c r="M207">
        <v>85</v>
      </c>
      <c r="N207">
        <v>1</v>
      </c>
      <c r="O207">
        <v>1</v>
      </c>
      <c r="S207" t="s">
        <v>2008</v>
      </c>
      <c r="T207" t="s">
        <v>2007</v>
      </c>
      <c r="U207" t="s">
        <v>2009</v>
      </c>
      <c r="V207" t="s">
        <v>2013</v>
      </c>
      <c r="W207" t="s">
        <v>2008</v>
      </c>
    </row>
    <row r="208" spans="1:23">
      <c r="A208" t="s">
        <v>776</v>
      </c>
      <c r="B208" t="s">
        <v>306</v>
      </c>
      <c r="C208" t="s">
        <v>48</v>
      </c>
      <c r="D208">
        <v>1</v>
      </c>
      <c r="E208">
        <v>210</v>
      </c>
      <c r="F208">
        <v>0</v>
      </c>
      <c r="G208">
        <v>2</v>
      </c>
      <c r="H208">
        <v>11</v>
      </c>
      <c r="I208" t="s">
        <v>1674</v>
      </c>
      <c r="J208">
        <v>2310</v>
      </c>
      <c r="K208">
        <v>2</v>
      </c>
      <c r="L208">
        <v>520</v>
      </c>
      <c r="M208">
        <v>100</v>
      </c>
      <c r="N208">
        <v>2</v>
      </c>
      <c r="O208">
        <v>2</v>
      </c>
      <c r="S208" t="s">
        <v>2008</v>
      </c>
      <c r="T208" t="s">
        <v>2007</v>
      </c>
      <c r="U208" t="s">
        <v>2009</v>
      </c>
      <c r="V208" t="s">
        <v>2013</v>
      </c>
      <c r="W208" t="s">
        <v>2008</v>
      </c>
    </row>
    <row r="209" spans="1:23">
      <c r="A209" t="s">
        <v>330</v>
      </c>
      <c r="B209" t="s">
        <v>306</v>
      </c>
      <c r="C209" t="s">
        <v>48</v>
      </c>
      <c r="D209">
        <v>1</v>
      </c>
      <c r="E209">
        <v>425</v>
      </c>
      <c r="F209">
        <v>0</v>
      </c>
      <c r="G209">
        <v>13</v>
      </c>
      <c r="H209">
        <v>0</v>
      </c>
      <c r="I209" t="s">
        <v>1676</v>
      </c>
      <c r="J209">
        <v>0</v>
      </c>
      <c r="K209">
        <v>3</v>
      </c>
      <c r="L209">
        <v>6660</v>
      </c>
      <c r="M209">
        <v>1135</v>
      </c>
      <c r="N209">
        <v>13</v>
      </c>
      <c r="O209">
        <v>13</v>
      </c>
      <c r="S209" t="s">
        <v>2008</v>
      </c>
      <c r="T209" t="s">
        <v>2007</v>
      </c>
      <c r="U209" t="s">
        <v>2010</v>
      </c>
      <c r="V209" t="s">
        <v>2014</v>
      </c>
      <c r="W209" t="s">
        <v>2007</v>
      </c>
    </row>
    <row r="210" spans="1:23">
      <c r="A210" t="s">
        <v>780</v>
      </c>
      <c r="B210" t="s">
        <v>306</v>
      </c>
      <c r="C210" t="s">
        <v>48</v>
      </c>
      <c r="D210">
        <v>1</v>
      </c>
      <c r="E210">
        <v>805</v>
      </c>
      <c r="F210">
        <v>0</v>
      </c>
      <c r="G210">
        <v>0</v>
      </c>
      <c r="H210">
        <v>5</v>
      </c>
      <c r="I210" t="s">
        <v>1674</v>
      </c>
      <c r="J210">
        <v>4025</v>
      </c>
      <c r="S210" t="s">
        <v>2007</v>
      </c>
      <c r="T210" t="s">
        <v>2007</v>
      </c>
      <c r="U210" t="s">
        <v>2009</v>
      </c>
      <c r="V210" t="s">
        <v>2013</v>
      </c>
      <c r="W210" t="s">
        <v>2008</v>
      </c>
    </row>
    <row r="211" spans="1:23">
      <c r="A211" t="s">
        <v>785</v>
      </c>
      <c r="B211" t="s">
        <v>306</v>
      </c>
      <c r="C211" t="s">
        <v>48</v>
      </c>
      <c r="D211">
        <v>1</v>
      </c>
      <c r="E211">
        <v>35</v>
      </c>
      <c r="F211">
        <v>0</v>
      </c>
      <c r="G211">
        <v>0</v>
      </c>
      <c r="H211">
        <v>10</v>
      </c>
      <c r="I211" t="s">
        <v>1674</v>
      </c>
      <c r="J211">
        <v>350</v>
      </c>
      <c r="S211" t="s">
        <v>2007</v>
      </c>
      <c r="T211" t="s">
        <v>2007</v>
      </c>
      <c r="U211" t="s">
        <v>2009</v>
      </c>
      <c r="V211" t="s">
        <v>2013</v>
      </c>
      <c r="W211" t="s">
        <v>2008</v>
      </c>
    </row>
    <row r="212" spans="1:23">
      <c r="A212" t="s">
        <v>787</v>
      </c>
      <c r="B212" t="s">
        <v>306</v>
      </c>
      <c r="C212" t="s">
        <v>48</v>
      </c>
      <c r="D212">
        <v>1</v>
      </c>
      <c r="E212">
        <v>3.5</v>
      </c>
      <c r="F212">
        <v>0</v>
      </c>
      <c r="G212">
        <v>6</v>
      </c>
      <c r="H212">
        <v>141</v>
      </c>
      <c r="I212" t="s">
        <v>1674</v>
      </c>
      <c r="J212">
        <v>493.5</v>
      </c>
      <c r="K212">
        <v>4</v>
      </c>
      <c r="L212">
        <v>36</v>
      </c>
      <c r="M212">
        <v>15</v>
      </c>
      <c r="N212">
        <v>6</v>
      </c>
      <c r="O212">
        <v>6</v>
      </c>
      <c r="S212" t="s">
        <v>2008</v>
      </c>
      <c r="T212" t="s">
        <v>2007</v>
      </c>
      <c r="U212" t="s">
        <v>2009</v>
      </c>
      <c r="V212" t="s">
        <v>2013</v>
      </c>
      <c r="W212" t="s">
        <v>2008</v>
      </c>
    </row>
    <row r="213" spans="1:23">
      <c r="A213" t="s">
        <v>789</v>
      </c>
      <c r="B213" t="s">
        <v>306</v>
      </c>
      <c r="C213" t="s">
        <v>48</v>
      </c>
      <c r="D213">
        <v>1</v>
      </c>
      <c r="E213">
        <v>4.5</v>
      </c>
      <c r="F213">
        <v>0</v>
      </c>
      <c r="G213">
        <v>1</v>
      </c>
      <c r="H213">
        <v>64</v>
      </c>
      <c r="I213" t="s">
        <v>1674</v>
      </c>
      <c r="J213">
        <v>288</v>
      </c>
      <c r="K213">
        <v>1</v>
      </c>
      <c r="L213">
        <v>8</v>
      </c>
      <c r="M213">
        <v>3.5</v>
      </c>
      <c r="N213">
        <v>1</v>
      </c>
      <c r="O213">
        <v>1</v>
      </c>
      <c r="S213" t="s">
        <v>2008</v>
      </c>
      <c r="T213" t="s">
        <v>2007</v>
      </c>
      <c r="U213" t="s">
        <v>2009</v>
      </c>
      <c r="V213" t="s">
        <v>2013</v>
      </c>
      <c r="W213" t="s">
        <v>2008</v>
      </c>
    </row>
    <row r="214" spans="1:23">
      <c r="A214" t="s">
        <v>790</v>
      </c>
      <c r="B214" t="s">
        <v>306</v>
      </c>
      <c r="C214" t="s">
        <v>48</v>
      </c>
      <c r="D214">
        <v>1</v>
      </c>
      <c r="E214">
        <v>5</v>
      </c>
      <c r="F214">
        <v>0</v>
      </c>
      <c r="G214">
        <v>2</v>
      </c>
      <c r="H214">
        <v>0</v>
      </c>
      <c r="I214" t="s">
        <v>1676</v>
      </c>
      <c r="J214">
        <v>0</v>
      </c>
      <c r="K214">
        <v>1</v>
      </c>
      <c r="L214">
        <v>24</v>
      </c>
      <c r="M214">
        <v>14</v>
      </c>
      <c r="N214">
        <v>2</v>
      </c>
      <c r="O214">
        <v>2</v>
      </c>
      <c r="S214" t="s">
        <v>2008</v>
      </c>
      <c r="T214" t="s">
        <v>2007</v>
      </c>
      <c r="U214" t="s">
        <v>2010</v>
      </c>
      <c r="V214" t="s">
        <v>2014</v>
      </c>
      <c r="W214" t="s">
        <v>2007</v>
      </c>
    </row>
    <row r="215" spans="1:23">
      <c r="A215" t="s">
        <v>791</v>
      </c>
      <c r="B215" t="s">
        <v>306</v>
      </c>
      <c r="C215" t="s">
        <v>48</v>
      </c>
      <c r="D215">
        <v>1</v>
      </c>
      <c r="E215">
        <v>12</v>
      </c>
      <c r="F215">
        <v>0</v>
      </c>
      <c r="G215">
        <v>0</v>
      </c>
      <c r="H215">
        <v>20</v>
      </c>
      <c r="I215" t="s">
        <v>1674</v>
      </c>
      <c r="J215">
        <v>240</v>
      </c>
      <c r="S215" t="s">
        <v>2007</v>
      </c>
      <c r="T215" t="s">
        <v>2007</v>
      </c>
      <c r="U215" t="s">
        <v>2009</v>
      </c>
      <c r="V215" t="s">
        <v>2013</v>
      </c>
      <c r="W215" t="s">
        <v>2008</v>
      </c>
    </row>
    <row r="216" spans="1:23">
      <c r="A216" t="s">
        <v>566</v>
      </c>
      <c r="B216" t="s">
        <v>306</v>
      </c>
      <c r="C216" t="s">
        <v>48</v>
      </c>
      <c r="D216">
        <v>1</v>
      </c>
      <c r="E216">
        <v>10</v>
      </c>
      <c r="F216">
        <v>0</v>
      </c>
      <c r="G216">
        <v>12</v>
      </c>
      <c r="H216">
        <v>91</v>
      </c>
      <c r="I216" t="s">
        <v>1674</v>
      </c>
      <c r="J216">
        <v>910</v>
      </c>
      <c r="K216">
        <v>6</v>
      </c>
      <c r="L216">
        <v>300</v>
      </c>
      <c r="M216">
        <v>180</v>
      </c>
      <c r="N216">
        <v>12</v>
      </c>
      <c r="O216">
        <v>12</v>
      </c>
      <c r="S216" t="s">
        <v>2008</v>
      </c>
      <c r="T216" t="s">
        <v>2007</v>
      </c>
      <c r="U216" t="s">
        <v>2009</v>
      </c>
      <c r="V216" t="s">
        <v>2013</v>
      </c>
      <c r="W216" t="s">
        <v>2008</v>
      </c>
    </row>
    <row r="217" spans="1:23">
      <c r="A217" t="s">
        <v>797</v>
      </c>
      <c r="B217" t="s">
        <v>306</v>
      </c>
      <c r="C217" t="s">
        <v>48</v>
      </c>
      <c r="D217">
        <v>1</v>
      </c>
      <c r="E217">
        <v>17</v>
      </c>
      <c r="F217">
        <v>0</v>
      </c>
      <c r="G217">
        <v>17</v>
      </c>
      <c r="H217">
        <v>90</v>
      </c>
      <c r="I217" t="s">
        <v>1674</v>
      </c>
      <c r="J217">
        <v>1530</v>
      </c>
      <c r="K217">
        <v>5</v>
      </c>
      <c r="L217">
        <v>595</v>
      </c>
      <c r="M217">
        <v>306</v>
      </c>
      <c r="N217">
        <v>17</v>
      </c>
      <c r="O217">
        <v>17</v>
      </c>
      <c r="S217" t="s">
        <v>2008</v>
      </c>
      <c r="T217" t="s">
        <v>2007</v>
      </c>
      <c r="U217" t="s">
        <v>2009</v>
      </c>
      <c r="V217" t="s">
        <v>2013</v>
      </c>
      <c r="W217" t="s">
        <v>2008</v>
      </c>
    </row>
    <row r="218" spans="1:23">
      <c r="A218" t="s">
        <v>798</v>
      </c>
      <c r="B218" t="s">
        <v>306</v>
      </c>
      <c r="C218" t="s">
        <v>48</v>
      </c>
      <c r="D218">
        <v>1</v>
      </c>
      <c r="E218">
        <v>15</v>
      </c>
      <c r="F218">
        <v>0</v>
      </c>
      <c r="G218">
        <v>0</v>
      </c>
      <c r="H218">
        <v>60</v>
      </c>
      <c r="I218" t="s">
        <v>1674</v>
      </c>
      <c r="J218">
        <v>900</v>
      </c>
      <c r="S218" t="s">
        <v>2007</v>
      </c>
      <c r="T218" t="s">
        <v>2007</v>
      </c>
      <c r="U218" t="s">
        <v>2009</v>
      </c>
      <c r="V218" t="s">
        <v>2013</v>
      </c>
      <c r="W218" t="s">
        <v>2008</v>
      </c>
    </row>
    <row r="219" spans="1:23">
      <c r="A219" t="s">
        <v>800</v>
      </c>
      <c r="B219" t="s">
        <v>306</v>
      </c>
      <c r="C219" t="s">
        <v>48</v>
      </c>
      <c r="D219">
        <v>1</v>
      </c>
      <c r="E219">
        <v>35</v>
      </c>
      <c r="F219">
        <v>0</v>
      </c>
      <c r="G219">
        <v>0</v>
      </c>
      <c r="H219">
        <v>4</v>
      </c>
      <c r="I219" t="s">
        <v>1674</v>
      </c>
      <c r="J219">
        <v>140</v>
      </c>
      <c r="S219" t="s">
        <v>2007</v>
      </c>
      <c r="T219" t="s">
        <v>2007</v>
      </c>
      <c r="U219" t="s">
        <v>2009</v>
      </c>
      <c r="V219" t="s">
        <v>2013</v>
      </c>
      <c r="W219" t="s">
        <v>2008</v>
      </c>
    </row>
    <row r="220" spans="1:23">
      <c r="A220" t="s">
        <v>801</v>
      </c>
      <c r="B220" t="s">
        <v>306</v>
      </c>
      <c r="C220" t="s">
        <v>48</v>
      </c>
      <c r="D220">
        <v>1</v>
      </c>
      <c r="E220">
        <v>45</v>
      </c>
      <c r="F220">
        <v>0</v>
      </c>
      <c r="G220">
        <v>0</v>
      </c>
      <c r="H220">
        <v>11</v>
      </c>
      <c r="I220" t="s">
        <v>1674</v>
      </c>
      <c r="J220">
        <v>495</v>
      </c>
      <c r="S220" t="s">
        <v>2007</v>
      </c>
      <c r="T220" t="s">
        <v>2007</v>
      </c>
      <c r="U220" t="s">
        <v>2009</v>
      </c>
      <c r="V220" t="s">
        <v>2013</v>
      </c>
      <c r="W220" t="s">
        <v>2008</v>
      </c>
    </row>
    <row r="221" spans="1:23">
      <c r="A221" t="s">
        <v>803</v>
      </c>
      <c r="B221" t="s">
        <v>306</v>
      </c>
      <c r="C221" t="s">
        <v>48</v>
      </c>
      <c r="D221">
        <v>1</v>
      </c>
      <c r="E221">
        <v>30</v>
      </c>
      <c r="F221">
        <v>0</v>
      </c>
      <c r="G221">
        <v>2</v>
      </c>
      <c r="H221">
        <v>5</v>
      </c>
      <c r="I221" t="s">
        <v>1674</v>
      </c>
      <c r="J221">
        <v>150</v>
      </c>
      <c r="K221">
        <v>2</v>
      </c>
      <c r="L221">
        <v>90</v>
      </c>
      <c r="M221">
        <v>30</v>
      </c>
      <c r="N221">
        <v>2</v>
      </c>
      <c r="O221">
        <v>2</v>
      </c>
      <c r="S221" t="s">
        <v>2008</v>
      </c>
      <c r="T221" t="s">
        <v>2007</v>
      </c>
      <c r="U221" t="s">
        <v>2009</v>
      </c>
      <c r="V221" t="s">
        <v>2013</v>
      </c>
      <c r="W221" t="s">
        <v>2008</v>
      </c>
    </row>
    <row r="222" spans="1:23">
      <c r="A222" t="s">
        <v>813</v>
      </c>
      <c r="B222" t="s">
        <v>811</v>
      </c>
      <c r="C222" t="s">
        <v>484</v>
      </c>
      <c r="D222">
        <v>1</v>
      </c>
      <c r="E222">
        <v>32</v>
      </c>
      <c r="F222">
        <v>0</v>
      </c>
      <c r="G222">
        <v>0</v>
      </c>
      <c r="H222">
        <v>8</v>
      </c>
      <c r="I222" t="s">
        <v>1674</v>
      </c>
      <c r="J222">
        <v>256</v>
      </c>
      <c r="S222" t="s">
        <v>2007</v>
      </c>
      <c r="T222" t="s">
        <v>2007</v>
      </c>
      <c r="U222" t="s">
        <v>2009</v>
      </c>
      <c r="V222" t="s">
        <v>2013</v>
      </c>
      <c r="W222" t="s">
        <v>2008</v>
      </c>
    </row>
    <row r="223" spans="1:23">
      <c r="A223" t="s">
        <v>815</v>
      </c>
      <c r="B223" t="s">
        <v>811</v>
      </c>
      <c r="C223" t="s">
        <v>484</v>
      </c>
      <c r="D223">
        <v>1</v>
      </c>
      <c r="E223">
        <v>30</v>
      </c>
      <c r="F223">
        <v>0</v>
      </c>
      <c r="G223">
        <v>0</v>
      </c>
      <c r="H223">
        <v>46</v>
      </c>
      <c r="I223" t="s">
        <v>1674</v>
      </c>
      <c r="J223">
        <v>1380</v>
      </c>
      <c r="S223" t="s">
        <v>2007</v>
      </c>
      <c r="T223" t="s">
        <v>2007</v>
      </c>
      <c r="U223" t="s">
        <v>2009</v>
      </c>
      <c r="V223" t="s">
        <v>2013</v>
      </c>
      <c r="W223" t="s">
        <v>2008</v>
      </c>
    </row>
    <row r="224" spans="1:23">
      <c r="A224" t="s">
        <v>819</v>
      </c>
      <c r="B224" t="s">
        <v>811</v>
      </c>
      <c r="C224" t="s">
        <v>484</v>
      </c>
      <c r="D224">
        <v>1</v>
      </c>
      <c r="E224">
        <v>25</v>
      </c>
      <c r="F224">
        <v>0</v>
      </c>
      <c r="G224">
        <v>0</v>
      </c>
      <c r="H224">
        <v>6</v>
      </c>
      <c r="I224" t="s">
        <v>1674</v>
      </c>
      <c r="J224">
        <v>150</v>
      </c>
      <c r="S224" t="s">
        <v>2007</v>
      </c>
      <c r="T224" t="s">
        <v>2007</v>
      </c>
      <c r="U224" t="s">
        <v>2009</v>
      </c>
      <c r="V224" t="s">
        <v>2013</v>
      </c>
      <c r="W224" t="s">
        <v>2008</v>
      </c>
    </row>
    <row r="225" spans="1:23">
      <c r="A225" t="s">
        <v>820</v>
      </c>
      <c r="B225" t="s">
        <v>811</v>
      </c>
      <c r="C225" t="s">
        <v>484</v>
      </c>
      <c r="D225">
        <v>1</v>
      </c>
      <c r="E225">
        <v>16.5</v>
      </c>
      <c r="F225">
        <v>0</v>
      </c>
      <c r="G225">
        <v>0</v>
      </c>
      <c r="H225">
        <v>33</v>
      </c>
      <c r="I225" t="s">
        <v>1674</v>
      </c>
      <c r="J225">
        <v>544.5</v>
      </c>
      <c r="S225" t="s">
        <v>2007</v>
      </c>
      <c r="T225" t="s">
        <v>2007</v>
      </c>
      <c r="U225" t="s">
        <v>2009</v>
      </c>
      <c r="V225" t="s">
        <v>2013</v>
      </c>
      <c r="W225" t="s">
        <v>2008</v>
      </c>
    </row>
    <row r="226" spans="1:23">
      <c r="A226" t="s">
        <v>822</v>
      </c>
      <c r="B226" t="s">
        <v>811</v>
      </c>
      <c r="C226" t="s">
        <v>484</v>
      </c>
      <c r="D226">
        <v>1</v>
      </c>
      <c r="E226">
        <v>30</v>
      </c>
      <c r="F226">
        <v>0</v>
      </c>
      <c r="G226">
        <v>0</v>
      </c>
      <c r="H226">
        <v>2</v>
      </c>
      <c r="I226" t="s">
        <v>1674</v>
      </c>
      <c r="J226">
        <v>60</v>
      </c>
      <c r="S226" t="s">
        <v>2007</v>
      </c>
      <c r="T226" t="s">
        <v>2007</v>
      </c>
      <c r="U226" t="s">
        <v>2009</v>
      </c>
      <c r="V226" t="s">
        <v>2013</v>
      </c>
      <c r="W226" t="s">
        <v>2008</v>
      </c>
    </row>
    <row r="227" spans="1:23">
      <c r="A227" t="s">
        <v>825</v>
      </c>
      <c r="B227" t="s">
        <v>811</v>
      </c>
      <c r="C227" t="s">
        <v>484</v>
      </c>
      <c r="D227">
        <v>1</v>
      </c>
      <c r="E227">
        <v>90</v>
      </c>
      <c r="F227">
        <v>0</v>
      </c>
      <c r="G227">
        <v>0</v>
      </c>
      <c r="H227">
        <v>1</v>
      </c>
      <c r="I227" t="s">
        <v>1674</v>
      </c>
      <c r="J227">
        <v>90</v>
      </c>
      <c r="S227" t="s">
        <v>2007</v>
      </c>
      <c r="T227" t="s">
        <v>2007</v>
      </c>
      <c r="U227" t="s">
        <v>2009</v>
      </c>
      <c r="V227" t="s">
        <v>2013</v>
      </c>
      <c r="W227" t="s">
        <v>2008</v>
      </c>
    </row>
    <row r="228" spans="1:23">
      <c r="A228" t="s">
        <v>826</v>
      </c>
      <c r="B228" t="s">
        <v>811</v>
      </c>
      <c r="C228" t="s">
        <v>484</v>
      </c>
      <c r="D228">
        <v>1</v>
      </c>
      <c r="E228">
        <v>25</v>
      </c>
      <c r="F228">
        <v>0</v>
      </c>
      <c r="G228">
        <v>0</v>
      </c>
      <c r="H228">
        <v>52</v>
      </c>
      <c r="I228" t="s">
        <v>1674</v>
      </c>
      <c r="J228">
        <v>1300</v>
      </c>
      <c r="S228" t="s">
        <v>2007</v>
      </c>
      <c r="T228" t="s">
        <v>2007</v>
      </c>
      <c r="U228" t="s">
        <v>2009</v>
      </c>
      <c r="V228" t="s">
        <v>2013</v>
      </c>
      <c r="W228" t="s">
        <v>2008</v>
      </c>
    </row>
    <row r="229" spans="1:23">
      <c r="A229" t="s">
        <v>827</v>
      </c>
      <c r="B229" t="s">
        <v>811</v>
      </c>
      <c r="C229" t="s">
        <v>484</v>
      </c>
      <c r="D229">
        <v>1</v>
      </c>
      <c r="E229">
        <v>25</v>
      </c>
      <c r="F229">
        <v>0</v>
      </c>
      <c r="G229">
        <v>1</v>
      </c>
      <c r="H229">
        <v>8</v>
      </c>
      <c r="I229" t="s">
        <v>1674</v>
      </c>
      <c r="J229">
        <v>200</v>
      </c>
      <c r="K229">
        <v>1</v>
      </c>
      <c r="L229">
        <v>40</v>
      </c>
      <c r="M229">
        <v>15</v>
      </c>
      <c r="N229">
        <v>1</v>
      </c>
      <c r="O229">
        <v>1</v>
      </c>
      <c r="S229" t="s">
        <v>2008</v>
      </c>
      <c r="T229" t="s">
        <v>2007</v>
      </c>
      <c r="U229" t="s">
        <v>2009</v>
      </c>
      <c r="V229" t="s">
        <v>2013</v>
      </c>
      <c r="W229" t="s">
        <v>2008</v>
      </c>
    </row>
    <row r="230" spans="1:23">
      <c r="A230" t="s">
        <v>832</v>
      </c>
      <c r="B230" t="s">
        <v>811</v>
      </c>
      <c r="C230" t="s">
        <v>484</v>
      </c>
      <c r="D230">
        <v>1</v>
      </c>
      <c r="E230">
        <v>25</v>
      </c>
      <c r="F230">
        <v>0</v>
      </c>
      <c r="G230">
        <v>0</v>
      </c>
      <c r="H230">
        <v>17</v>
      </c>
      <c r="I230" t="s">
        <v>1674</v>
      </c>
      <c r="J230">
        <v>425</v>
      </c>
      <c r="S230" t="s">
        <v>2007</v>
      </c>
      <c r="T230" t="s">
        <v>2007</v>
      </c>
      <c r="U230" t="s">
        <v>2009</v>
      </c>
      <c r="V230" t="s">
        <v>2013</v>
      </c>
      <c r="W230" t="s">
        <v>2008</v>
      </c>
    </row>
    <row r="231" spans="1:23">
      <c r="A231" t="s">
        <v>835</v>
      </c>
      <c r="B231" t="s">
        <v>494</v>
      </c>
      <c r="C231" t="s">
        <v>484</v>
      </c>
      <c r="D231">
        <v>1</v>
      </c>
      <c r="E231">
        <v>25</v>
      </c>
      <c r="F231">
        <v>0</v>
      </c>
      <c r="G231">
        <v>0</v>
      </c>
      <c r="H231">
        <v>1</v>
      </c>
      <c r="I231" t="s">
        <v>1674</v>
      </c>
      <c r="J231">
        <v>25</v>
      </c>
      <c r="S231" t="s">
        <v>2007</v>
      </c>
      <c r="T231" t="s">
        <v>2007</v>
      </c>
      <c r="U231" t="s">
        <v>2009</v>
      </c>
      <c r="V231" t="s">
        <v>2013</v>
      </c>
      <c r="W231" t="s">
        <v>2008</v>
      </c>
    </row>
    <row r="232" spans="1:23">
      <c r="A232" t="s">
        <v>841</v>
      </c>
      <c r="B232" t="s">
        <v>494</v>
      </c>
      <c r="C232" t="s">
        <v>484</v>
      </c>
      <c r="D232">
        <v>1</v>
      </c>
      <c r="E232">
        <v>20</v>
      </c>
      <c r="F232">
        <v>0</v>
      </c>
      <c r="G232">
        <v>0</v>
      </c>
      <c r="H232">
        <v>4</v>
      </c>
      <c r="I232" t="s">
        <v>1674</v>
      </c>
      <c r="J232">
        <v>80</v>
      </c>
      <c r="S232" t="s">
        <v>2007</v>
      </c>
      <c r="T232" t="s">
        <v>2007</v>
      </c>
      <c r="U232" t="s">
        <v>2009</v>
      </c>
      <c r="V232" t="s">
        <v>2013</v>
      </c>
      <c r="W232" t="s">
        <v>2008</v>
      </c>
    </row>
    <row r="233" spans="1:23">
      <c r="A233" t="s">
        <v>843</v>
      </c>
      <c r="B233" t="s">
        <v>494</v>
      </c>
      <c r="C233" t="s">
        <v>484</v>
      </c>
      <c r="D233">
        <v>1</v>
      </c>
      <c r="E233">
        <v>22</v>
      </c>
      <c r="F233">
        <v>0</v>
      </c>
      <c r="G233">
        <v>0</v>
      </c>
      <c r="H233">
        <v>8</v>
      </c>
      <c r="I233" t="s">
        <v>1674</v>
      </c>
      <c r="J233">
        <v>176</v>
      </c>
      <c r="S233" t="s">
        <v>2007</v>
      </c>
      <c r="T233" t="s">
        <v>2007</v>
      </c>
      <c r="U233" t="s">
        <v>2009</v>
      </c>
      <c r="V233" t="s">
        <v>2013</v>
      </c>
      <c r="W233" t="s">
        <v>2008</v>
      </c>
    </row>
    <row r="234" spans="1:23">
      <c r="A234" t="s">
        <v>849</v>
      </c>
      <c r="B234" t="s">
        <v>494</v>
      </c>
      <c r="C234" t="s">
        <v>484</v>
      </c>
      <c r="D234">
        <v>1</v>
      </c>
      <c r="E234">
        <v>100</v>
      </c>
      <c r="F234">
        <v>0</v>
      </c>
      <c r="G234">
        <v>2</v>
      </c>
      <c r="H234">
        <v>1</v>
      </c>
      <c r="I234" t="s">
        <v>1674</v>
      </c>
      <c r="J234">
        <v>100</v>
      </c>
      <c r="K234">
        <v>1</v>
      </c>
      <c r="L234">
        <v>410</v>
      </c>
      <c r="M234">
        <v>210</v>
      </c>
      <c r="N234">
        <v>2</v>
      </c>
      <c r="O234">
        <v>2</v>
      </c>
      <c r="S234" t="s">
        <v>2008</v>
      </c>
      <c r="T234" t="s">
        <v>2007</v>
      </c>
      <c r="U234" t="s">
        <v>2009</v>
      </c>
      <c r="V234" t="s">
        <v>2013</v>
      </c>
      <c r="W234" t="s">
        <v>2008</v>
      </c>
    </row>
    <row r="235" spans="1:23">
      <c r="A235" t="s">
        <v>857</v>
      </c>
      <c r="B235" t="s">
        <v>494</v>
      </c>
      <c r="C235" t="s">
        <v>484</v>
      </c>
      <c r="D235">
        <v>1</v>
      </c>
      <c r="E235">
        <v>170</v>
      </c>
      <c r="F235">
        <v>0</v>
      </c>
      <c r="G235">
        <v>0</v>
      </c>
      <c r="H235">
        <v>4</v>
      </c>
      <c r="I235" t="s">
        <v>1674</v>
      </c>
      <c r="J235">
        <v>680</v>
      </c>
      <c r="S235" t="s">
        <v>2007</v>
      </c>
      <c r="T235" t="s">
        <v>2007</v>
      </c>
      <c r="U235" t="s">
        <v>2009</v>
      </c>
      <c r="V235" t="s">
        <v>2013</v>
      </c>
      <c r="W235" t="s">
        <v>2008</v>
      </c>
    </row>
    <row r="236" spans="1:23">
      <c r="A236" t="s">
        <v>865</v>
      </c>
      <c r="B236" t="s">
        <v>494</v>
      </c>
      <c r="C236" t="s">
        <v>484</v>
      </c>
      <c r="D236">
        <v>1</v>
      </c>
      <c r="E236">
        <v>300</v>
      </c>
      <c r="F236">
        <v>0</v>
      </c>
      <c r="G236">
        <v>0</v>
      </c>
      <c r="H236">
        <v>10</v>
      </c>
      <c r="I236" t="s">
        <v>1674</v>
      </c>
      <c r="J236">
        <v>3000</v>
      </c>
      <c r="S236" t="s">
        <v>2007</v>
      </c>
      <c r="T236" t="s">
        <v>2007</v>
      </c>
      <c r="U236" t="s">
        <v>2009</v>
      </c>
      <c r="V236" t="s">
        <v>2013</v>
      </c>
      <c r="W236" t="s">
        <v>2008</v>
      </c>
    </row>
    <row r="237" spans="1:23">
      <c r="A237" t="s">
        <v>877</v>
      </c>
      <c r="B237" t="s">
        <v>494</v>
      </c>
      <c r="C237" t="s">
        <v>484</v>
      </c>
      <c r="D237">
        <v>1</v>
      </c>
      <c r="E237">
        <v>65</v>
      </c>
      <c r="F237">
        <v>0</v>
      </c>
      <c r="G237">
        <v>0</v>
      </c>
      <c r="H237">
        <v>4</v>
      </c>
      <c r="I237" t="s">
        <v>1674</v>
      </c>
      <c r="J237">
        <v>260</v>
      </c>
      <c r="S237" t="s">
        <v>2007</v>
      </c>
      <c r="T237" t="s">
        <v>2007</v>
      </c>
      <c r="U237" t="s">
        <v>2009</v>
      </c>
      <c r="V237" t="s">
        <v>2013</v>
      </c>
      <c r="W237" t="s">
        <v>2008</v>
      </c>
    </row>
    <row r="238" spans="1:23">
      <c r="A238" t="s">
        <v>879</v>
      </c>
      <c r="B238" t="s">
        <v>494</v>
      </c>
      <c r="C238" t="s">
        <v>484</v>
      </c>
      <c r="D238">
        <v>1</v>
      </c>
      <c r="E238">
        <v>50</v>
      </c>
      <c r="F238">
        <v>0</v>
      </c>
      <c r="G238">
        <v>1</v>
      </c>
      <c r="H238">
        <v>2</v>
      </c>
      <c r="I238" t="s">
        <v>1674</v>
      </c>
      <c r="J238">
        <v>100</v>
      </c>
      <c r="K238">
        <v>1</v>
      </c>
      <c r="L238">
        <v>130</v>
      </c>
      <c r="M238">
        <v>80</v>
      </c>
      <c r="N238">
        <v>1</v>
      </c>
      <c r="O238">
        <v>1</v>
      </c>
      <c r="S238" t="s">
        <v>2008</v>
      </c>
      <c r="T238" t="s">
        <v>2007</v>
      </c>
      <c r="U238" t="s">
        <v>2009</v>
      </c>
      <c r="V238" t="s">
        <v>2013</v>
      </c>
      <c r="W238" t="s">
        <v>2008</v>
      </c>
    </row>
    <row r="239" spans="1:23">
      <c r="A239" t="s">
        <v>885</v>
      </c>
      <c r="B239" t="s">
        <v>494</v>
      </c>
      <c r="C239" t="s">
        <v>484</v>
      </c>
      <c r="D239">
        <v>1</v>
      </c>
      <c r="E239">
        <v>70</v>
      </c>
      <c r="F239">
        <v>0</v>
      </c>
      <c r="G239">
        <v>0</v>
      </c>
      <c r="H239">
        <v>3</v>
      </c>
      <c r="I239" t="s">
        <v>1674</v>
      </c>
      <c r="J239">
        <v>210</v>
      </c>
      <c r="S239" t="s">
        <v>2007</v>
      </c>
      <c r="T239" t="s">
        <v>2007</v>
      </c>
      <c r="U239" t="s">
        <v>2009</v>
      </c>
      <c r="V239" t="s">
        <v>2013</v>
      </c>
      <c r="W239" t="s">
        <v>2008</v>
      </c>
    </row>
    <row r="240" spans="1:23">
      <c r="A240" t="s">
        <v>892</v>
      </c>
      <c r="B240" t="s">
        <v>494</v>
      </c>
      <c r="C240" t="s">
        <v>484</v>
      </c>
      <c r="D240">
        <v>1</v>
      </c>
      <c r="E240">
        <v>350</v>
      </c>
      <c r="F240">
        <v>0</v>
      </c>
      <c r="G240">
        <v>0</v>
      </c>
      <c r="H240">
        <v>2</v>
      </c>
      <c r="I240" t="s">
        <v>1674</v>
      </c>
      <c r="J240">
        <v>700</v>
      </c>
      <c r="S240" t="s">
        <v>2007</v>
      </c>
      <c r="T240" t="s">
        <v>2007</v>
      </c>
      <c r="U240" t="s">
        <v>2009</v>
      </c>
      <c r="V240" t="s">
        <v>2013</v>
      </c>
      <c r="W240" t="s">
        <v>2008</v>
      </c>
    </row>
    <row r="241" spans="1:23">
      <c r="A241" t="s">
        <v>897</v>
      </c>
      <c r="B241" t="s">
        <v>494</v>
      </c>
      <c r="C241" t="s">
        <v>484</v>
      </c>
      <c r="D241">
        <v>1</v>
      </c>
      <c r="E241">
        <v>230</v>
      </c>
      <c r="F241">
        <v>0</v>
      </c>
      <c r="G241">
        <v>0</v>
      </c>
      <c r="H241">
        <v>2</v>
      </c>
      <c r="I241" t="s">
        <v>1674</v>
      </c>
      <c r="J241">
        <v>460</v>
      </c>
      <c r="S241" t="s">
        <v>2007</v>
      </c>
      <c r="T241" t="s">
        <v>2007</v>
      </c>
      <c r="U241" t="s">
        <v>2009</v>
      </c>
      <c r="V241" t="s">
        <v>2013</v>
      </c>
      <c r="W241" t="s">
        <v>2008</v>
      </c>
    </row>
    <row r="242" spans="1:23">
      <c r="A242" t="s">
        <v>901</v>
      </c>
      <c r="B242" t="s">
        <v>494</v>
      </c>
      <c r="C242" t="s">
        <v>484</v>
      </c>
      <c r="D242">
        <v>1</v>
      </c>
      <c r="E242">
        <v>470</v>
      </c>
      <c r="F242">
        <v>0</v>
      </c>
      <c r="G242">
        <v>0</v>
      </c>
      <c r="H242">
        <v>3</v>
      </c>
      <c r="I242" t="s">
        <v>1674</v>
      </c>
      <c r="J242">
        <v>1410</v>
      </c>
      <c r="S242" t="s">
        <v>2007</v>
      </c>
      <c r="T242" t="s">
        <v>2007</v>
      </c>
      <c r="U242" t="s">
        <v>2009</v>
      </c>
      <c r="V242" t="s">
        <v>2013</v>
      </c>
      <c r="W242" t="s">
        <v>2008</v>
      </c>
    </row>
    <row r="243" spans="1:23">
      <c r="A243" t="s">
        <v>902</v>
      </c>
      <c r="B243" t="s">
        <v>494</v>
      </c>
      <c r="C243" t="s">
        <v>484</v>
      </c>
      <c r="D243">
        <v>1</v>
      </c>
      <c r="E243">
        <v>42</v>
      </c>
      <c r="F243">
        <v>0</v>
      </c>
      <c r="G243">
        <v>0</v>
      </c>
      <c r="H243">
        <v>1</v>
      </c>
      <c r="I243" t="s">
        <v>1674</v>
      </c>
      <c r="J243">
        <v>42</v>
      </c>
      <c r="S243" t="s">
        <v>2007</v>
      </c>
      <c r="T243" t="s">
        <v>2007</v>
      </c>
      <c r="U243" t="s">
        <v>2009</v>
      </c>
      <c r="V243" t="s">
        <v>2013</v>
      </c>
      <c r="W243" t="s">
        <v>2008</v>
      </c>
    </row>
    <row r="244" spans="1:23">
      <c r="A244" t="s">
        <v>908</v>
      </c>
      <c r="B244" t="s">
        <v>494</v>
      </c>
      <c r="C244" t="s">
        <v>484</v>
      </c>
      <c r="D244">
        <v>1</v>
      </c>
      <c r="E244">
        <v>65</v>
      </c>
      <c r="F244">
        <v>0</v>
      </c>
      <c r="G244">
        <v>0</v>
      </c>
      <c r="H244">
        <v>1</v>
      </c>
      <c r="I244" t="s">
        <v>1674</v>
      </c>
      <c r="J244">
        <v>65</v>
      </c>
      <c r="S244" t="s">
        <v>2007</v>
      </c>
      <c r="T244" t="s">
        <v>2007</v>
      </c>
      <c r="U244" t="s">
        <v>2009</v>
      </c>
      <c r="V244" t="s">
        <v>2013</v>
      </c>
      <c r="W244" t="s">
        <v>2008</v>
      </c>
    </row>
    <row r="245" spans="1:23">
      <c r="A245" t="s">
        <v>919</v>
      </c>
      <c r="B245" t="s">
        <v>494</v>
      </c>
      <c r="C245" t="s">
        <v>484</v>
      </c>
      <c r="D245">
        <v>1</v>
      </c>
      <c r="E245">
        <v>45</v>
      </c>
      <c r="F245">
        <v>0</v>
      </c>
      <c r="G245">
        <v>0</v>
      </c>
      <c r="H245">
        <v>2</v>
      </c>
      <c r="I245" t="s">
        <v>1674</v>
      </c>
      <c r="J245">
        <v>90</v>
      </c>
      <c r="S245" t="s">
        <v>2007</v>
      </c>
      <c r="T245" t="s">
        <v>2007</v>
      </c>
      <c r="U245" t="s">
        <v>2009</v>
      </c>
      <c r="V245" t="s">
        <v>2013</v>
      </c>
      <c r="W245" t="s">
        <v>2008</v>
      </c>
    </row>
    <row r="246" spans="1:23">
      <c r="A246" t="s">
        <v>931</v>
      </c>
      <c r="B246" t="s">
        <v>494</v>
      </c>
      <c r="C246" t="s">
        <v>484</v>
      </c>
      <c r="D246">
        <v>1</v>
      </c>
      <c r="E246">
        <v>70</v>
      </c>
      <c r="F246">
        <v>0</v>
      </c>
      <c r="G246">
        <v>0</v>
      </c>
      <c r="H246">
        <v>2</v>
      </c>
      <c r="I246" t="s">
        <v>1674</v>
      </c>
      <c r="J246">
        <v>140</v>
      </c>
      <c r="S246" t="s">
        <v>2007</v>
      </c>
      <c r="T246" t="s">
        <v>2007</v>
      </c>
      <c r="U246" t="s">
        <v>2009</v>
      </c>
      <c r="V246" t="s">
        <v>2013</v>
      </c>
      <c r="W246" t="s">
        <v>2008</v>
      </c>
    </row>
    <row r="247" spans="1:23">
      <c r="A247" t="s">
        <v>932</v>
      </c>
      <c r="B247" t="s">
        <v>494</v>
      </c>
      <c r="C247" t="s">
        <v>484</v>
      </c>
      <c r="D247">
        <v>1</v>
      </c>
      <c r="E247">
        <v>455</v>
      </c>
      <c r="F247">
        <v>0</v>
      </c>
      <c r="G247">
        <v>1</v>
      </c>
      <c r="H247">
        <v>9</v>
      </c>
      <c r="I247" t="s">
        <v>1674</v>
      </c>
      <c r="J247">
        <v>4095</v>
      </c>
      <c r="K247">
        <v>1</v>
      </c>
      <c r="L247">
        <v>650</v>
      </c>
      <c r="M247">
        <v>195</v>
      </c>
      <c r="N247">
        <v>1</v>
      </c>
      <c r="O247">
        <v>1</v>
      </c>
      <c r="S247" t="s">
        <v>2008</v>
      </c>
      <c r="T247" t="s">
        <v>2007</v>
      </c>
      <c r="U247" t="s">
        <v>2009</v>
      </c>
      <c r="V247" t="s">
        <v>2013</v>
      </c>
      <c r="W247" t="s">
        <v>2008</v>
      </c>
    </row>
    <row r="248" spans="1:23">
      <c r="A248" t="s">
        <v>933</v>
      </c>
      <c r="B248" t="s">
        <v>494</v>
      </c>
      <c r="C248" t="s">
        <v>484</v>
      </c>
      <c r="D248">
        <v>1</v>
      </c>
      <c r="E248">
        <v>560</v>
      </c>
      <c r="F248">
        <v>0</v>
      </c>
      <c r="G248">
        <v>0</v>
      </c>
      <c r="H248">
        <v>8</v>
      </c>
      <c r="I248" t="s">
        <v>1674</v>
      </c>
      <c r="J248">
        <v>4480</v>
      </c>
      <c r="S248" t="s">
        <v>2007</v>
      </c>
      <c r="T248" t="s">
        <v>2007</v>
      </c>
      <c r="U248" t="s">
        <v>2009</v>
      </c>
      <c r="V248" t="s">
        <v>2013</v>
      </c>
      <c r="W248" t="s">
        <v>2008</v>
      </c>
    </row>
    <row r="249" spans="1:23">
      <c r="A249" t="s">
        <v>935</v>
      </c>
      <c r="B249" t="s">
        <v>494</v>
      </c>
      <c r="C249" t="s">
        <v>484</v>
      </c>
      <c r="D249">
        <v>1</v>
      </c>
      <c r="E249">
        <v>680</v>
      </c>
      <c r="F249">
        <v>0</v>
      </c>
      <c r="G249">
        <v>0</v>
      </c>
      <c r="H249">
        <v>9</v>
      </c>
      <c r="I249" t="s">
        <v>1674</v>
      </c>
      <c r="J249">
        <v>6120</v>
      </c>
      <c r="S249" t="s">
        <v>2007</v>
      </c>
      <c r="T249" t="s">
        <v>2007</v>
      </c>
      <c r="U249" t="s">
        <v>2009</v>
      </c>
      <c r="V249" t="s">
        <v>2013</v>
      </c>
      <c r="W249" t="s">
        <v>2008</v>
      </c>
    </row>
    <row r="250" spans="1:23">
      <c r="A250" t="s">
        <v>936</v>
      </c>
      <c r="B250" t="s">
        <v>494</v>
      </c>
      <c r="C250" t="s">
        <v>484</v>
      </c>
      <c r="D250">
        <v>1</v>
      </c>
      <c r="E250">
        <v>880</v>
      </c>
      <c r="F250">
        <v>0</v>
      </c>
      <c r="G250">
        <v>2</v>
      </c>
      <c r="H250">
        <v>8</v>
      </c>
      <c r="I250" t="s">
        <v>1674</v>
      </c>
      <c r="J250">
        <v>7040</v>
      </c>
      <c r="K250">
        <v>2</v>
      </c>
      <c r="L250">
        <v>2500</v>
      </c>
      <c r="M250">
        <v>740</v>
      </c>
      <c r="N250">
        <v>2</v>
      </c>
      <c r="O250">
        <v>2</v>
      </c>
      <c r="S250" t="s">
        <v>2008</v>
      </c>
      <c r="T250" t="s">
        <v>2007</v>
      </c>
      <c r="U250" t="s">
        <v>2009</v>
      </c>
      <c r="V250" t="s">
        <v>2013</v>
      </c>
      <c r="W250" t="s">
        <v>2008</v>
      </c>
    </row>
    <row r="251" spans="1:23">
      <c r="A251" t="s">
        <v>944</v>
      </c>
      <c r="B251" t="s">
        <v>494</v>
      </c>
      <c r="C251" t="s">
        <v>484</v>
      </c>
      <c r="D251">
        <v>1</v>
      </c>
      <c r="E251">
        <v>45</v>
      </c>
      <c r="F251">
        <v>0</v>
      </c>
      <c r="G251">
        <v>0</v>
      </c>
      <c r="H251">
        <v>5</v>
      </c>
      <c r="I251" t="s">
        <v>1674</v>
      </c>
      <c r="J251">
        <v>225</v>
      </c>
      <c r="S251" t="s">
        <v>2007</v>
      </c>
      <c r="T251" t="s">
        <v>2007</v>
      </c>
      <c r="U251" t="s">
        <v>2009</v>
      </c>
      <c r="V251" t="s">
        <v>2013</v>
      </c>
      <c r="W251" t="s">
        <v>2008</v>
      </c>
    </row>
    <row r="252" spans="1:23">
      <c r="A252" t="s">
        <v>946</v>
      </c>
      <c r="B252" t="s">
        <v>494</v>
      </c>
      <c r="C252" t="s">
        <v>484</v>
      </c>
      <c r="D252">
        <v>1</v>
      </c>
      <c r="E252">
        <v>75</v>
      </c>
      <c r="F252">
        <v>0</v>
      </c>
      <c r="G252">
        <v>0</v>
      </c>
      <c r="H252">
        <v>1</v>
      </c>
      <c r="I252" t="s">
        <v>1674</v>
      </c>
      <c r="J252">
        <v>75</v>
      </c>
      <c r="S252" t="s">
        <v>2007</v>
      </c>
      <c r="T252" t="s">
        <v>2007</v>
      </c>
      <c r="U252" t="s">
        <v>2009</v>
      </c>
      <c r="V252" t="s">
        <v>2013</v>
      </c>
      <c r="W252" t="s">
        <v>2008</v>
      </c>
    </row>
    <row r="253" spans="1:23">
      <c r="A253" t="s">
        <v>951</v>
      </c>
      <c r="B253" t="s">
        <v>494</v>
      </c>
      <c r="C253" t="s">
        <v>484</v>
      </c>
      <c r="D253">
        <v>1</v>
      </c>
      <c r="E253">
        <v>50</v>
      </c>
      <c r="F253">
        <v>0</v>
      </c>
      <c r="G253">
        <v>0</v>
      </c>
      <c r="H253">
        <v>2</v>
      </c>
      <c r="I253" t="s">
        <v>1674</v>
      </c>
      <c r="J253">
        <v>100</v>
      </c>
      <c r="S253" t="s">
        <v>2007</v>
      </c>
      <c r="T253" t="s">
        <v>2007</v>
      </c>
      <c r="U253" t="s">
        <v>2009</v>
      </c>
      <c r="V253" t="s">
        <v>2013</v>
      </c>
      <c r="W253" t="s">
        <v>2008</v>
      </c>
    </row>
    <row r="254" spans="1:23">
      <c r="A254" t="s">
        <v>961</v>
      </c>
      <c r="B254" t="s">
        <v>494</v>
      </c>
      <c r="C254" t="s">
        <v>484</v>
      </c>
      <c r="D254">
        <v>1</v>
      </c>
      <c r="E254">
        <v>70</v>
      </c>
      <c r="F254">
        <v>0</v>
      </c>
      <c r="G254">
        <v>0</v>
      </c>
      <c r="H254">
        <v>6</v>
      </c>
      <c r="I254" t="s">
        <v>1674</v>
      </c>
      <c r="J254">
        <v>420</v>
      </c>
      <c r="S254" t="s">
        <v>2007</v>
      </c>
      <c r="T254" t="s">
        <v>2007</v>
      </c>
      <c r="U254" t="s">
        <v>2009</v>
      </c>
      <c r="V254" t="s">
        <v>2013</v>
      </c>
      <c r="W254" t="s">
        <v>2008</v>
      </c>
    </row>
    <row r="255" spans="1:23">
      <c r="A255" t="s">
        <v>963</v>
      </c>
      <c r="B255" t="s">
        <v>494</v>
      </c>
      <c r="C255" t="s">
        <v>484</v>
      </c>
      <c r="D255">
        <v>1</v>
      </c>
      <c r="E255">
        <v>90</v>
      </c>
      <c r="F255">
        <v>0</v>
      </c>
      <c r="G255">
        <v>0</v>
      </c>
      <c r="H255">
        <v>1</v>
      </c>
      <c r="I255" t="s">
        <v>1674</v>
      </c>
      <c r="J255">
        <v>90</v>
      </c>
      <c r="S255" t="s">
        <v>2007</v>
      </c>
      <c r="T255" t="s">
        <v>2007</v>
      </c>
      <c r="U255" t="s">
        <v>2009</v>
      </c>
      <c r="V255" t="s">
        <v>2013</v>
      </c>
      <c r="W255" t="s">
        <v>2008</v>
      </c>
    </row>
    <row r="256" spans="1:23">
      <c r="A256" t="s">
        <v>974</v>
      </c>
      <c r="B256" t="s">
        <v>494</v>
      </c>
      <c r="C256" t="s">
        <v>484</v>
      </c>
      <c r="D256">
        <v>1</v>
      </c>
      <c r="E256">
        <v>80</v>
      </c>
      <c r="F256">
        <v>0</v>
      </c>
      <c r="G256">
        <v>0</v>
      </c>
      <c r="H256">
        <v>4</v>
      </c>
      <c r="I256" t="s">
        <v>1674</v>
      </c>
      <c r="J256">
        <v>320</v>
      </c>
      <c r="S256" t="s">
        <v>2007</v>
      </c>
      <c r="T256" t="s">
        <v>2007</v>
      </c>
      <c r="U256" t="s">
        <v>2009</v>
      </c>
      <c r="V256" t="s">
        <v>2013</v>
      </c>
      <c r="W256" t="s">
        <v>2008</v>
      </c>
    </row>
    <row r="257" spans="1:23">
      <c r="A257" t="s">
        <v>981</v>
      </c>
      <c r="B257" t="s">
        <v>494</v>
      </c>
      <c r="C257" t="s">
        <v>484</v>
      </c>
      <c r="D257">
        <v>1</v>
      </c>
      <c r="E257">
        <v>25</v>
      </c>
      <c r="F257">
        <v>0</v>
      </c>
      <c r="G257">
        <v>0</v>
      </c>
      <c r="H257">
        <v>1</v>
      </c>
      <c r="I257" t="s">
        <v>1674</v>
      </c>
      <c r="J257">
        <v>25</v>
      </c>
      <c r="S257" t="s">
        <v>2007</v>
      </c>
      <c r="T257" t="s">
        <v>2007</v>
      </c>
      <c r="U257" t="s">
        <v>2009</v>
      </c>
      <c r="V257" t="s">
        <v>2013</v>
      </c>
      <c r="W257" t="s">
        <v>2008</v>
      </c>
    </row>
    <row r="258" spans="1:23">
      <c r="A258" t="s">
        <v>997</v>
      </c>
      <c r="B258" t="s">
        <v>494</v>
      </c>
      <c r="C258" t="s">
        <v>484</v>
      </c>
      <c r="D258">
        <v>3</v>
      </c>
      <c r="E258">
        <v>250</v>
      </c>
      <c r="F258">
        <v>0</v>
      </c>
      <c r="G258">
        <v>0</v>
      </c>
      <c r="H258">
        <v>3</v>
      </c>
      <c r="I258" t="s">
        <v>1674</v>
      </c>
      <c r="J258">
        <v>250</v>
      </c>
      <c r="S258" t="s">
        <v>2007</v>
      </c>
      <c r="T258" t="s">
        <v>2007</v>
      </c>
      <c r="U258" t="s">
        <v>2009</v>
      </c>
      <c r="V258" t="s">
        <v>2013</v>
      </c>
      <c r="W258" t="s">
        <v>2008</v>
      </c>
    </row>
    <row r="259" spans="1:23">
      <c r="A259" t="s">
        <v>1000</v>
      </c>
      <c r="B259" t="s">
        <v>494</v>
      </c>
      <c r="C259" t="s">
        <v>484</v>
      </c>
      <c r="D259">
        <v>1</v>
      </c>
      <c r="E259">
        <v>45</v>
      </c>
      <c r="F259">
        <v>0</v>
      </c>
      <c r="G259">
        <v>0</v>
      </c>
      <c r="H259">
        <v>4</v>
      </c>
      <c r="I259" t="s">
        <v>1674</v>
      </c>
      <c r="J259">
        <v>180</v>
      </c>
      <c r="S259" t="s">
        <v>2007</v>
      </c>
      <c r="T259" t="s">
        <v>2007</v>
      </c>
      <c r="U259" t="s">
        <v>2009</v>
      </c>
      <c r="V259" t="s">
        <v>2013</v>
      </c>
      <c r="W259" t="s">
        <v>2008</v>
      </c>
    </row>
    <row r="260" spans="1:23">
      <c r="A260" t="s">
        <v>1001</v>
      </c>
      <c r="B260" t="s">
        <v>494</v>
      </c>
      <c r="C260" t="s">
        <v>484</v>
      </c>
      <c r="D260">
        <v>1</v>
      </c>
      <c r="E260">
        <v>60</v>
      </c>
      <c r="F260">
        <v>0</v>
      </c>
      <c r="G260">
        <v>0</v>
      </c>
      <c r="H260">
        <v>2</v>
      </c>
      <c r="I260" t="s">
        <v>1674</v>
      </c>
      <c r="J260">
        <v>120</v>
      </c>
      <c r="S260" t="s">
        <v>2007</v>
      </c>
      <c r="T260" t="s">
        <v>2007</v>
      </c>
      <c r="U260" t="s">
        <v>2009</v>
      </c>
      <c r="V260" t="s">
        <v>2013</v>
      </c>
      <c r="W260" t="s">
        <v>2008</v>
      </c>
    </row>
    <row r="261" spans="1:23">
      <c r="A261" t="s">
        <v>1005</v>
      </c>
      <c r="B261" t="s">
        <v>494</v>
      </c>
      <c r="C261" t="s">
        <v>484</v>
      </c>
      <c r="D261">
        <v>1</v>
      </c>
      <c r="E261">
        <v>45</v>
      </c>
      <c r="F261">
        <v>0</v>
      </c>
      <c r="G261">
        <v>0</v>
      </c>
      <c r="H261">
        <v>6</v>
      </c>
      <c r="I261" t="s">
        <v>1674</v>
      </c>
      <c r="J261">
        <v>270</v>
      </c>
      <c r="S261" t="s">
        <v>2007</v>
      </c>
      <c r="T261" t="s">
        <v>2007</v>
      </c>
      <c r="U261" t="s">
        <v>2009</v>
      </c>
      <c r="V261" t="s">
        <v>2013</v>
      </c>
      <c r="W261" t="s">
        <v>2008</v>
      </c>
    </row>
    <row r="262" spans="1:23">
      <c r="A262" t="s">
        <v>1009</v>
      </c>
      <c r="B262" t="s">
        <v>494</v>
      </c>
      <c r="C262" t="s">
        <v>484</v>
      </c>
      <c r="D262">
        <v>1</v>
      </c>
      <c r="E262">
        <v>154</v>
      </c>
      <c r="F262">
        <v>0</v>
      </c>
      <c r="G262">
        <v>0</v>
      </c>
      <c r="H262">
        <v>5</v>
      </c>
      <c r="I262" t="s">
        <v>1674</v>
      </c>
      <c r="J262">
        <v>770</v>
      </c>
      <c r="S262" t="s">
        <v>2007</v>
      </c>
      <c r="T262" t="s">
        <v>2007</v>
      </c>
      <c r="U262" t="s">
        <v>2009</v>
      </c>
      <c r="V262" t="s">
        <v>2013</v>
      </c>
      <c r="W262" t="s">
        <v>2008</v>
      </c>
    </row>
    <row r="263" spans="1:23">
      <c r="A263" t="s">
        <v>1010</v>
      </c>
      <c r="B263" t="s">
        <v>494</v>
      </c>
      <c r="C263" t="s">
        <v>484</v>
      </c>
      <c r="D263">
        <v>1</v>
      </c>
      <c r="E263">
        <v>219</v>
      </c>
      <c r="F263">
        <v>0</v>
      </c>
      <c r="G263">
        <v>0</v>
      </c>
      <c r="H263">
        <v>1</v>
      </c>
      <c r="I263" t="s">
        <v>1674</v>
      </c>
      <c r="J263">
        <v>219</v>
      </c>
      <c r="S263" t="s">
        <v>2007</v>
      </c>
      <c r="T263" t="s">
        <v>2007</v>
      </c>
      <c r="U263" t="s">
        <v>2009</v>
      </c>
      <c r="V263" t="s">
        <v>2013</v>
      </c>
      <c r="W263" t="s">
        <v>2008</v>
      </c>
    </row>
    <row r="264" spans="1:23">
      <c r="A264" t="s">
        <v>1011</v>
      </c>
      <c r="B264" t="s">
        <v>494</v>
      </c>
      <c r="C264" t="s">
        <v>484</v>
      </c>
      <c r="D264">
        <v>1</v>
      </c>
      <c r="E264">
        <v>330</v>
      </c>
      <c r="F264">
        <v>0</v>
      </c>
      <c r="G264">
        <v>0</v>
      </c>
      <c r="H264">
        <v>5</v>
      </c>
      <c r="I264" t="s">
        <v>1674</v>
      </c>
      <c r="J264">
        <v>1650</v>
      </c>
      <c r="S264" t="s">
        <v>2007</v>
      </c>
      <c r="T264" t="s">
        <v>2007</v>
      </c>
      <c r="U264" t="s">
        <v>2009</v>
      </c>
      <c r="V264" t="s">
        <v>2013</v>
      </c>
      <c r="W264" t="s">
        <v>2008</v>
      </c>
    </row>
    <row r="265" spans="1:23">
      <c r="A265" t="s">
        <v>1023</v>
      </c>
      <c r="B265" t="s">
        <v>494</v>
      </c>
      <c r="C265" t="s">
        <v>484</v>
      </c>
      <c r="D265">
        <v>1</v>
      </c>
      <c r="E265">
        <v>170</v>
      </c>
      <c r="F265">
        <v>0</v>
      </c>
      <c r="G265">
        <v>0</v>
      </c>
      <c r="H265">
        <v>1</v>
      </c>
      <c r="I265" t="s">
        <v>1674</v>
      </c>
      <c r="J265">
        <v>170</v>
      </c>
      <c r="S265" t="s">
        <v>2007</v>
      </c>
      <c r="T265" t="s">
        <v>2007</v>
      </c>
      <c r="U265" t="s">
        <v>2009</v>
      </c>
      <c r="V265" t="s">
        <v>2013</v>
      </c>
      <c r="W265" t="s">
        <v>2008</v>
      </c>
    </row>
    <row r="266" spans="1:23">
      <c r="A266" t="s">
        <v>1041</v>
      </c>
      <c r="B266" t="s">
        <v>494</v>
      </c>
      <c r="C266" t="s">
        <v>484</v>
      </c>
      <c r="D266">
        <v>1</v>
      </c>
      <c r="E266">
        <v>80</v>
      </c>
      <c r="F266">
        <v>0</v>
      </c>
      <c r="G266">
        <v>0</v>
      </c>
      <c r="H266">
        <v>1</v>
      </c>
      <c r="I266" t="s">
        <v>1674</v>
      </c>
      <c r="J266">
        <v>80</v>
      </c>
      <c r="S266" t="s">
        <v>2007</v>
      </c>
      <c r="T266" t="s">
        <v>2007</v>
      </c>
      <c r="U266" t="s">
        <v>2009</v>
      </c>
      <c r="V266" t="s">
        <v>2013</v>
      </c>
      <c r="W266" t="s">
        <v>2008</v>
      </c>
    </row>
    <row r="267" spans="1:23">
      <c r="A267" t="s">
        <v>1046</v>
      </c>
      <c r="B267" t="s">
        <v>494</v>
      </c>
      <c r="C267" t="s">
        <v>484</v>
      </c>
      <c r="D267">
        <v>1</v>
      </c>
      <c r="E267">
        <v>740</v>
      </c>
      <c r="F267">
        <v>0</v>
      </c>
      <c r="G267">
        <v>0</v>
      </c>
      <c r="H267">
        <v>10</v>
      </c>
      <c r="I267" t="s">
        <v>1674</v>
      </c>
      <c r="J267">
        <v>7400</v>
      </c>
      <c r="S267" t="s">
        <v>2007</v>
      </c>
      <c r="T267" t="s">
        <v>2007</v>
      </c>
      <c r="U267" t="s">
        <v>2009</v>
      </c>
      <c r="V267" t="s">
        <v>2013</v>
      </c>
      <c r="W267" t="s">
        <v>2008</v>
      </c>
    </row>
    <row r="268" spans="1:23">
      <c r="A268" t="s">
        <v>1048</v>
      </c>
      <c r="B268" t="s">
        <v>494</v>
      </c>
      <c r="C268" t="s">
        <v>484</v>
      </c>
      <c r="D268">
        <v>1</v>
      </c>
      <c r="E268">
        <v>830</v>
      </c>
      <c r="F268">
        <v>0</v>
      </c>
      <c r="G268">
        <v>0</v>
      </c>
      <c r="H268">
        <v>1</v>
      </c>
      <c r="I268" t="s">
        <v>1674</v>
      </c>
      <c r="J268">
        <v>830</v>
      </c>
      <c r="S268" t="s">
        <v>2007</v>
      </c>
      <c r="T268" t="s">
        <v>2007</v>
      </c>
      <c r="U268" t="s">
        <v>2009</v>
      </c>
      <c r="V268" t="s">
        <v>2013</v>
      </c>
      <c r="W268" t="s">
        <v>2008</v>
      </c>
    </row>
    <row r="269" spans="1:23">
      <c r="A269" t="s">
        <v>1053</v>
      </c>
      <c r="B269" t="s">
        <v>494</v>
      </c>
      <c r="C269" t="s">
        <v>484</v>
      </c>
      <c r="D269">
        <v>1</v>
      </c>
      <c r="E269">
        <v>2000</v>
      </c>
      <c r="F269">
        <v>0</v>
      </c>
      <c r="G269">
        <v>0</v>
      </c>
      <c r="H269">
        <v>5</v>
      </c>
      <c r="I269" t="s">
        <v>1674</v>
      </c>
      <c r="J269">
        <v>10000</v>
      </c>
      <c r="S269" t="s">
        <v>2007</v>
      </c>
      <c r="T269" t="s">
        <v>2007</v>
      </c>
      <c r="U269" t="s">
        <v>2009</v>
      </c>
      <c r="V269" t="s">
        <v>2013</v>
      </c>
      <c r="W269" t="s">
        <v>2008</v>
      </c>
    </row>
    <row r="270" spans="1:23">
      <c r="A270" t="s">
        <v>1063</v>
      </c>
      <c r="B270" t="s">
        <v>494</v>
      </c>
      <c r="C270" t="s">
        <v>484</v>
      </c>
      <c r="D270">
        <v>1</v>
      </c>
      <c r="E270">
        <v>100</v>
      </c>
      <c r="F270">
        <v>0</v>
      </c>
      <c r="G270">
        <v>0</v>
      </c>
      <c r="H270">
        <v>1</v>
      </c>
      <c r="I270" t="s">
        <v>1674</v>
      </c>
      <c r="J270">
        <v>100</v>
      </c>
      <c r="S270" t="s">
        <v>2007</v>
      </c>
      <c r="T270" t="s">
        <v>2007</v>
      </c>
      <c r="U270" t="s">
        <v>2009</v>
      </c>
      <c r="V270" t="s">
        <v>2013</v>
      </c>
      <c r="W270" t="s">
        <v>2008</v>
      </c>
    </row>
    <row r="271" spans="1:23">
      <c r="A271" t="s">
        <v>1065</v>
      </c>
      <c r="B271" t="s">
        <v>494</v>
      </c>
      <c r="C271" t="s">
        <v>484</v>
      </c>
      <c r="D271">
        <v>1</v>
      </c>
      <c r="E271">
        <v>170</v>
      </c>
      <c r="F271">
        <v>0</v>
      </c>
      <c r="G271">
        <v>0</v>
      </c>
      <c r="H271">
        <v>2</v>
      </c>
      <c r="I271" t="s">
        <v>1674</v>
      </c>
      <c r="J271">
        <v>340</v>
      </c>
      <c r="S271" t="s">
        <v>2007</v>
      </c>
      <c r="T271" t="s">
        <v>2007</v>
      </c>
      <c r="U271" t="s">
        <v>2009</v>
      </c>
      <c r="V271" t="s">
        <v>2013</v>
      </c>
      <c r="W271" t="s">
        <v>2008</v>
      </c>
    </row>
    <row r="272" spans="1:23">
      <c r="A272" t="s">
        <v>1082</v>
      </c>
      <c r="B272" t="s">
        <v>494</v>
      </c>
      <c r="C272" t="s">
        <v>484</v>
      </c>
      <c r="D272">
        <v>1</v>
      </c>
      <c r="E272">
        <v>70</v>
      </c>
      <c r="F272">
        <v>0</v>
      </c>
      <c r="G272">
        <v>0</v>
      </c>
      <c r="H272">
        <v>9</v>
      </c>
      <c r="I272" t="s">
        <v>1674</v>
      </c>
      <c r="J272">
        <v>630</v>
      </c>
      <c r="S272" t="s">
        <v>2007</v>
      </c>
      <c r="T272" t="s">
        <v>2007</v>
      </c>
      <c r="U272" t="s">
        <v>2009</v>
      </c>
      <c r="V272" t="s">
        <v>2013</v>
      </c>
      <c r="W272" t="s">
        <v>2008</v>
      </c>
    </row>
    <row r="273" spans="1:23">
      <c r="A273" t="s">
        <v>1084</v>
      </c>
      <c r="B273" t="s">
        <v>494</v>
      </c>
      <c r="C273" t="s">
        <v>484</v>
      </c>
      <c r="D273">
        <v>1</v>
      </c>
      <c r="E273">
        <v>35</v>
      </c>
      <c r="F273">
        <v>0</v>
      </c>
      <c r="G273">
        <v>0</v>
      </c>
      <c r="H273">
        <v>6</v>
      </c>
      <c r="I273" t="s">
        <v>1674</v>
      </c>
      <c r="J273">
        <v>210</v>
      </c>
      <c r="S273" t="s">
        <v>2007</v>
      </c>
      <c r="T273" t="s">
        <v>2007</v>
      </c>
      <c r="U273" t="s">
        <v>2009</v>
      </c>
      <c r="V273" t="s">
        <v>2013</v>
      </c>
      <c r="W273" t="s">
        <v>2008</v>
      </c>
    </row>
    <row r="274" spans="1:23">
      <c r="A274" t="s">
        <v>1089</v>
      </c>
      <c r="B274" t="s">
        <v>494</v>
      </c>
      <c r="C274" t="s">
        <v>484</v>
      </c>
      <c r="D274">
        <v>1</v>
      </c>
      <c r="E274">
        <v>75</v>
      </c>
      <c r="F274">
        <v>0</v>
      </c>
      <c r="G274">
        <v>0</v>
      </c>
      <c r="H274">
        <v>3</v>
      </c>
      <c r="I274" t="s">
        <v>1674</v>
      </c>
      <c r="J274">
        <v>225</v>
      </c>
      <c r="S274" t="s">
        <v>2007</v>
      </c>
      <c r="T274" t="s">
        <v>2007</v>
      </c>
      <c r="U274" t="s">
        <v>2009</v>
      </c>
      <c r="V274" t="s">
        <v>2013</v>
      </c>
      <c r="W274" t="s">
        <v>2008</v>
      </c>
    </row>
    <row r="275" spans="1:23">
      <c r="A275" t="s">
        <v>1091</v>
      </c>
      <c r="B275" t="s">
        <v>494</v>
      </c>
      <c r="C275" t="s">
        <v>484</v>
      </c>
      <c r="D275">
        <v>1</v>
      </c>
      <c r="E275">
        <v>90</v>
      </c>
      <c r="F275">
        <v>0</v>
      </c>
      <c r="G275">
        <v>0</v>
      </c>
      <c r="H275">
        <v>5</v>
      </c>
      <c r="I275" t="s">
        <v>1674</v>
      </c>
      <c r="J275">
        <v>450</v>
      </c>
      <c r="S275" t="s">
        <v>2007</v>
      </c>
      <c r="T275" t="s">
        <v>2007</v>
      </c>
      <c r="U275" t="s">
        <v>2009</v>
      </c>
      <c r="V275" t="s">
        <v>2013</v>
      </c>
      <c r="W275" t="s">
        <v>2008</v>
      </c>
    </row>
    <row r="276" spans="1:23">
      <c r="A276" t="s">
        <v>1097</v>
      </c>
      <c r="B276" t="s">
        <v>494</v>
      </c>
      <c r="C276" t="s">
        <v>484</v>
      </c>
      <c r="D276">
        <v>1</v>
      </c>
      <c r="E276">
        <v>25</v>
      </c>
      <c r="F276">
        <v>0</v>
      </c>
      <c r="G276">
        <v>1</v>
      </c>
      <c r="H276">
        <v>18</v>
      </c>
      <c r="I276" t="s">
        <v>1674</v>
      </c>
      <c r="J276">
        <v>450</v>
      </c>
      <c r="S276" t="s">
        <v>2007</v>
      </c>
      <c r="T276" t="s">
        <v>2007</v>
      </c>
      <c r="U276" t="s">
        <v>2009</v>
      </c>
      <c r="V276" t="s">
        <v>2013</v>
      </c>
      <c r="W276" t="s">
        <v>2008</v>
      </c>
    </row>
    <row r="277" spans="1:23">
      <c r="A277" t="s">
        <v>1123</v>
      </c>
      <c r="B277" t="s">
        <v>494</v>
      </c>
      <c r="C277" t="s">
        <v>484</v>
      </c>
      <c r="D277">
        <v>1</v>
      </c>
      <c r="E277">
        <v>80</v>
      </c>
      <c r="F277">
        <v>0</v>
      </c>
      <c r="G277">
        <v>0</v>
      </c>
      <c r="H277">
        <v>1</v>
      </c>
      <c r="I277" t="s">
        <v>1674</v>
      </c>
      <c r="J277">
        <v>80</v>
      </c>
      <c r="S277" t="s">
        <v>2007</v>
      </c>
      <c r="T277" t="s">
        <v>2007</v>
      </c>
      <c r="U277" t="s">
        <v>2009</v>
      </c>
      <c r="V277" t="s">
        <v>2013</v>
      </c>
      <c r="W277" t="s">
        <v>2008</v>
      </c>
    </row>
    <row r="278" spans="1:23">
      <c r="A278" t="s">
        <v>1141</v>
      </c>
      <c r="B278" t="s">
        <v>494</v>
      </c>
      <c r="C278" t="s">
        <v>484</v>
      </c>
      <c r="D278">
        <v>1</v>
      </c>
      <c r="E278">
        <v>105</v>
      </c>
      <c r="F278">
        <v>0</v>
      </c>
      <c r="G278">
        <v>0</v>
      </c>
      <c r="H278">
        <v>3</v>
      </c>
      <c r="I278" t="s">
        <v>1674</v>
      </c>
      <c r="J278">
        <v>315</v>
      </c>
      <c r="S278" t="s">
        <v>2007</v>
      </c>
      <c r="T278" t="s">
        <v>2007</v>
      </c>
      <c r="U278" t="s">
        <v>2009</v>
      </c>
      <c r="V278" t="s">
        <v>2013</v>
      </c>
      <c r="W278" t="s">
        <v>2008</v>
      </c>
    </row>
    <row r="279" spans="1:23">
      <c r="A279" t="s">
        <v>1143</v>
      </c>
      <c r="B279" t="s">
        <v>494</v>
      </c>
      <c r="C279" t="s">
        <v>484</v>
      </c>
      <c r="D279">
        <v>1</v>
      </c>
      <c r="E279">
        <v>95</v>
      </c>
      <c r="F279">
        <v>0</v>
      </c>
      <c r="G279">
        <v>0</v>
      </c>
      <c r="H279">
        <v>3</v>
      </c>
      <c r="I279" t="s">
        <v>1674</v>
      </c>
      <c r="J279">
        <v>285</v>
      </c>
      <c r="S279" t="s">
        <v>2007</v>
      </c>
      <c r="T279" t="s">
        <v>2007</v>
      </c>
      <c r="U279" t="s">
        <v>2009</v>
      </c>
      <c r="V279" t="s">
        <v>2013</v>
      </c>
      <c r="W279" t="s">
        <v>2008</v>
      </c>
    </row>
    <row r="280" spans="1:23">
      <c r="A280" t="s">
        <v>1145</v>
      </c>
      <c r="B280" t="s">
        <v>494</v>
      </c>
      <c r="C280" t="s">
        <v>484</v>
      </c>
      <c r="D280">
        <v>1</v>
      </c>
      <c r="E280">
        <v>85</v>
      </c>
      <c r="F280">
        <v>0</v>
      </c>
      <c r="G280">
        <v>0</v>
      </c>
      <c r="H280">
        <v>7</v>
      </c>
      <c r="I280" t="s">
        <v>1674</v>
      </c>
      <c r="J280">
        <v>595</v>
      </c>
      <c r="S280" t="s">
        <v>2007</v>
      </c>
      <c r="T280" t="s">
        <v>2007</v>
      </c>
      <c r="U280" t="s">
        <v>2009</v>
      </c>
      <c r="V280" t="s">
        <v>2013</v>
      </c>
      <c r="W280" t="s">
        <v>2008</v>
      </c>
    </row>
    <row r="281" spans="1:23">
      <c r="A281" t="s">
        <v>1017</v>
      </c>
      <c r="B281" t="s">
        <v>494</v>
      </c>
      <c r="C281" t="s">
        <v>484</v>
      </c>
      <c r="D281">
        <v>1</v>
      </c>
      <c r="E281">
        <v>75</v>
      </c>
      <c r="F281">
        <v>0</v>
      </c>
      <c r="G281">
        <v>1</v>
      </c>
      <c r="H281">
        <v>0</v>
      </c>
      <c r="I281" t="s">
        <v>1676</v>
      </c>
      <c r="J281">
        <v>0</v>
      </c>
      <c r="K281">
        <v>1</v>
      </c>
      <c r="L281">
        <v>150</v>
      </c>
      <c r="M281">
        <v>75</v>
      </c>
      <c r="N281">
        <v>1</v>
      </c>
      <c r="O281">
        <v>1</v>
      </c>
      <c r="S281" t="s">
        <v>2008</v>
      </c>
      <c r="T281" t="s">
        <v>2007</v>
      </c>
      <c r="U281" t="s">
        <v>2010</v>
      </c>
      <c r="V281" t="s">
        <v>2014</v>
      </c>
      <c r="W281" t="s">
        <v>2007</v>
      </c>
    </row>
    <row r="282" spans="1:23">
      <c r="A282" t="s">
        <v>824</v>
      </c>
      <c r="B282" t="s">
        <v>494</v>
      </c>
      <c r="C282" t="s">
        <v>484</v>
      </c>
      <c r="D282">
        <v>1</v>
      </c>
      <c r="E282">
        <v>45</v>
      </c>
      <c r="F282">
        <v>0</v>
      </c>
      <c r="G282">
        <v>1</v>
      </c>
      <c r="H282">
        <v>6</v>
      </c>
      <c r="I282" t="s">
        <v>1674</v>
      </c>
      <c r="J282">
        <v>270</v>
      </c>
      <c r="K282">
        <v>1</v>
      </c>
      <c r="L282">
        <v>110</v>
      </c>
      <c r="M282">
        <v>65</v>
      </c>
      <c r="N282">
        <v>1</v>
      </c>
      <c r="O282">
        <v>1</v>
      </c>
      <c r="S282" t="s">
        <v>2008</v>
      </c>
      <c r="T282" t="s">
        <v>2007</v>
      </c>
      <c r="U282" t="s">
        <v>2009</v>
      </c>
      <c r="V282" t="s">
        <v>2013</v>
      </c>
      <c r="W282" t="s">
        <v>2008</v>
      </c>
    </row>
    <row r="283" spans="1:23">
      <c r="A283" t="s">
        <v>1150</v>
      </c>
      <c r="B283" t="s">
        <v>494</v>
      </c>
      <c r="C283" t="s">
        <v>484</v>
      </c>
      <c r="D283">
        <v>1</v>
      </c>
      <c r="E283">
        <v>33</v>
      </c>
      <c r="F283">
        <v>0</v>
      </c>
      <c r="G283">
        <v>0</v>
      </c>
      <c r="H283">
        <v>7</v>
      </c>
      <c r="I283" t="s">
        <v>1674</v>
      </c>
      <c r="J283">
        <v>231</v>
      </c>
      <c r="S283" t="s">
        <v>2007</v>
      </c>
      <c r="T283" t="s">
        <v>2007</v>
      </c>
      <c r="U283" t="s">
        <v>2009</v>
      </c>
      <c r="V283" t="s">
        <v>2013</v>
      </c>
      <c r="W283" t="s">
        <v>2008</v>
      </c>
    </row>
    <row r="284" spans="1:23">
      <c r="A284" t="s">
        <v>1153</v>
      </c>
      <c r="B284" t="s">
        <v>494</v>
      </c>
      <c r="C284" t="s">
        <v>484</v>
      </c>
      <c r="D284">
        <v>1</v>
      </c>
      <c r="E284">
        <v>35</v>
      </c>
      <c r="F284">
        <v>0</v>
      </c>
      <c r="G284">
        <v>0</v>
      </c>
      <c r="H284">
        <v>5</v>
      </c>
      <c r="I284" t="s">
        <v>1674</v>
      </c>
      <c r="J284">
        <v>175</v>
      </c>
      <c r="S284" t="s">
        <v>2007</v>
      </c>
      <c r="T284" t="s">
        <v>2007</v>
      </c>
      <c r="U284" t="s">
        <v>2009</v>
      </c>
      <c r="V284" t="s">
        <v>2013</v>
      </c>
      <c r="W284" t="s">
        <v>2008</v>
      </c>
    </row>
    <row r="285" spans="1:23">
      <c r="A285" t="s">
        <v>1156</v>
      </c>
      <c r="B285" t="s">
        <v>494</v>
      </c>
      <c r="C285" t="s">
        <v>484</v>
      </c>
      <c r="D285">
        <v>1</v>
      </c>
      <c r="E285">
        <v>45</v>
      </c>
      <c r="F285">
        <v>0</v>
      </c>
      <c r="G285">
        <v>0</v>
      </c>
      <c r="H285">
        <v>7</v>
      </c>
      <c r="I285" t="s">
        <v>1674</v>
      </c>
      <c r="J285">
        <v>315</v>
      </c>
      <c r="S285" t="s">
        <v>2007</v>
      </c>
      <c r="T285" t="s">
        <v>2007</v>
      </c>
      <c r="U285" t="s">
        <v>2009</v>
      </c>
      <c r="V285" t="s">
        <v>2013</v>
      </c>
      <c r="W285" t="s">
        <v>2008</v>
      </c>
    </row>
    <row r="286" spans="1:23">
      <c r="A286" t="s">
        <v>1157</v>
      </c>
      <c r="B286" t="s">
        <v>494</v>
      </c>
      <c r="C286" t="s">
        <v>484</v>
      </c>
      <c r="D286">
        <v>1</v>
      </c>
      <c r="E286">
        <v>55</v>
      </c>
      <c r="F286">
        <v>0</v>
      </c>
      <c r="G286">
        <v>0</v>
      </c>
      <c r="H286">
        <v>3</v>
      </c>
      <c r="I286" t="s">
        <v>1674</v>
      </c>
      <c r="J286">
        <v>165</v>
      </c>
      <c r="S286" t="s">
        <v>2007</v>
      </c>
      <c r="T286" t="s">
        <v>2007</v>
      </c>
      <c r="U286" t="s">
        <v>2009</v>
      </c>
      <c r="V286" t="s">
        <v>2013</v>
      </c>
      <c r="W286" t="s">
        <v>2008</v>
      </c>
    </row>
    <row r="287" spans="1:23">
      <c r="A287" t="s">
        <v>1162</v>
      </c>
      <c r="B287" t="s">
        <v>494</v>
      </c>
      <c r="C287" t="s">
        <v>484</v>
      </c>
      <c r="D287">
        <v>1</v>
      </c>
      <c r="E287">
        <v>50</v>
      </c>
      <c r="F287">
        <v>0</v>
      </c>
      <c r="G287">
        <v>0</v>
      </c>
      <c r="H287">
        <v>3</v>
      </c>
      <c r="I287" t="s">
        <v>1674</v>
      </c>
      <c r="J287">
        <v>150</v>
      </c>
      <c r="S287" t="s">
        <v>2007</v>
      </c>
      <c r="T287" t="s">
        <v>2007</v>
      </c>
      <c r="U287" t="s">
        <v>2009</v>
      </c>
      <c r="V287" t="s">
        <v>2013</v>
      </c>
      <c r="W287" t="s">
        <v>2008</v>
      </c>
    </row>
    <row r="288" spans="1:23">
      <c r="A288" t="s">
        <v>1984</v>
      </c>
      <c r="B288" t="s">
        <v>494</v>
      </c>
      <c r="C288" t="s">
        <v>484</v>
      </c>
      <c r="D288">
        <v>1</v>
      </c>
      <c r="E288">
        <v>70</v>
      </c>
      <c r="F288">
        <v>0</v>
      </c>
      <c r="G288">
        <v>1</v>
      </c>
      <c r="H288">
        <v>0</v>
      </c>
      <c r="I288" t="s">
        <v>1676</v>
      </c>
      <c r="J288">
        <v>0</v>
      </c>
      <c r="K288">
        <v>1</v>
      </c>
      <c r="L288">
        <v>170</v>
      </c>
      <c r="M288">
        <v>100</v>
      </c>
      <c r="N288">
        <v>1</v>
      </c>
      <c r="S288" t="s">
        <v>2008</v>
      </c>
      <c r="T288" t="s">
        <v>2007</v>
      </c>
      <c r="U288" t="s">
        <v>2010</v>
      </c>
      <c r="V288" t="s">
        <v>2014</v>
      </c>
      <c r="W288" t="s">
        <v>2007</v>
      </c>
    </row>
    <row r="289" spans="1:23">
      <c r="A289" t="s">
        <v>1170</v>
      </c>
      <c r="B289" t="s">
        <v>494</v>
      </c>
      <c r="C289" t="s">
        <v>484</v>
      </c>
      <c r="D289">
        <v>1</v>
      </c>
      <c r="E289">
        <v>75</v>
      </c>
      <c r="F289">
        <v>0</v>
      </c>
      <c r="G289">
        <v>0</v>
      </c>
      <c r="H289">
        <v>3</v>
      </c>
      <c r="I289" t="s">
        <v>1674</v>
      </c>
      <c r="J289">
        <v>225</v>
      </c>
      <c r="S289" t="s">
        <v>2007</v>
      </c>
      <c r="T289" t="s">
        <v>2007</v>
      </c>
      <c r="U289" t="s">
        <v>2009</v>
      </c>
      <c r="V289" t="s">
        <v>2013</v>
      </c>
      <c r="W289" t="s">
        <v>2008</v>
      </c>
    </row>
    <row r="290" spans="1:23">
      <c r="A290" t="s">
        <v>1175</v>
      </c>
      <c r="B290" t="s">
        <v>494</v>
      </c>
      <c r="C290" t="s">
        <v>484</v>
      </c>
      <c r="D290">
        <v>1</v>
      </c>
      <c r="E290">
        <v>25</v>
      </c>
      <c r="F290">
        <v>0</v>
      </c>
      <c r="G290">
        <v>0</v>
      </c>
      <c r="H290">
        <v>3</v>
      </c>
      <c r="I290" t="s">
        <v>1674</v>
      </c>
      <c r="J290">
        <v>75</v>
      </c>
      <c r="S290" t="s">
        <v>2007</v>
      </c>
      <c r="T290" t="s">
        <v>2007</v>
      </c>
      <c r="U290" t="s">
        <v>2009</v>
      </c>
      <c r="V290" t="s">
        <v>2013</v>
      </c>
      <c r="W290" t="s">
        <v>2008</v>
      </c>
    </row>
    <row r="291" spans="1:23">
      <c r="A291" t="s">
        <v>1176</v>
      </c>
      <c r="B291" t="s">
        <v>494</v>
      </c>
      <c r="C291" t="s">
        <v>484</v>
      </c>
      <c r="D291">
        <v>1</v>
      </c>
      <c r="E291">
        <v>45</v>
      </c>
      <c r="F291">
        <v>0</v>
      </c>
      <c r="G291">
        <v>0</v>
      </c>
      <c r="H291">
        <v>4</v>
      </c>
      <c r="I291" t="s">
        <v>1674</v>
      </c>
      <c r="J291">
        <v>180</v>
      </c>
      <c r="S291" t="s">
        <v>2007</v>
      </c>
      <c r="T291" t="s">
        <v>2007</v>
      </c>
      <c r="U291" t="s">
        <v>2009</v>
      </c>
      <c r="V291" t="s">
        <v>2013</v>
      </c>
      <c r="W291" t="s">
        <v>2008</v>
      </c>
    </row>
    <row r="292" spans="1:23">
      <c r="A292" t="s">
        <v>1178</v>
      </c>
      <c r="B292" t="s">
        <v>494</v>
      </c>
      <c r="C292" t="s">
        <v>484</v>
      </c>
      <c r="D292">
        <v>1</v>
      </c>
      <c r="E292">
        <v>55</v>
      </c>
      <c r="F292">
        <v>0</v>
      </c>
      <c r="G292">
        <v>0</v>
      </c>
      <c r="H292">
        <v>3</v>
      </c>
      <c r="I292" t="s">
        <v>1674</v>
      </c>
      <c r="J292">
        <v>165</v>
      </c>
      <c r="S292" t="s">
        <v>2007</v>
      </c>
      <c r="T292" t="s">
        <v>2007</v>
      </c>
      <c r="U292" t="s">
        <v>2009</v>
      </c>
      <c r="V292" t="s">
        <v>2013</v>
      </c>
      <c r="W292" t="s">
        <v>2008</v>
      </c>
    </row>
    <row r="293" spans="1:23">
      <c r="A293" t="s">
        <v>1179</v>
      </c>
      <c r="B293" t="s">
        <v>494</v>
      </c>
      <c r="C293" t="s">
        <v>484</v>
      </c>
      <c r="D293">
        <v>1</v>
      </c>
      <c r="E293">
        <v>65</v>
      </c>
      <c r="F293">
        <v>0</v>
      </c>
      <c r="G293">
        <v>0</v>
      </c>
      <c r="H293">
        <v>3</v>
      </c>
      <c r="I293" t="s">
        <v>1674</v>
      </c>
      <c r="J293">
        <v>195</v>
      </c>
      <c r="S293" t="s">
        <v>2007</v>
      </c>
      <c r="T293" t="s">
        <v>2007</v>
      </c>
      <c r="U293" t="s">
        <v>2009</v>
      </c>
      <c r="V293" t="s">
        <v>2013</v>
      </c>
      <c r="W293" t="s">
        <v>2008</v>
      </c>
    </row>
    <row r="294" spans="1:23">
      <c r="A294" t="s">
        <v>1185</v>
      </c>
      <c r="B294" t="s">
        <v>494</v>
      </c>
      <c r="C294" t="s">
        <v>484</v>
      </c>
      <c r="D294">
        <v>1</v>
      </c>
      <c r="E294">
        <v>135</v>
      </c>
      <c r="F294">
        <v>0</v>
      </c>
      <c r="G294">
        <v>0</v>
      </c>
      <c r="H294">
        <v>4</v>
      </c>
      <c r="I294" t="s">
        <v>1674</v>
      </c>
      <c r="J294">
        <v>540</v>
      </c>
      <c r="S294" t="s">
        <v>2007</v>
      </c>
      <c r="T294" t="s">
        <v>2007</v>
      </c>
      <c r="U294" t="s">
        <v>2009</v>
      </c>
      <c r="V294" t="s">
        <v>2013</v>
      </c>
      <c r="W294" t="s">
        <v>2008</v>
      </c>
    </row>
    <row r="295" spans="1:23">
      <c r="A295" t="s">
        <v>1186</v>
      </c>
      <c r="B295" t="s">
        <v>494</v>
      </c>
      <c r="C295" t="s">
        <v>484</v>
      </c>
      <c r="D295">
        <v>1</v>
      </c>
      <c r="E295">
        <v>95</v>
      </c>
      <c r="F295">
        <v>0</v>
      </c>
      <c r="G295">
        <v>1</v>
      </c>
      <c r="H295">
        <v>1</v>
      </c>
      <c r="I295" t="s">
        <v>1674</v>
      </c>
      <c r="J295">
        <v>95</v>
      </c>
      <c r="K295">
        <v>1</v>
      </c>
      <c r="L295">
        <v>220</v>
      </c>
      <c r="M295">
        <v>125</v>
      </c>
      <c r="N295">
        <v>1</v>
      </c>
      <c r="O295">
        <v>1</v>
      </c>
      <c r="S295" t="s">
        <v>2008</v>
      </c>
      <c r="T295" t="s">
        <v>2007</v>
      </c>
      <c r="U295" t="s">
        <v>2009</v>
      </c>
      <c r="V295" t="s">
        <v>2013</v>
      </c>
      <c r="W295" t="s">
        <v>2008</v>
      </c>
    </row>
    <row r="296" spans="1:23">
      <c r="A296" t="s">
        <v>1188</v>
      </c>
      <c r="B296" t="s">
        <v>494</v>
      </c>
      <c r="C296" t="s">
        <v>484</v>
      </c>
      <c r="D296">
        <v>1</v>
      </c>
      <c r="E296">
        <v>55</v>
      </c>
      <c r="F296">
        <v>0</v>
      </c>
      <c r="G296">
        <v>1</v>
      </c>
      <c r="H296">
        <v>0</v>
      </c>
      <c r="I296" t="s">
        <v>1676</v>
      </c>
      <c r="J296">
        <v>0</v>
      </c>
      <c r="K296">
        <v>1</v>
      </c>
      <c r="L296">
        <v>120</v>
      </c>
      <c r="M296">
        <v>65</v>
      </c>
      <c r="N296">
        <v>1</v>
      </c>
      <c r="O296">
        <v>1</v>
      </c>
      <c r="S296" t="s">
        <v>2008</v>
      </c>
      <c r="T296" t="s">
        <v>2007</v>
      </c>
      <c r="U296" t="s">
        <v>2010</v>
      </c>
      <c r="V296" t="s">
        <v>2014</v>
      </c>
      <c r="W296" t="s">
        <v>2007</v>
      </c>
    </row>
    <row r="297" spans="1:23">
      <c r="A297" t="s">
        <v>492</v>
      </c>
      <c r="B297" t="s">
        <v>494</v>
      </c>
      <c r="C297" t="s">
        <v>484</v>
      </c>
      <c r="D297">
        <v>1</v>
      </c>
      <c r="E297">
        <v>35</v>
      </c>
      <c r="F297">
        <v>0</v>
      </c>
      <c r="G297">
        <v>11</v>
      </c>
      <c r="H297">
        <v>0</v>
      </c>
      <c r="I297" t="s">
        <v>1676</v>
      </c>
      <c r="J297">
        <v>0</v>
      </c>
      <c r="K297">
        <v>3</v>
      </c>
      <c r="L297">
        <v>770</v>
      </c>
      <c r="M297">
        <v>385</v>
      </c>
      <c r="N297">
        <v>11</v>
      </c>
      <c r="O297">
        <v>11</v>
      </c>
      <c r="S297" t="s">
        <v>2008</v>
      </c>
      <c r="T297" t="s">
        <v>2007</v>
      </c>
      <c r="U297" t="s">
        <v>2010</v>
      </c>
      <c r="V297" t="s">
        <v>2014</v>
      </c>
      <c r="W297" t="s">
        <v>2007</v>
      </c>
    </row>
    <row r="298" spans="1:23">
      <c r="A298" t="s">
        <v>1213</v>
      </c>
      <c r="B298" t="s">
        <v>494</v>
      </c>
      <c r="C298" t="s">
        <v>484</v>
      </c>
      <c r="D298">
        <v>1</v>
      </c>
      <c r="E298">
        <v>240</v>
      </c>
      <c r="F298">
        <v>0</v>
      </c>
      <c r="G298">
        <v>0</v>
      </c>
      <c r="H298">
        <v>3</v>
      </c>
      <c r="I298" t="s">
        <v>1674</v>
      </c>
      <c r="J298">
        <v>720</v>
      </c>
      <c r="S298" t="s">
        <v>2007</v>
      </c>
      <c r="T298" t="s">
        <v>2007</v>
      </c>
      <c r="U298" t="s">
        <v>2009</v>
      </c>
      <c r="V298" t="s">
        <v>2013</v>
      </c>
      <c r="W298" t="s">
        <v>2008</v>
      </c>
    </row>
    <row r="299" spans="1:23">
      <c r="A299" t="s">
        <v>706</v>
      </c>
      <c r="B299" t="s">
        <v>43</v>
      </c>
      <c r="C299" t="s">
        <v>36</v>
      </c>
      <c r="D299">
        <v>1</v>
      </c>
      <c r="E299">
        <v>20</v>
      </c>
      <c r="F299">
        <v>48</v>
      </c>
      <c r="G299">
        <v>10</v>
      </c>
      <c r="H299">
        <v>48</v>
      </c>
      <c r="I299" t="s">
        <v>1674</v>
      </c>
      <c r="J299">
        <v>960</v>
      </c>
      <c r="K299">
        <v>5</v>
      </c>
      <c r="L299">
        <v>250</v>
      </c>
      <c r="M299">
        <v>50</v>
      </c>
      <c r="N299">
        <v>10</v>
      </c>
      <c r="O299">
        <v>10</v>
      </c>
      <c r="P299">
        <v>1</v>
      </c>
      <c r="Q299">
        <v>48</v>
      </c>
      <c r="R299">
        <v>960</v>
      </c>
      <c r="S299" t="s">
        <v>2008</v>
      </c>
      <c r="T299" t="s">
        <v>2008</v>
      </c>
      <c r="U299" t="s">
        <v>2009</v>
      </c>
      <c r="V299" t="s">
        <v>2013</v>
      </c>
      <c r="W299" t="s">
        <v>2008</v>
      </c>
    </row>
    <row r="300" spans="1:23">
      <c r="A300" t="s">
        <v>1253</v>
      </c>
      <c r="B300" t="s">
        <v>43</v>
      </c>
      <c r="C300" t="s">
        <v>36</v>
      </c>
      <c r="D300">
        <v>1</v>
      </c>
      <c r="E300">
        <v>60</v>
      </c>
      <c r="F300">
        <v>0</v>
      </c>
      <c r="G300">
        <v>0</v>
      </c>
      <c r="H300">
        <v>118</v>
      </c>
      <c r="I300" t="s">
        <v>1674</v>
      </c>
      <c r="J300">
        <v>7080</v>
      </c>
      <c r="S300" t="s">
        <v>2007</v>
      </c>
      <c r="T300" t="s">
        <v>2007</v>
      </c>
      <c r="U300" t="s">
        <v>2009</v>
      </c>
      <c r="V300" t="s">
        <v>2013</v>
      </c>
      <c r="W300" t="s">
        <v>2008</v>
      </c>
    </row>
    <row r="301" spans="1:23">
      <c r="A301" t="s">
        <v>1254</v>
      </c>
      <c r="B301" t="s">
        <v>43</v>
      </c>
      <c r="C301" t="s">
        <v>36</v>
      </c>
      <c r="D301">
        <v>1</v>
      </c>
      <c r="E301">
        <v>95</v>
      </c>
      <c r="F301">
        <v>0</v>
      </c>
      <c r="G301">
        <v>0</v>
      </c>
      <c r="H301">
        <v>15</v>
      </c>
      <c r="I301" t="s">
        <v>1674</v>
      </c>
      <c r="J301">
        <v>1425</v>
      </c>
      <c r="S301" t="s">
        <v>2007</v>
      </c>
      <c r="T301" t="s">
        <v>2007</v>
      </c>
      <c r="U301" t="s">
        <v>2009</v>
      </c>
      <c r="V301" t="s">
        <v>2013</v>
      </c>
      <c r="W301" t="s">
        <v>2008</v>
      </c>
    </row>
    <row r="302" spans="1:23">
      <c r="A302" t="s">
        <v>1261</v>
      </c>
      <c r="B302" t="s">
        <v>43</v>
      </c>
      <c r="C302" t="s">
        <v>36</v>
      </c>
      <c r="D302">
        <v>1</v>
      </c>
      <c r="E302">
        <v>127</v>
      </c>
      <c r="F302">
        <v>0</v>
      </c>
      <c r="G302">
        <v>0</v>
      </c>
      <c r="H302">
        <v>1</v>
      </c>
      <c r="I302" t="s">
        <v>1674</v>
      </c>
      <c r="J302">
        <v>127</v>
      </c>
      <c r="S302" t="s">
        <v>2007</v>
      </c>
      <c r="T302" t="s">
        <v>2007</v>
      </c>
      <c r="U302" t="s">
        <v>2009</v>
      </c>
      <c r="V302" t="s">
        <v>2013</v>
      </c>
      <c r="W302" t="s">
        <v>2008</v>
      </c>
    </row>
    <row r="303" spans="1:23">
      <c r="A303" t="s">
        <v>1262</v>
      </c>
      <c r="B303" t="s">
        <v>43</v>
      </c>
      <c r="C303" t="s">
        <v>36</v>
      </c>
      <c r="D303">
        <v>1</v>
      </c>
      <c r="E303">
        <v>153.33000000000001</v>
      </c>
      <c r="F303">
        <v>0</v>
      </c>
      <c r="G303">
        <v>0</v>
      </c>
      <c r="H303">
        <v>8</v>
      </c>
      <c r="I303" t="s">
        <v>1674</v>
      </c>
      <c r="J303">
        <v>1226.6400000000001</v>
      </c>
      <c r="S303" t="s">
        <v>2007</v>
      </c>
      <c r="T303" t="s">
        <v>2007</v>
      </c>
      <c r="U303" t="s">
        <v>2009</v>
      </c>
      <c r="V303" t="s">
        <v>2013</v>
      </c>
      <c r="W303" t="s">
        <v>2008</v>
      </c>
    </row>
    <row r="304" spans="1:23">
      <c r="A304" t="s">
        <v>779</v>
      </c>
      <c r="B304" t="s">
        <v>43</v>
      </c>
      <c r="C304" t="s">
        <v>36</v>
      </c>
      <c r="D304">
        <v>1</v>
      </c>
      <c r="E304">
        <v>155</v>
      </c>
      <c r="F304">
        <v>0</v>
      </c>
      <c r="G304">
        <v>2</v>
      </c>
      <c r="H304">
        <v>8</v>
      </c>
      <c r="I304" t="s">
        <v>1674</v>
      </c>
      <c r="J304">
        <v>1240</v>
      </c>
      <c r="K304">
        <v>2</v>
      </c>
      <c r="L304">
        <v>420</v>
      </c>
      <c r="M304">
        <v>110</v>
      </c>
      <c r="N304">
        <v>2</v>
      </c>
      <c r="O304">
        <v>2</v>
      </c>
      <c r="S304" t="s">
        <v>2008</v>
      </c>
      <c r="T304" t="s">
        <v>2007</v>
      </c>
      <c r="U304" t="s">
        <v>2009</v>
      </c>
      <c r="V304" t="s">
        <v>2013</v>
      </c>
      <c r="W304" t="s">
        <v>2008</v>
      </c>
    </row>
    <row r="305" spans="1:23">
      <c r="A305" t="s">
        <v>1291</v>
      </c>
      <c r="B305" t="s">
        <v>43</v>
      </c>
      <c r="C305" t="s">
        <v>36</v>
      </c>
      <c r="D305">
        <v>1</v>
      </c>
      <c r="E305">
        <v>120</v>
      </c>
      <c r="F305">
        <v>0</v>
      </c>
      <c r="G305">
        <v>0</v>
      </c>
      <c r="H305">
        <v>4</v>
      </c>
      <c r="I305" t="s">
        <v>1674</v>
      </c>
      <c r="J305">
        <v>480</v>
      </c>
      <c r="S305" t="s">
        <v>2007</v>
      </c>
      <c r="T305" t="s">
        <v>2007</v>
      </c>
      <c r="U305" t="s">
        <v>2009</v>
      </c>
      <c r="V305" t="s">
        <v>2013</v>
      </c>
      <c r="W305" t="s">
        <v>2008</v>
      </c>
    </row>
    <row r="306" spans="1:23">
      <c r="A306" t="s">
        <v>1295</v>
      </c>
      <c r="B306" t="s">
        <v>43</v>
      </c>
      <c r="C306" t="s">
        <v>36</v>
      </c>
      <c r="D306">
        <v>1</v>
      </c>
      <c r="E306">
        <v>120</v>
      </c>
      <c r="F306">
        <v>0</v>
      </c>
      <c r="G306">
        <v>0</v>
      </c>
      <c r="H306">
        <v>2</v>
      </c>
      <c r="I306" t="s">
        <v>1674</v>
      </c>
      <c r="J306">
        <v>240</v>
      </c>
      <c r="S306" t="s">
        <v>2007</v>
      </c>
      <c r="T306" t="s">
        <v>2007</v>
      </c>
      <c r="U306" t="s">
        <v>2009</v>
      </c>
      <c r="V306" t="s">
        <v>2013</v>
      </c>
      <c r="W306" t="s">
        <v>2008</v>
      </c>
    </row>
    <row r="307" spans="1:23">
      <c r="A307" t="s">
        <v>155</v>
      </c>
      <c r="B307" t="s">
        <v>43</v>
      </c>
      <c r="C307" t="s">
        <v>36</v>
      </c>
      <c r="D307">
        <v>1</v>
      </c>
      <c r="E307">
        <v>114</v>
      </c>
      <c r="F307">
        <v>0</v>
      </c>
      <c r="G307">
        <v>3</v>
      </c>
      <c r="H307">
        <v>1</v>
      </c>
      <c r="I307" t="s">
        <v>1674</v>
      </c>
      <c r="J307">
        <v>114</v>
      </c>
      <c r="K307">
        <v>3</v>
      </c>
      <c r="L307">
        <v>510</v>
      </c>
      <c r="M307">
        <v>168</v>
      </c>
      <c r="N307">
        <v>3</v>
      </c>
      <c r="O307">
        <v>3</v>
      </c>
      <c r="S307" t="s">
        <v>2008</v>
      </c>
      <c r="T307" t="s">
        <v>2007</v>
      </c>
      <c r="U307" t="s">
        <v>2009</v>
      </c>
      <c r="V307" t="s">
        <v>2013</v>
      </c>
      <c r="W307" t="s">
        <v>2008</v>
      </c>
    </row>
    <row r="308" spans="1:23">
      <c r="A308" t="s">
        <v>1297</v>
      </c>
      <c r="B308" t="s">
        <v>43</v>
      </c>
      <c r="C308" t="s">
        <v>36</v>
      </c>
      <c r="D308">
        <v>1</v>
      </c>
      <c r="E308">
        <v>70</v>
      </c>
      <c r="F308">
        <v>6</v>
      </c>
      <c r="G308">
        <v>0</v>
      </c>
      <c r="H308">
        <v>6</v>
      </c>
      <c r="I308" t="s">
        <v>1674</v>
      </c>
      <c r="J308">
        <v>420</v>
      </c>
      <c r="P308">
        <v>1</v>
      </c>
      <c r="Q308">
        <v>6</v>
      </c>
      <c r="R308">
        <v>540</v>
      </c>
      <c r="S308" t="s">
        <v>2007</v>
      </c>
      <c r="T308" t="s">
        <v>2008</v>
      </c>
      <c r="U308" t="s">
        <v>2009</v>
      </c>
      <c r="V308" t="s">
        <v>2013</v>
      </c>
      <c r="W308" t="s">
        <v>2008</v>
      </c>
    </row>
    <row r="309" spans="1:23">
      <c r="A309" t="s">
        <v>1298</v>
      </c>
      <c r="B309" t="s">
        <v>43</v>
      </c>
      <c r="C309" t="s">
        <v>36</v>
      </c>
      <c r="D309">
        <v>1</v>
      </c>
      <c r="E309">
        <v>115</v>
      </c>
      <c r="F309">
        <v>0</v>
      </c>
      <c r="G309">
        <v>0</v>
      </c>
      <c r="H309">
        <v>1</v>
      </c>
      <c r="I309" t="s">
        <v>1674</v>
      </c>
      <c r="J309">
        <v>115</v>
      </c>
      <c r="S309" t="s">
        <v>2007</v>
      </c>
      <c r="T309" t="s">
        <v>2007</v>
      </c>
      <c r="U309" t="s">
        <v>2009</v>
      </c>
      <c r="V309" t="s">
        <v>2013</v>
      </c>
      <c r="W309" t="s">
        <v>2008</v>
      </c>
    </row>
    <row r="310" spans="1:23">
      <c r="A310" t="s">
        <v>25</v>
      </c>
      <c r="B310" t="s">
        <v>43</v>
      </c>
      <c r="C310" t="s">
        <v>36</v>
      </c>
      <c r="D310">
        <v>1</v>
      </c>
      <c r="E310">
        <v>100</v>
      </c>
      <c r="F310">
        <v>6</v>
      </c>
      <c r="G310">
        <v>3</v>
      </c>
      <c r="H310">
        <v>5</v>
      </c>
      <c r="I310" t="s">
        <v>1674</v>
      </c>
      <c r="J310">
        <v>500</v>
      </c>
      <c r="K310">
        <v>3</v>
      </c>
      <c r="L310">
        <v>450</v>
      </c>
      <c r="M310">
        <v>150</v>
      </c>
      <c r="N310">
        <v>3</v>
      </c>
      <c r="O310">
        <v>3</v>
      </c>
      <c r="P310">
        <v>1</v>
      </c>
      <c r="Q310">
        <v>6</v>
      </c>
      <c r="R310">
        <v>600</v>
      </c>
      <c r="S310" t="s">
        <v>2008</v>
      </c>
      <c r="T310" t="s">
        <v>2008</v>
      </c>
      <c r="U310" t="s">
        <v>2009</v>
      </c>
      <c r="V310" t="s">
        <v>2013</v>
      </c>
      <c r="W310" t="s">
        <v>2008</v>
      </c>
    </row>
    <row r="311" spans="1:23">
      <c r="A311" t="s">
        <v>1311</v>
      </c>
      <c r="B311" t="s">
        <v>43</v>
      </c>
      <c r="C311" t="s">
        <v>36</v>
      </c>
      <c r="D311">
        <v>3</v>
      </c>
      <c r="E311">
        <v>1410</v>
      </c>
      <c r="F311">
        <v>0</v>
      </c>
      <c r="G311">
        <v>0</v>
      </c>
      <c r="H311">
        <v>2</v>
      </c>
      <c r="I311" t="s">
        <v>1674</v>
      </c>
      <c r="J311">
        <v>940</v>
      </c>
      <c r="S311" t="s">
        <v>2007</v>
      </c>
      <c r="T311" t="s">
        <v>2007</v>
      </c>
      <c r="U311" t="s">
        <v>2009</v>
      </c>
      <c r="V311" t="s">
        <v>2013</v>
      </c>
      <c r="W311" t="s">
        <v>2008</v>
      </c>
    </row>
    <row r="312" spans="1:23">
      <c r="A312" t="s">
        <v>102</v>
      </c>
      <c r="B312" t="s">
        <v>43</v>
      </c>
      <c r="C312" t="s">
        <v>36</v>
      </c>
      <c r="D312">
        <v>3</v>
      </c>
      <c r="E312">
        <v>1475</v>
      </c>
      <c r="F312">
        <v>0</v>
      </c>
      <c r="G312">
        <v>6</v>
      </c>
      <c r="H312">
        <v>0</v>
      </c>
      <c r="I312" t="s">
        <v>1676</v>
      </c>
      <c r="J312">
        <v>0</v>
      </c>
      <c r="K312">
        <v>3</v>
      </c>
      <c r="L312">
        <v>3500</v>
      </c>
      <c r="M312">
        <v>550</v>
      </c>
      <c r="N312">
        <v>4</v>
      </c>
      <c r="O312">
        <v>2</v>
      </c>
      <c r="S312" t="s">
        <v>2008</v>
      </c>
      <c r="T312" t="s">
        <v>2007</v>
      </c>
      <c r="U312" t="s">
        <v>2010</v>
      </c>
      <c r="V312" t="s">
        <v>2014</v>
      </c>
      <c r="W312" t="s">
        <v>2007</v>
      </c>
    </row>
    <row r="313" spans="1:23">
      <c r="A313" t="s">
        <v>1315</v>
      </c>
      <c r="B313" t="s">
        <v>43</v>
      </c>
      <c r="C313" t="s">
        <v>36</v>
      </c>
      <c r="D313">
        <v>3</v>
      </c>
      <c r="E313">
        <v>1640</v>
      </c>
      <c r="F313">
        <v>0</v>
      </c>
      <c r="G313">
        <v>1</v>
      </c>
      <c r="H313">
        <v>3</v>
      </c>
      <c r="I313" t="s">
        <v>1674</v>
      </c>
      <c r="J313">
        <v>1640</v>
      </c>
      <c r="K313">
        <v>1</v>
      </c>
      <c r="L313">
        <v>670</v>
      </c>
      <c r="M313">
        <v>123.33</v>
      </c>
      <c r="N313">
        <v>1</v>
      </c>
      <c r="O313">
        <v>0.33333333333333331</v>
      </c>
      <c r="S313" t="s">
        <v>2008</v>
      </c>
      <c r="T313" t="s">
        <v>2007</v>
      </c>
      <c r="U313" t="s">
        <v>2009</v>
      </c>
      <c r="V313" t="s">
        <v>2013</v>
      </c>
      <c r="W313" t="s">
        <v>2008</v>
      </c>
    </row>
    <row r="314" spans="1:23">
      <c r="A314" t="s">
        <v>1319</v>
      </c>
      <c r="B314" t="s">
        <v>43</v>
      </c>
      <c r="C314" t="s">
        <v>36</v>
      </c>
      <c r="D314">
        <v>3</v>
      </c>
      <c r="E314">
        <v>1848</v>
      </c>
      <c r="F314">
        <v>0</v>
      </c>
      <c r="G314">
        <v>0</v>
      </c>
      <c r="H314">
        <v>2</v>
      </c>
      <c r="I314" t="s">
        <v>1674</v>
      </c>
      <c r="J314">
        <v>1232</v>
      </c>
      <c r="S314" t="s">
        <v>2007</v>
      </c>
      <c r="T314" t="s">
        <v>2007</v>
      </c>
      <c r="U314" t="s">
        <v>2009</v>
      </c>
      <c r="V314" t="s">
        <v>2013</v>
      </c>
      <c r="W314" t="s">
        <v>2008</v>
      </c>
    </row>
    <row r="315" spans="1:23">
      <c r="A315" t="s">
        <v>1341</v>
      </c>
      <c r="B315" t="s">
        <v>43</v>
      </c>
      <c r="C315" t="s">
        <v>36</v>
      </c>
      <c r="D315">
        <v>1</v>
      </c>
      <c r="E315">
        <v>155</v>
      </c>
      <c r="F315">
        <v>0</v>
      </c>
      <c r="G315">
        <v>0</v>
      </c>
      <c r="H315">
        <v>6</v>
      </c>
      <c r="I315" t="s">
        <v>1674</v>
      </c>
      <c r="J315">
        <v>930</v>
      </c>
      <c r="S315" t="s">
        <v>2007</v>
      </c>
      <c r="T315" t="s">
        <v>2007</v>
      </c>
      <c r="U315" t="s">
        <v>2009</v>
      </c>
      <c r="V315" t="s">
        <v>2013</v>
      </c>
      <c r="W315" t="s">
        <v>2008</v>
      </c>
    </row>
    <row r="316" spans="1:23">
      <c r="A316" t="s">
        <v>1356</v>
      </c>
      <c r="B316" t="s">
        <v>43</v>
      </c>
      <c r="C316" t="s">
        <v>36</v>
      </c>
      <c r="D316">
        <v>1</v>
      </c>
      <c r="E316">
        <v>125</v>
      </c>
      <c r="F316">
        <v>0</v>
      </c>
      <c r="G316">
        <v>0</v>
      </c>
      <c r="H316">
        <v>1</v>
      </c>
      <c r="I316" t="s">
        <v>1674</v>
      </c>
      <c r="J316">
        <v>125</v>
      </c>
      <c r="S316" t="s">
        <v>2007</v>
      </c>
      <c r="T316" t="s">
        <v>2007</v>
      </c>
      <c r="U316" t="s">
        <v>2009</v>
      </c>
      <c r="V316" t="s">
        <v>2013</v>
      </c>
      <c r="W316" t="s">
        <v>2008</v>
      </c>
    </row>
    <row r="317" spans="1:23">
      <c r="A317" t="s">
        <v>1371</v>
      </c>
      <c r="B317" t="s">
        <v>43</v>
      </c>
      <c r="C317" t="s">
        <v>36</v>
      </c>
      <c r="D317">
        <v>1</v>
      </c>
      <c r="E317">
        <v>85</v>
      </c>
      <c r="F317">
        <v>0</v>
      </c>
      <c r="G317">
        <v>1</v>
      </c>
      <c r="H317">
        <v>4</v>
      </c>
      <c r="I317" t="s">
        <v>1674</v>
      </c>
      <c r="J317">
        <v>340</v>
      </c>
      <c r="K317">
        <v>1</v>
      </c>
      <c r="L317">
        <v>150</v>
      </c>
      <c r="M317">
        <v>65</v>
      </c>
      <c r="N317">
        <v>1</v>
      </c>
      <c r="O317">
        <v>1</v>
      </c>
      <c r="S317" t="s">
        <v>2008</v>
      </c>
      <c r="T317" t="s">
        <v>2007</v>
      </c>
      <c r="U317" t="s">
        <v>2009</v>
      </c>
      <c r="V317" t="s">
        <v>2013</v>
      </c>
      <c r="W317" t="s">
        <v>2008</v>
      </c>
    </row>
    <row r="318" spans="1:23">
      <c r="A318" t="s">
        <v>1396</v>
      </c>
      <c r="B318" t="s">
        <v>1108</v>
      </c>
      <c r="C318" t="s">
        <v>484</v>
      </c>
      <c r="D318">
        <v>12</v>
      </c>
      <c r="E318">
        <v>165</v>
      </c>
      <c r="F318">
        <v>0</v>
      </c>
      <c r="G318">
        <v>12</v>
      </c>
      <c r="H318">
        <v>12</v>
      </c>
      <c r="I318" t="s">
        <v>1674</v>
      </c>
      <c r="J318">
        <v>165</v>
      </c>
      <c r="K318">
        <v>1</v>
      </c>
      <c r="L318">
        <v>160</v>
      </c>
      <c r="M318">
        <v>-5</v>
      </c>
      <c r="N318">
        <v>1</v>
      </c>
      <c r="O318">
        <v>1</v>
      </c>
      <c r="S318" t="s">
        <v>2008</v>
      </c>
      <c r="T318" t="s">
        <v>2007</v>
      </c>
      <c r="U318" t="s">
        <v>2009</v>
      </c>
      <c r="V318" t="s">
        <v>2013</v>
      </c>
      <c r="W318" t="s">
        <v>2008</v>
      </c>
    </row>
    <row r="319" spans="1:23">
      <c r="A319" t="s">
        <v>1398</v>
      </c>
      <c r="B319" t="s">
        <v>1108</v>
      </c>
      <c r="C319" t="s">
        <v>484</v>
      </c>
      <c r="D319">
        <v>14</v>
      </c>
      <c r="E319">
        <v>175</v>
      </c>
      <c r="F319">
        <v>0</v>
      </c>
      <c r="G319">
        <v>0</v>
      </c>
      <c r="H319">
        <v>56</v>
      </c>
      <c r="I319" t="s">
        <v>1674</v>
      </c>
      <c r="J319">
        <v>700</v>
      </c>
      <c r="S319" t="s">
        <v>2007</v>
      </c>
      <c r="T319" t="s">
        <v>2007</v>
      </c>
      <c r="U319" t="s">
        <v>2009</v>
      </c>
      <c r="V319" t="s">
        <v>2013</v>
      </c>
      <c r="W319" t="s">
        <v>2008</v>
      </c>
    </row>
    <row r="320" spans="1:23">
      <c r="A320" t="s">
        <v>1106</v>
      </c>
      <c r="B320" t="s">
        <v>1108</v>
      </c>
      <c r="C320" t="s">
        <v>484</v>
      </c>
      <c r="D320">
        <v>10</v>
      </c>
      <c r="E320">
        <v>155</v>
      </c>
      <c r="F320">
        <v>0</v>
      </c>
      <c r="G320">
        <v>10</v>
      </c>
      <c r="H320">
        <v>0</v>
      </c>
      <c r="I320" t="s">
        <v>1676</v>
      </c>
      <c r="J320">
        <v>0</v>
      </c>
      <c r="K320">
        <v>1</v>
      </c>
      <c r="L320">
        <v>160</v>
      </c>
      <c r="M320">
        <v>5</v>
      </c>
      <c r="N320">
        <v>1</v>
      </c>
      <c r="O320">
        <v>1</v>
      </c>
      <c r="S320" t="s">
        <v>2008</v>
      </c>
      <c r="T320" t="s">
        <v>2007</v>
      </c>
      <c r="U320" t="s">
        <v>2010</v>
      </c>
      <c r="V320" t="s">
        <v>2014</v>
      </c>
      <c r="W320" t="s">
        <v>2007</v>
      </c>
    </row>
    <row r="321" spans="1:23">
      <c r="A321" t="s">
        <v>1405</v>
      </c>
      <c r="B321" t="s">
        <v>1108</v>
      </c>
      <c r="C321" t="s">
        <v>484</v>
      </c>
      <c r="D321">
        <v>12</v>
      </c>
      <c r="E321">
        <v>155</v>
      </c>
      <c r="F321">
        <v>0</v>
      </c>
      <c r="G321">
        <v>0</v>
      </c>
      <c r="H321">
        <v>180</v>
      </c>
      <c r="I321" t="s">
        <v>1674</v>
      </c>
      <c r="J321">
        <v>2325</v>
      </c>
      <c r="S321" t="s">
        <v>2007</v>
      </c>
      <c r="T321" t="s">
        <v>2007</v>
      </c>
      <c r="U321" t="s">
        <v>2009</v>
      </c>
      <c r="V321" t="s">
        <v>2013</v>
      </c>
      <c r="W321" t="s">
        <v>2008</v>
      </c>
    </row>
    <row r="322" spans="1:23">
      <c r="A322" t="s">
        <v>1406</v>
      </c>
      <c r="B322" t="s">
        <v>1108</v>
      </c>
      <c r="C322" t="s">
        <v>484</v>
      </c>
      <c r="D322">
        <v>14</v>
      </c>
      <c r="E322">
        <v>155</v>
      </c>
      <c r="F322">
        <v>0</v>
      </c>
      <c r="G322">
        <v>0</v>
      </c>
      <c r="H322">
        <v>448</v>
      </c>
      <c r="I322" t="s">
        <v>1674</v>
      </c>
      <c r="J322">
        <v>4960</v>
      </c>
      <c r="S322" t="s">
        <v>2007</v>
      </c>
      <c r="T322" t="s">
        <v>2007</v>
      </c>
      <c r="U322" t="s">
        <v>2009</v>
      </c>
      <c r="V322" t="s">
        <v>2013</v>
      </c>
      <c r="W322" t="s">
        <v>2008</v>
      </c>
    </row>
    <row r="323" spans="1:23">
      <c r="A323" t="s">
        <v>1423</v>
      </c>
      <c r="B323" t="s">
        <v>1108</v>
      </c>
      <c r="C323" t="s">
        <v>484</v>
      </c>
      <c r="D323">
        <v>1</v>
      </c>
      <c r="E323">
        <v>85</v>
      </c>
      <c r="F323">
        <v>6</v>
      </c>
      <c r="G323">
        <v>0</v>
      </c>
      <c r="H323">
        <v>6</v>
      </c>
      <c r="I323" t="s">
        <v>1674</v>
      </c>
      <c r="J323">
        <v>510</v>
      </c>
      <c r="P323">
        <v>1</v>
      </c>
      <c r="Q323">
        <v>6</v>
      </c>
      <c r="R323">
        <v>510</v>
      </c>
      <c r="S323" t="s">
        <v>2007</v>
      </c>
      <c r="T323" t="s">
        <v>2008</v>
      </c>
      <c r="U323" t="s">
        <v>2009</v>
      </c>
      <c r="V323" t="s">
        <v>2013</v>
      </c>
      <c r="W323" t="s">
        <v>2008</v>
      </c>
    </row>
    <row r="324" spans="1:23">
      <c r="A324" t="s">
        <v>1428</v>
      </c>
      <c r="B324" t="s">
        <v>1108</v>
      </c>
      <c r="C324" t="s">
        <v>484</v>
      </c>
      <c r="D324">
        <v>1</v>
      </c>
      <c r="E324">
        <v>245</v>
      </c>
      <c r="F324">
        <v>0</v>
      </c>
      <c r="G324">
        <v>0</v>
      </c>
      <c r="H324">
        <v>7</v>
      </c>
      <c r="I324" t="s">
        <v>1674</v>
      </c>
      <c r="J324">
        <v>1715</v>
      </c>
      <c r="S324" t="s">
        <v>2007</v>
      </c>
      <c r="T324" t="s">
        <v>2007</v>
      </c>
      <c r="U324" t="s">
        <v>2009</v>
      </c>
      <c r="V324" t="s">
        <v>2013</v>
      </c>
      <c r="W324" t="s">
        <v>2008</v>
      </c>
    </row>
    <row r="325" spans="1:23">
      <c r="A325" t="s">
        <v>1434</v>
      </c>
      <c r="B325" t="s">
        <v>1429</v>
      </c>
      <c r="C325" t="s">
        <v>484</v>
      </c>
      <c r="D325">
        <v>1</v>
      </c>
      <c r="E325">
        <v>75</v>
      </c>
      <c r="F325">
        <v>0</v>
      </c>
      <c r="G325">
        <v>2</v>
      </c>
      <c r="H325">
        <v>4</v>
      </c>
      <c r="I325" t="s">
        <v>1674</v>
      </c>
      <c r="J325">
        <v>300</v>
      </c>
      <c r="K325">
        <v>2</v>
      </c>
      <c r="L325">
        <v>220</v>
      </c>
      <c r="M325">
        <v>70</v>
      </c>
      <c r="N325">
        <v>2</v>
      </c>
      <c r="O325">
        <v>2</v>
      </c>
      <c r="S325" t="s">
        <v>2008</v>
      </c>
      <c r="T325" t="s">
        <v>2007</v>
      </c>
      <c r="U325" t="s">
        <v>2009</v>
      </c>
      <c r="V325" t="s">
        <v>2013</v>
      </c>
      <c r="W325" t="s">
        <v>2008</v>
      </c>
    </row>
    <row r="326" spans="1:23">
      <c r="A326" t="s">
        <v>1448</v>
      </c>
      <c r="B326" t="s">
        <v>1429</v>
      </c>
      <c r="C326" t="s">
        <v>484</v>
      </c>
      <c r="D326">
        <v>1</v>
      </c>
      <c r="E326">
        <v>45</v>
      </c>
      <c r="F326">
        <v>0</v>
      </c>
      <c r="G326">
        <v>0</v>
      </c>
      <c r="H326">
        <v>1</v>
      </c>
      <c r="I326" t="s">
        <v>1674</v>
      </c>
      <c r="J326">
        <v>45</v>
      </c>
      <c r="S326" t="s">
        <v>2007</v>
      </c>
      <c r="T326" t="s">
        <v>2007</v>
      </c>
      <c r="U326" t="s">
        <v>2009</v>
      </c>
      <c r="V326" t="s">
        <v>2013</v>
      </c>
      <c r="W326" t="s">
        <v>2008</v>
      </c>
    </row>
    <row r="327" spans="1:23">
      <c r="A327" t="s">
        <v>1450</v>
      </c>
      <c r="B327" t="s">
        <v>1429</v>
      </c>
      <c r="C327" t="s">
        <v>484</v>
      </c>
      <c r="D327">
        <v>1</v>
      </c>
      <c r="E327">
        <v>85</v>
      </c>
      <c r="F327">
        <v>0</v>
      </c>
      <c r="G327">
        <v>0</v>
      </c>
      <c r="H327">
        <v>1</v>
      </c>
      <c r="I327" t="s">
        <v>1674</v>
      </c>
      <c r="J327">
        <v>85</v>
      </c>
      <c r="S327" t="s">
        <v>2007</v>
      </c>
      <c r="T327" t="s">
        <v>2007</v>
      </c>
      <c r="U327" t="s">
        <v>2009</v>
      </c>
      <c r="V327" t="s">
        <v>2013</v>
      </c>
      <c r="W327" t="s">
        <v>2008</v>
      </c>
    </row>
    <row r="328" spans="1:23">
      <c r="A328" t="s">
        <v>1453</v>
      </c>
      <c r="B328" t="s">
        <v>1429</v>
      </c>
      <c r="C328" t="s">
        <v>484</v>
      </c>
      <c r="D328">
        <v>1</v>
      </c>
      <c r="E328">
        <v>100</v>
      </c>
      <c r="F328">
        <v>0</v>
      </c>
      <c r="G328">
        <v>0</v>
      </c>
      <c r="H328">
        <v>1</v>
      </c>
      <c r="I328" t="s">
        <v>1674</v>
      </c>
      <c r="J328">
        <v>100</v>
      </c>
      <c r="S328" t="s">
        <v>2007</v>
      </c>
      <c r="T328" t="s">
        <v>2007</v>
      </c>
      <c r="U328" t="s">
        <v>2009</v>
      </c>
      <c r="V328" t="s">
        <v>2013</v>
      </c>
      <c r="W328" t="s">
        <v>2008</v>
      </c>
    </row>
    <row r="329" spans="1:23">
      <c r="A329" t="s">
        <v>1460</v>
      </c>
      <c r="B329" t="s">
        <v>1459</v>
      </c>
      <c r="C329" t="s">
        <v>484</v>
      </c>
      <c r="D329">
        <v>1</v>
      </c>
      <c r="E329">
        <v>85</v>
      </c>
      <c r="F329">
        <v>0</v>
      </c>
      <c r="G329">
        <v>0</v>
      </c>
      <c r="H329">
        <v>3</v>
      </c>
      <c r="I329" t="s">
        <v>1674</v>
      </c>
      <c r="J329">
        <v>255</v>
      </c>
      <c r="S329" t="s">
        <v>2007</v>
      </c>
      <c r="T329" t="s">
        <v>2007</v>
      </c>
      <c r="U329" t="s">
        <v>2009</v>
      </c>
      <c r="V329" t="s">
        <v>2013</v>
      </c>
      <c r="W329" t="s">
        <v>2008</v>
      </c>
    </row>
    <row r="330" spans="1:23">
      <c r="A330" t="s">
        <v>1469</v>
      </c>
      <c r="B330" t="s">
        <v>1461</v>
      </c>
      <c r="C330" t="s">
        <v>484</v>
      </c>
      <c r="D330">
        <v>1</v>
      </c>
      <c r="E330">
        <v>35.450000000000003</v>
      </c>
      <c r="F330">
        <v>0</v>
      </c>
      <c r="G330">
        <v>1</v>
      </c>
      <c r="H330">
        <v>7</v>
      </c>
      <c r="I330" t="s">
        <v>1674</v>
      </c>
      <c r="J330">
        <v>248.15000000000003</v>
      </c>
      <c r="K330">
        <v>1</v>
      </c>
      <c r="L330">
        <v>70</v>
      </c>
      <c r="M330">
        <v>34.549999999999997</v>
      </c>
      <c r="N330">
        <v>1</v>
      </c>
      <c r="O330">
        <v>1</v>
      </c>
      <c r="S330" t="s">
        <v>2008</v>
      </c>
      <c r="T330" t="s">
        <v>2007</v>
      </c>
      <c r="U330" t="s">
        <v>2009</v>
      </c>
      <c r="V330" t="s">
        <v>2013</v>
      </c>
      <c r="W330" t="s">
        <v>2008</v>
      </c>
    </row>
    <row r="331" spans="1:23">
      <c r="A331" t="s">
        <v>1476</v>
      </c>
      <c r="B331" t="s">
        <v>1473</v>
      </c>
      <c r="C331" t="s">
        <v>484</v>
      </c>
      <c r="D331">
        <v>1</v>
      </c>
      <c r="E331">
        <v>185</v>
      </c>
      <c r="F331">
        <v>0</v>
      </c>
      <c r="G331">
        <v>0</v>
      </c>
      <c r="H331">
        <v>1</v>
      </c>
      <c r="I331" t="s">
        <v>1674</v>
      </c>
      <c r="J331">
        <v>185</v>
      </c>
      <c r="S331" t="s">
        <v>2007</v>
      </c>
      <c r="T331" t="s">
        <v>2007</v>
      </c>
      <c r="U331" t="s">
        <v>2009</v>
      </c>
      <c r="V331" t="s">
        <v>2013</v>
      </c>
      <c r="W331" t="s">
        <v>2008</v>
      </c>
    </row>
    <row r="332" spans="1:23">
      <c r="A332" t="s">
        <v>1487</v>
      </c>
      <c r="B332" t="s">
        <v>43</v>
      </c>
      <c r="C332" t="s">
        <v>484</v>
      </c>
      <c r="D332">
        <v>1</v>
      </c>
      <c r="E332">
        <v>100</v>
      </c>
      <c r="F332">
        <v>6</v>
      </c>
      <c r="G332">
        <v>0</v>
      </c>
      <c r="H332">
        <v>6</v>
      </c>
      <c r="I332" t="s">
        <v>1674</v>
      </c>
      <c r="J332">
        <v>600</v>
      </c>
      <c r="P332">
        <v>1</v>
      </c>
      <c r="Q332">
        <v>6</v>
      </c>
      <c r="R332">
        <v>600</v>
      </c>
      <c r="S332" t="s">
        <v>2007</v>
      </c>
      <c r="T332" t="s">
        <v>2008</v>
      </c>
      <c r="U332" t="s">
        <v>2009</v>
      </c>
      <c r="V332" t="s">
        <v>2013</v>
      </c>
      <c r="W332" t="s">
        <v>2008</v>
      </c>
    </row>
    <row r="333" spans="1:23">
      <c r="A333" t="s">
        <v>1498</v>
      </c>
      <c r="B333" t="s">
        <v>1473</v>
      </c>
      <c r="C333" t="s">
        <v>484</v>
      </c>
      <c r="D333">
        <v>1</v>
      </c>
      <c r="E333">
        <v>265</v>
      </c>
      <c r="F333">
        <v>0</v>
      </c>
      <c r="G333">
        <v>1</v>
      </c>
      <c r="H333">
        <v>2</v>
      </c>
      <c r="I333" t="s">
        <v>1674</v>
      </c>
      <c r="J333">
        <v>530</v>
      </c>
      <c r="K333">
        <v>1</v>
      </c>
      <c r="L333">
        <v>330</v>
      </c>
      <c r="M333">
        <v>65</v>
      </c>
      <c r="N333">
        <v>1</v>
      </c>
      <c r="O333">
        <v>1</v>
      </c>
      <c r="S333" t="s">
        <v>2008</v>
      </c>
      <c r="T333" t="s">
        <v>2007</v>
      </c>
      <c r="U333" t="s">
        <v>2009</v>
      </c>
      <c r="V333" t="s">
        <v>2013</v>
      </c>
      <c r="W333" t="s">
        <v>2008</v>
      </c>
    </row>
    <row r="334" spans="1:23">
      <c r="A334" t="s">
        <v>1505</v>
      </c>
      <c r="B334" t="s">
        <v>1473</v>
      </c>
      <c r="C334" t="s">
        <v>484</v>
      </c>
      <c r="D334">
        <v>1</v>
      </c>
      <c r="E334">
        <v>38</v>
      </c>
      <c r="F334">
        <v>0</v>
      </c>
      <c r="G334">
        <v>1</v>
      </c>
      <c r="H334">
        <v>9</v>
      </c>
      <c r="I334" t="s">
        <v>1674</v>
      </c>
      <c r="J334">
        <v>342</v>
      </c>
      <c r="K334">
        <v>1</v>
      </c>
      <c r="L334">
        <v>70</v>
      </c>
      <c r="M334">
        <v>32</v>
      </c>
      <c r="N334">
        <v>1</v>
      </c>
      <c r="O334">
        <v>1</v>
      </c>
      <c r="S334" t="s">
        <v>2008</v>
      </c>
      <c r="T334" t="s">
        <v>2007</v>
      </c>
      <c r="U334" t="s">
        <v>2009</v>
      </c>
      <c r="V334" t="s">
        <v>2013</v>
      </c>
      <c r="W334" t="s">
        <v>2008</v>
      </c>
    </row>
    <row r="335" spans="1:23">
      <c r="A335" t="s">
        <v>1507</v>
      </c>
      <c r="B335" t="s">
        <v>1473</v>
      </c>
      <c r="C335" t="s">
        <v>484</v>
      </c>
      <c r="D335">
        <v>1</v>
      </c>
      <c r="E335">
        <v>79</v>
      </c>
      <c r="F335">
        <v>0</v>
      </c>
      <c r="G335">
        <v>1</v>
      </c>
      <c r="H335">
        <v>6</v>
      </c>
      <c r="I335" t="s">
        <v>1674</v>
      </c>
      <c r="J335">
        <v>474</v>
      </c>
      <c r="K335">
        <v>1</v>
      </c>
      <c r="L335">
        <v>110</v>
      </c>
      <c r="M335">
        <v>31</v>
      </c>
      <c r="N335">
        <v>1</v>
      </c>
      <c r="O335">
        <v>1</v>
      </c>
      <c r="S335" t="s">
        <v>2008</v>
      </c>
      <c r="T335" t="s">
        <v>2007</v>
      </c>
      <c r="U335" t="s">
        <v>2009</v>
      </c>
      <c r="V335" t="s">
        <v>2013</v>
      </c>
      <c r="W335" t="s">
        <v>2008</v>
      </c>
    </row>
    <row r="336" spans="1:23">
      <c r="A336" t="s">
        <v>1508</v>
      </c>
      <c r="B336" t="s">
        <v>1473</v>
      </c>
      <c r="C336" t="s">
        <v>484</v>
      </c>
      <c r="D336">
        <v>1</v>
      </c>
      <c r="E336">
        <v>198</v>
      </c>
      <c r="F336">
        <v>0</v>
      </c>
      <c r="G336">
        <v>0</v>
      </c>
      <c r="H336">
        <v>7</v>
      </c>
      <c r="I336" t="s">
        <v>1674</v>
      </c>
      <c r="J336">
        <v>1386</v>
      </c>
      <c r="S336" t="s">
        <v>2007</v>
      </c>
      <c r="T336" t="s">
        <v>2007</v>
      </c>
      <c r="U336" t="s">
        <v>2009</v>
      </c>
      <c r="V336" t="s">
        <v>2013</v>
      </c>
      <c r="W336" t="s">
        <v>2008</v>
      </c>
    </row>
    <row r="337" spans="1:23">
      <c r="A337" t="s">
        <v>1519</v>
      </c>
      <c r="B337" t="s">
        <v>482</v>
      </c>
      <c r="C337" t="s">
        <v>484</v>
      </c>
      <c r="D337">
        <v>1</v>
      </c>
      <c r="E337">
        <v>240</v>
      </c>
      <c r="F337">
        <v>0</v>
      </c>
      <c r="G337">
        <v>0</v>
      </c>
      <c r="H337">
        <v>1</v>
      </c>
      <c r="I337" t="s">
        <v>1674</v>
      </c>
      <c r="J337">
        <v>240</v>
      </c>
      <c r="S337" t="s">
        <v>2007</v>
      </c>
      <c r="T337" t="s">
        <v>2007</v>
      </c>
      <c r="U337" t="s">
        <v>2009</v>
      </c>
      <c r="V337" t="s">
        <v>2013</v>
      </c>
      <c r="W337" t="s">
        <v>2008</v>
      </c>
    </row>
    <row r="338" spans="1:23">
      <c r="A338" t="s">
        <v>1989</v>
      </c>
      <c r="B338" t="s">
        <v>482</v>
      </c>
      <c r="C338" t="s">
        <v>484</v>
      </c>
      <c r="D338">
        <v>1</v>
      </c>
      <c r="E338">
        <v>35</v>
      </c>
      <c r="F338">
        <v>0</v>
      </c>
      <c r="G338">
        <v>2</v>
      </c>
      <c r="H338">
        <v>9</v>
      </c>
      <c r="I338" t="s">
        <v>1674</v>
      </c>
      <c r="J338">
        <v>315</v>
      </c>
      <c r="K338">
        <v>1</v>
      </c>
      <c r="L338">
        <v>100</v>
      </c>
      <c r="M338">
        <v>30</v>
      </c>
      <c r="N338">
        <v>2</v>
      </c>
      <c r="S338" t="s">
        <v>2008</v>
      </c>
      <c r="T338" t="s">
        <v>2007</v>
      </c>
      <c r="U338" t="s">
        <v>2009</v>
      </c>
      <c r="V338" t="s">
        <v>2013</v>
      </c>
      <c r="W338" t="s">
        <v>2008</v>
      </c>
    </row>
    <row r="339" spans="1:23">
      <c r="A339" t="s">
        <v>1543</v>
      </c>
      <c r="B339" t="s">
        <v>482</v>
      </c>
      <c r="C339" t="s">
        <v>484</v>
      </c>
      <c r="D339">
        <v>1</v>
      </c>
      <c r="E339">
        <v>32.5</v>
      </c>
      <c r="F339">
        <v>0</v>
      </c>
      <c r="G339">
        <v>0</v>
      </c>
      <c r="H339">
        <v>12</v>
      </c>
      <c r="I339" t="s">
        <v>1674</v>
      </c>
      <c r="J339">
        <v>390</v>
      </c>
      <c r="S339" t="s">
        <v>2007</v>
      </c>
      <c r="T339" t="s">
        <v>2007</v>
      </c>
      <c r="U339" t="s">
        <v>2009</v>
      </c>
      <c r="V339" t="s">
        <v>2013</v>
      </c>
      <c r="W339" t="s">
        <v>2008</v>
      </c>
    </row>
    <row r="340" spans="1:23">
      <c r="A340" t="s">
        <v>481</v>
      </c>
      <c r="B340" t="s">
        <v>482</v>
      </c>
      <c r="C340" t="s">
        <v>484</v>
      </c>
      <c r="D340">
        <v>1</v>
      </c>
      <c r="E340">
        <v>120</v>
      </c>
      <c r="F340">
        <v>0</v>
      </c>
      <c r="G340">
        <v>2</v>
      </c>
      <c r="H340">
        <v>6</v>
      </c>
      <c r="I340" t="s">
        <v>1674</v>
      </c>
      <c r="J340">
        <v>720</v>
      </c>
      <c r="K340">
        <v>2</v>
      </c>
      <c r="L340">
        <v>320</v>
      </c>
      <c r="M340">
        <v>80</v>
      </c>
      <c r="N340">
        <v>2</v>
      </c>
      <c r="O340">
        <v>2</v>
      </c>
      <c r="S340" t="s">
        <v>2008</v>
      </c>
      <c r="T340" t="s">
        <v>2007</v>
      </c>
      <c r="U340" t="s">
        <v>2009</v>
      </c>
      <c r="V340" t="s">
        <v>2013</v>
      </c>
      <c r="W340" t="s">
        <v>2008</v>
      </c>
    </row>
    <row r="341" spans="1:23">
      <c r="A341" t="s">
        <v>1550</v>
      </c>
      <c r="B341" t="s">
        <v>482</v>
      </c>
      <c r="C341" t="s">
        <v>484</v>
      </c>
      <c r="D341">
        <v>1</v>
      </c>
      <c r="E341">
        <v>35</v>
      </c>
      <c r="F341">
        <v>24</v>
      </c>
      <c r="G341">
        <v>0</v>
      </c>
      <c r="H341">
        <v>24</v>
      </c>
      <c r="I341" t="s">
        <v>1674</v>
      </c>
      <c r="J341">
        <v>840</v>
      </c>
      <c r="P341">
        <v>1</v>
      </c>
      <c r="Q341">
        <v>24</v>
      </c>
      <c r="R341">
        <v>840</v>
      </c>
      <c r="S341" t="s">
        <v>2007</v>
      </c>
      <c r="T341" t="s">
        <v>2008</v>
      </c>
      <c r="U341" t="s">
        <v>2009</v>
      </c>
      <c r="V341" t="s">
        <v>2013</v>
      </c>
      <c r="W341" t="s">
        <v>2008</v>
      </c>
    </row>
  </sheetData>
  <phoneticPr fontId="1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652B2EC5-DD3A-438B-B38B-72CD2FE257B9}">
  <ds:schemaRefs/>
</ds:datastoreItem>
</file>

<file path=customXml/itemProps2.xml><?xml version="1.0" encoding="utf-8"?>
<ds:datastoreItem xmlns:ds="http://schemas.openxmlformats.org/officeDocument/2006/customXml" ds:itemID="{5F9D9C79-B2F9-4DC7-8222-5F50CF7D22FE}">
  <ds:schemaRefs/>
</ds:datastoreItem>
</file>

<file path=customXml/itemProps3.xml><?xml version="1.0" encoding="utf-8"?>
<ds:datastoreItem xmlns:ds="http://schemas.openxmlformats.org/officeDocument/2006/customXml" ds:itemID="{43AF38A0-4E79-44CD-BD4D-0D4EEC235712}">
  <ds:schemaRefs/>
</ds:datastoreItem>
</file>

<file path=customXml/itemProps4.xml><?xml version="1.0" encoding="utf-8"?>
<ds:datastoreItem xmlns:ds="http://schemas.openxmlformats.org/officeDocument/2006/customXml" ds:itemID="{200F739C-CC25-455D-A038-BDDFD65F35E7}">
  <ds:schemaRefs/>
</ds:datastoreItem>
</file>

<file path=customXml/itemProps5.xml><?xml version="1.0" encoding="utf-8"?>
<ds:datastoreItem xmlns:ds="http://schemas.openxmlformats.org/officeDocument/2006/customXml" ds:itemID="{85909E11-0012-4111-ABCC-6807FCBB6D8F}">
  <ds:schemaRefs/>
</ds:datastoreItem>
</file>

<file path=customXml/itemProps6.xml><?xml version="1.0" encoding="utf-8"?>
<ds:datastoreItem xmlns:ds="http://schemas.openxmlformats.org/officeDocument/2006/customXml" ds:itemID="{506CEE59-0F3E-4480-BA9D-6E266478A209}">
  <ds:schemaRefs/>
</ds:datastoreItem>
</file>

<file path=customXml/itemProps7.xml><?xml version="1.0" encoding="utf-8"?>
<ds:datastoreItem xmlns:ds="http://schemas.openxmlformats.org/officeDocument/2006/customXml" ds:itemID="{E7397B8C-A62E-407F-B7BF-045ABE102482}">
  <ds:schemaRefs/>
</ds:datastoreItem>
</file>

<file path=customXml/itemProps8.xml><?xml version="1.0" encoding="utf-8"?>
<ds:datastoreItem xmlns:ds="http://schemas.openxmlformats.org/officeDocument/2006/customXml" ds:itemID="{03A4ADF5-E5ED-4BD5-8DDE-9FCBFA6E683F}">
  <ds:schemaRefs/>
</ds:datastoreItem>
</file>

<file path=customXml/itemProps9.xml><?xml version="1.0" encoding="utf-8"?>
<ds:datastoreItem xmlns:ds="http://schemas.openxmlformats.org/officeDocument/2006/customXml" ds:itemID="{1B8FC1F9-8E1B-4FDE-8521-D7490EC3C4FB}">
  <ds:schemaRefs/>
</ds:datastoreItem>
</file>

<file path=customXml/itemProps10.xml><?xml version="1.0" encoding="utf-8"?>
<ds:datastoreItem xmlns:ds="http://schemas.openxmlformats.org/officeDocument/2006/customXml" ds:itemID="{77F5B1ED-E7E8-45AE-B221-89FACD306EA5}">
  <ds:schemaRefs/>
</ds:datastoreItem>
</file>

<file path=customXml/itemProps11.xml><?xml version="1.0" encoding="utf-8"?>
<ds:datastoreItem xmlns:ds="http://schemas.openxmlformats.org/officeDocument/2006/customXml" ds:itemID="{F2605327-3A83-48F2-9FFF-FBADD396DEB6}">
  <ds:schemaRefs/>
</ds:datastoreItem>
</file>

<file path=customXml/itemProps12.xml><?xml version="1.0" encoding="utf-8"?>
<ds:datastoreItem xmlns:ds="http://schemas.openxmlformats.org/officeDocument/2006/customXml" ds:itemID="{BBB48224-C58B-436B-B85A-663E856CB97F}">
  <ds:schemaRefs/>
</ds:datastoreItem>
</file>

<file path=customXml/itemProps13.xml><?xml version="1.0" encoding="utf-8"?>
<ds:datastoreItem xmlns:ds="http://schemas.openxmlformats.org/officeDocument/2006/customXml" ds:itemID="{1F55CD18-FD15-4956-B34B-EA450F2AA873}">
  <ds:schemaRefs/>
</ds:datastoreItem>
</file>

<file path=customXml/itemProps14.xml><?xml version="1.0" encoding="utf-8"?>
<ds:datastoreItem xmlns:ds="http://schemas.openxmlformats.org/officeDocument/2006/customXml" ds:itemID="{1A003CE5-81D8-43F4-943D-AC0D87B65B1F}">
  <ds:schemaRefs/>
</ds:datastoreItem>
</file>

<file path=customXml/itemProps15.xml><?xml version="1.0" encoding="utf-8"?>
<ds:datastoreItem xmlns:ds="http://schemas.openxmlformats.org/officeDocument/2006/customXml" ds:itemID="{2E1DB2C7-2376-44F9-B2DF-FDC1457DF194}">
  <ds:schemaRefs/>
</ds:datastoreItem>
</file>

<file path=customXml/itemProps16.xml><?xml version="1.0" encoding="utf-8"?>
<ds:datastoreItem xmlns:ds="http://schemas.openxmlformats.org/officeDocument/2006/customXml" ds:itemID="{76B5AF60-C371-45D4-A980-A36A719E6934}">
  <ds:schemaRefs/>
</ds:datastoreItem>
</file>

<file path=customXml/itemProps17.xml><?xml version="1.0" encoding="utf-8"?>
<ds:datastoreItem xmlns:ds="http://schemas.openxmlformats.org/officeDocument/2006/customXml" ds:itemID="{A8D5C032-5EB5-4DF7-A563-732263883C00}">
  <ds:schemaRefs/>
</ds:datastoreItem>
</file>

<file path=customXml/itemProps18.xml><?xml version="1.0" encoding="utf-8"?>
<ds:datastoreItem xmlns:ds="http://schemas.openxmlformats.org/officeDocument/2006/customXml" ds:itemID="{26C18C2B-A87E-406B-88F6-3255B05794B5}">
  <ds:schemaRefs/>
</ds:datastoreItem>
</file>

<file path=customXml/itemProps19.xml><?xml version="1.0" encoding="utf-8"?>
<ds:datastoreItem xmlns:ds="http://schemas.openxmlformats.org/officeDocument/2006/customXml" ds:itemID="{6BF0089B-2C79-4F77-A60A-045A6B2743CE}">
  <ds:schemaRefs/>
</ds:datastoreItem>
</file>

<file path=customXml/itemProps20.xml><?xml version="1.0" encoding="utf-8"?>
<ds:datastoreItem xmlns:ds="http://schemas.openxmlformats.org/officeDocument/2006/customXml" ds:itemID="{FF25B48B-9D25-4907-AAD6-291816799CB6}">
  <ds:schemaRefs/>
</ds:datastoreItem>
</file>

<file path=customXml/itemProps21.xml><?xml version="1.0" encoding="utf-8"?>
<ds:datastoreItem xmlns:ds="http://schemas.openxmlformats.org/officeDocument/2006/customXml" ds:itemID="{BA71208E-9E5C-4403-AEB1-54A3AA398851}">
  <ds:schemaRefs/>
</ds:datastoreItem>
</file>

<file path=customXml/itemProps22.xml><?xml version="1.0" encoding="utf-8"?>
<ds:datastoreItem xmlns:ds="http://schemas.openxmlformats.org/officeDocument/2006/customXml" ds:itemID="{E403D3BA-5E49-412F-9AA3-01B07C4FC04C}">
  <ds:schemaRefs/>
</ds:datastoreItem>
</file>

<file path=customXml/itemProps23.xml><?xml version="1.0" encoding="utf-8"?>
<ds:datastoreItem xmlns:ds="http://schemas.openxmlformats.org/officeDocument/2006/customXml" ds:itemID="{3000C78F-BD20-4E2B-9B76-6BA170E7AB42}">
  <ds:schemaRefs/>
</ds:datastoreItem>
</file>

<file path=customXml/itemProps24.xml><?xml version="1.0" encoding="utf-8"?>
<ds:datastoreItem xmlns:ds="http://schemas.openxmlformats.org/officeDocument/2006/customXml" ds:itemID="{897ADA94-D374-4F53-8A50-9C98032B0899}">
  <ds:schemaRefs/>
</ds:datastoreItem>
</file>

<file path=customXml/itemProps25.xml><?xml version="1.0" encoding="utf-8"?>
<ds:datastoreItem xmlns:ds="http://schemas.openxmlformats.org/officeDocument/2006/customXml" ds:itemID="{62AF01CA-7BB4-47E6-9620-4E07BFB184EA}">
  <ds:schemaRefs/>
</ds:datastoreItem>
</file>

<file path=customXml/itemProps26.xml><?xml version="1.0" encoding="utf-8"?>
<ds:datastoreItem xmlns:ds="http://schemas.openxmlformats.org/officeDocument/2006/customXml" ds:itemID="{C222E9CB-7CEC-44B7-9002-E1314BC7F1AD}">
  <ds:schemaRefs/>
</ds:datastoreItem>
</file>

<file path=customXml/itemProps27.xml><?xml version="1.0" encoding="utf-8"?>
<ds:datastoreItem xmlns:ds="http://schemas.openxmlformats.org/officeDocument/2006/customXml" ds:itemID="{4D067AB5-79C9-418E-95EC-C7F250FEB29F}">
  <ds:schemaRefs/>
</ds:datastoreItem>
</file>

<file path=customXml/itemProps28.xml><?xml version="1.0" encoding="utf-8"?>
<ds:datastoreItem xmlns:ds="http://schemas.openxmlformats.org/officeDocument/2006/customXml" ds:itemID="{20C1FC7C-563A-400A-B6D4-F397336C8019}">
  <ds:schemaRefs/>
</ds:datastoreItem>
</file>

<file path=customXml/itemProps29.xml><?xml version="1.0" encoding="utf-8"?>
<ds:datastoreItem xmlns:ds="http://schemas.openxmlformats.org/officeDocument/2006/customXml" ds:itemID="{DE213AB7-937C-4A35-BF38-968F51AC38CA}">
  <ds:schemaRefs/>
</ds:datastoreItem>
</file>

<file path=customXml/itemProps30.xml><?xml version="1.0" encoding="utf-8"?>
<ds:datastoreItem xmlns:ds="http://schemas.openxmlformats.org/officeDocument/2006/customXml" ds:itemID="{1C6D99F1-3866-45D5-82E5-039BCA931DD0}">
  <ds:schemaRefs/>
</ds:datastoreItem>
</file>

<file path=customXml/itemProps31.xml><?xml version="1.0" encoding="utf-8"?>
<ds:datastoreItem xmlns:ds="http://schemas.openxmlformats.org/officeDocument/2006/customXml" ds:itemID="{991505FF-EC50-44B3-9C73-DA4237EE31AE}">
  <ds:schemaRefs>
    <ds:schemaRef ds:uri="http://schemas.microsoft.com/DataMashup"/>
  </ds:schemaRefs>
</ds:datastoreItem>
</file>

<file path=customXml/itemProps32.xml><?xml version="1.0" encoding="utf-8"?>
<ds:datastoreItem xmlns:ds="http://schemas.openxmlformats.org/officeDocument/2006/customXml" ds:itemID="{B83E9E55-9DF1-48FA-B6DB-1FD1E165815B}">
  <ds:schemaRefs/>
</ds:datastoreItem>
</file>

<file path=customXml/itemProps33.xml><?xml version="1.0" encoding="utf-8"?>
<ds:datastoreItem xmlns:ds="http://schemas.openxmlformats.org/officeDocument/2006/customXml" ds:itemID="{543B45D5-9B78-46E1-91FB-9BA0A9AF8AE0}">
  <ds:schemaRefs/>
</ds:datastoreItem>
</file>

<file path=customXml/itemProps34.xml><?xml version="1.0" encoding="utf-8"?>
<ds:datastoreItem xmlns:ds="http://schemas.openxmlformats.org/officeDocument/2006/customXml" ds:itemID="{04235E7B-3FA1-4B16-87E0-D2EA19062363}">
  <ds:schemaRefs/>
</ds:datastoreItem>
</file>

<file path=customXml/itemProps35.xml><?xml version="1.0" encoding="utf-8"?>
<ds:datastoreItem xmlns:ds="http://schemas.openxmlformats.org/officeDocument/2006/customXml" ds:itemID="{303CCE09-CE95-483E-9907-2B08F8CF51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 &amp; Demand Dashboard</vt:lpstr>
      <vt:lpstr>Inventory Dashboard</vt:lpstr>
      <vt:lpstr>Sales&amp;Demand Pivot</vt:lpstr>
      <vt:lpstr>Replenishment Pivot</vt:lpstr>
      <vt:lpstr>Supplier</vt:lpstr>
      <vt:lpstr>SupplierOrder_Raw</vt:lpstr>
      <vt:lpstr>Transactions_Raw</vt:lpstr>
      <vt:lpstr>Inventory_Raw</vt:lpstr>
      <vt:lpstr>Product_Master_Raw</vt:lpstr>
      <vt:lpstr>Product_Clean</vt:lpstr>
      <vt:lpstr>Inventory_Clean</vt:lpstr>
      <vt:lpstr>OrderCount_Clean</vt:lpstr>
      <vt:lpstr>Transaction_Clean</vt:lpstr>
      <vt:lpstr>SupplierOrder_Clean</vt:lpstr>
      <vt:lpstr>Inventory_Replenishment_Clean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2026-10-03T03:19:20Z</dcterms:created>
  <dcterms:modified xsi:type="dcterms:W3CDTF">2026-10-08T04:16:09Z</dcterms:modified>
</cp:coreProperties>
</file>