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ney\Dropbox\Grad Program\Foundations of Data Analysis SEIS631\"/>
    </mc:Choice>
  </mc:AlternateContent>
  <xr:revisionPtr revIDLastSave="0" documentId="13_ncr:1_{09BA7287-C036-4F78-8CF7-16712F461BAB}" xr6:coauthVersionLast="47" xr6:coauthVersionMax="47" xr10:uidLastSave="{00000000-0000-0000-0000-000000000000}"/>
  <bookViews>
    <workbookView xWindow="-28920" yWindow="-2685" windowWidth="29040" windowHeight="15720" xr2:uid="{6724DC8A-1C86-4B73-9D72-901C81A87973}"/>
  </bookViews>
  <sheets>
    <sheet name="Raw Data (2)" sheetId="2" r:id="rId1"/>
  </sheets>
  <definedNames>
    <definedName name="_xlnm._FilterDatabase" localSheetId="0" hidden="1">'Raw Data (2)'!$B$1:$N$53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3" i="2" l="1"/>
  <c r="K4" i="2"/>
  <c r="K5" i="2"/>
  <c r="K6" i="2"/>
  <c r="K7" i="2"/>
  <c r="K8" i="2"/>
  <c r="K9" i="2"/>
  <c r="K11" i="2"/>
  <c r="K12" i="2"/>
  <c r="K13" i="2"/>
  <c r="K14" i="2"/>
  <c r="K15" i="2"/>
  <c r="K16" i="2"/>
  <c r="K18" i="2"/>
  <c r="K19" i="2"/>
  <c r="K21" i="2"/>
  <c r="K22" i="2"/>
  <c r="K23" i="2"/>
  <c r="K24" i="2"/>
  <c r="K25" i="2"/>
  <c r="K26" i="2"/>
  <c r="K29" i="2"/>
  <c r="K31" i="2"/>
  <c r="K32" i="2"/>
  <c r="K33" i="2"/>
  <c r="K34" i="2"/>
  <c r="K36" i="2"/>
  <c r="K37" i="2"/>
  <c r="K39" i="2"/>
  <c r="K40" i="2"/>
  <c r="K41" i="2"/>
  <c r="K42" i="2"/>
  <c r="K43" i="2"/>
  <c r="K44" i="2"/>
  <c r="K45" i="2"/>
  <c r="K47" i="2"/>
  <c r="K48" i="2"/>
  <c r="K50" i="2"/>
  <c r="K52" i="2"/>
  <c r="K53" i="2"/>
  <c r="M53" i="2"/>
  <c r="L53" i="2"/>
  <c r="M52" i="2"/>
  <c r="L52" i="2"/>
  <c r="M51" i="2"/>
  <c r="L51" i="2"/>
  <c r="M50" i="2"/>
  <c r="L50" i="2"/>
  <c r="M49" i="2"/>
  <c r="L49" i="2"/>
  <c r="M48" i="2"/>
  <c r="L48" i="2"/>
  <c r="M47" i="2"/>
  <c r="L47" i="2"/>
  <c r="M46" i="2"/>
  <c r="L46" i="2"/>
  <c r="M45" i="2"/>
  <c r="L45" i="2"/>
  <c r="M44" i="2"/>
  <c r="L44" i="2"/>
  <c r="M43" i="2"/>
  <c r="L43" i="2"/>
  <c r="M42" i="2"/>
  <c r="L42" i="2"/>
  <c r="M41" i="2"/>
  <c r="L41" i="2"/>
  <c r="M40" i="2"/>
  <c r="L40" i="2"/>
  <c r="M39" i="2"/>
  <c r="L39" i="2"/>
  <c r="M38" i="2"/>
  <c r="L38" i="2"/>
  <c r="M37" i="2"/>
  <c r="L37" i="2"/>
  <c r="M36" i="2"/>
  <c r="L36" i="2"/>
  <c r="M35" i="2"/>
  <c r="L35" i="2"/>
  <c r="M34" i="2"/>
  <c r="L34" i="2"/>
  <c r="M33" i="2"/>
  <c r="L33" i="2"/>
  <c r="M32" i="2"/>
  <c r="L32" i="2"/>
  <c r="M31" i="2"/>
  <c r="L31" i="2"/>
  <c r="M30" i="2"/>
  <c r="L30" i="2"/>
  <c r="M29" i="2"/>
  <c r="L29" i="2"/>
  <c r="M28" i="2"/>
  <c r="L28" i="2"/>
  <c r="M27" i="2"/>
  <c r="L27" i="2"/>
  <c r="M26" i="2"/>
  <c r="L26" i="2"/>
  <c r="M25" i="2"/>
  <c r="L25" i="2"/>
  <c r="M24" i="2"/>
  <c r="L24" i="2"/>
  <c r="M23" i="2"/>
  <c r="L23" i="2"/>
  <c r="M22" i="2"/>
  <c r="L22" i="2"/>
  <c r="M21" i="2"/>
  <c r="L21" i="2"/>
  <c r="M20" i="2"/>
  <c r="L20" i="2"/>
  <c r="M19" i="2"/>
  <c r="L19" i="2"/>
  <c r="M18" i="2"/>
  <c r="L18" i="2"/>
  <c r="M17" i="2"/>
  <c r="L17" i="2"/>
  <c r="M16" i="2"/>
  <c r="L16" i="2"/>
  <c r="M15" i="2"/>
  <c r="L15" i="2"/>
  <c r="M14" i="2"/>
  <c r="L14" i="2"/>
  <c r="M13" i="2"/>
  <c r="L13" i="2"/>
  <c r="M12" i="2"/>
  <c r="L12" i="2"/>
  <c r="M11" i="2"/>
  <c r="L11" i="2"/>
  <c r="M10" i="2"/>
  <c r="L10" i="2"/>
  <c r="M9" i="2"/>
  <c r="L9" i="2"/>
  <c r="M8" i="2"/>
  <c r="L8" i="2"/>
  <c r="M7" i="2"/>
  <c r="L7" i="2"/>
  <c r="M6" i="2"/>
  <c r="L6" i="2"/>
  <c r="M5" i="2"/>
  <c r="L5" i="2"/>
  <c r="M4" i="2"/>
  <c r="L4" i="2"/>
  <c r="M3" i="2"/>
  <c r="L3" i="2"/>
  <c r="M2" i="2"/>
  <c r="L2" i="2"/>
  <c r="I3" i="2"/>
  <c r="N3" i="2" s="1"/>
  <c r="I4" i="2"/>
  <c r="N4" i="2" s="1"/>
  <c r="I5" i="2"/>
  <c r="N5" i="2" s="1"/>
  <c r="I6" i="2"/>
  <c r="N6" i="2" s="1"/>
  <c r="I7" i="2"/>
  <c r="N7" i="2" s="1"/>
  <c r="I8" i="2"/>
  <c r="N8" i="2" s="1"/>
  <c r="I9" i="2"/>
  <c r="N9" i="2" s="1"/>
  <c r="I10" i="2"/>
  <c r="N10" i="2" s="1"/>
  <c r="I11" i="2"/>
  <c r="N11" i="2" s="1"/>
  <c r="I12" i="2"/>
  <c r="N12" i="2" s="1"/>
  <c r="I13" i="2"/>
  <c r="N13" i="2" s="1"/>
  <c r="I14" i="2"/>
  <c r="N14" i="2" s="1"/>
  <c r="I15" i="2"/>
  <c r="N15" i="2" s="1"/>
  <c r="I16" i="2"/>
  <c r="N16" i="2" s="1"/>
  <c r="I17" i="2"/>
  <c r="K17" i="2" s="1"/>
  <c r="I18" i="2"/>
  <c r="N18" i="2" s="1"/>
  <c r="I19" i="2"/>
  <c r="N19" i="2" s="1"/>
  <c r="I20" i="2"/>
  <c r="N20" i="2" s="1"/>
  <c r="I21" i="2"/>
  <c r="N21" i="2" s="1"/>
  <c r="I22" i="2"/>
  <c r="N22" i="2" s="1"/>
  <c r="I23" i="2"/>
  <c r="N23" i="2" s="1"/>
  <c r="I24" i="2"/>
  <c r="N24" i="2" s="1"/>
  <c r="I25" i="2"/>
  <c r="N25" i="2" s="1"/>
  <c r="I26" i="2"/>
  <c r="N26" i="2" s="1"/>
  <c r="I27" i="2"/>
  <c r="N27" i="2" s="1"/>
  <c r="I28" i="2"/>
  <c r="N28" i="2" s="1"/>
  <c r="I29" i="2"/>
  <c r="N29" i="2" s="1"/>
  <c r="I30" i="2"/>
  <c r="N30" i="2" s="1"/>
  <c r="I31" i="2"/>
  <c r="N31" i="2" s="1"/>
  <c r="I32" i="2"/>
  <c r="N32" i="2" s="1"/>
  <c r="I33" i="2"/>
  <c r="N33" i="2" s="1"/>
  <c r="I34" i="2"/>
  <c r="N34" i="2" s="1"/>
  <c r="I35" i="2"/>
  <c r="N35" i="2" s="1"/>
  <c r="I36" i="2"/>
  <c r="N36" i="2" s="1"/>
  <c r="I37" i="2"/>
  <c r="N37" i="2" s="1"/>
  <c r="I38" i="2"/>
  <c r="N38" i="2" s="1"/>
  <c r="I39" i="2"/>
  <c r="N39" i="2" s="1"/>
  <c r="I40" i="2"/>
  <c r="N40" i="2" s="1"/>
  <c r="I41" i="2"/>
  <c r="N41" i="2" s="1"/>
  <c r="I42" i="2"/>
  <c r="N42" i="2" s="1"/>
  <c r="I43" i="2"/>
  <c r="N43" i="2" s="1"/>
  <c r="I44" i="2"/>
  <c r="N44" i="2" s="1"/>
  <c r="I45" i="2"/>
  <c r="N45" i="2" s="1"/>
  <c r="I46" i="2"/>
  <c r="N46" i="2" s="1"/>
  <c r="I47" i="2"/>
  <c r="N47" i="2" s="1"/>
  <c r="I48" i="2"/>
  <c r="N48" i="2" s="1"/>
  <c r="I49" i="2"/>
  <c r="K49" i="2" s="1"/>
  <c r="I50" i="2"/>
  <c r="N50" i="2" s="1"/>
  <c r="I51" i="2"/>
  <c r="N51" i="2" s="1"/>
  <c r="I52" i="2"/>
  <c r="N52" i="2" s="1"/>
  <c r="I53" i="2"/>
  <c r="N53" i="2" s="1"/>
  <c r="I2" i="2"/>
  <c r="N2" i="2" s="1"/>
  <c r="O39" i="2" l="1"/>
  <c r="O34" i="2"/>
  <c r="O16" i="2"/>
  <c r="O15" i="2"/>
  <c r="O32" i="2"/>
  <c r="O50" i="2"/>
  <c r="O31" i="2"/>
  <c r="O48" i="2"/>
  <c r="O26" i="2"/>
  <c r="O47" i="2"/>
  <c r="O24" i="2"/>
  <c r="O42" i="2"/>
  <c r="O23" i="2"/>
  <c r="O40" i="2"/>
  <c r="O18" i="2"/>
  <c r="O10" i="2"/>
  <c r="O49" i="2"/>
  <c r="O41" i="2"/>
  <c r="O33" i="2"/>
  <c r="O25" i="2"/>
  <c r="O17" i="2"/>
  <c r="O9" i="2"/>
  <c r="O8" i="2"/>
  <c r="O7" i="2"/>
  <c r="O2" i="2"/>
  <c r="O46" i="2"/>
  <c r="O38" i="2"/>
  <c r="O30" i="2"/>
  <c r="O22" i="2"/>
  <c r="O14" i="2"/>
  <c r="O6" i="2"/>
  <c r="O53" i="2"/>
  <c r="O45" i="2"/>
  <c r="O37" i="2"/>
  <c r="O29" i="2"/>
  <c r="O21" i="2"/>
  <c r="O13" i="2"/>
  <c r="O5" i="2"/>
  <c r="O52" i="2"/>
  <c r="O44" i="2"/>
  <c r="O36" i="2"/>
  <c r="O28" i="2"/>
  <c r="O20" i="2"/>
  <c r="O12" i="2"/>
  <c r="O4" i="2"/>
  <c r="O51" i="2"/>
  <c r="O43" i="2"/>
  <c r="O35" i="2"/>
  <c r="O27" i="2"/>
  <c r="O19" i="2"/>
  <c r="O11" i="2"/>
  <c r="O3" i="2"/>
  <c r="K20" i="2"/>
  <c r="N17" i="2"/>
  <c r="K28" i="2"/>
  <c r="N49" i="2"/>
  <c r="K10" i="2"/>
  <c r="K2" i="2"/>
  <c r="K46" i="2"/>
  <c r="K38" i="2"/>
  <c r="K30" i="2"/>
  <c r="K51" i="2"/>
  <c r="K35" i="2"/>
  <c r="K27" i="2"/>
</calcChain>
</file>

<file path=xl/sharedStrings.xml><?xml version="1.0" encoding="utf-8"?>
<sst xmlns="http://schemas.openxmlformats.org/spreadsheetml/2006/main" count="119" uniqueCount="19">
  <si>
    <t>Bitches</t>
  </si>
  <si>
    <t>Date</t>
  </si>
  <si>
    <t># in his Class</t>
  </si>
  <si>
    <t>Class Dogs</t>
  </si>
  <si>
    <t>Class Bitches</t>
  </si>
  <si>
    <t>Special Dog</t>
  </si>
  <si>
    <t>Special Bitches</t>
  </si>
  <si>
    <t>Dogs in BOB</t>
  </si>
  <si>
    <t>Judge (M/F)</t>
  </si>
  <si>
    <t>Inside/Outside</t>
  </si>
  <si>
    <t>Inside</t>
  </si>
  <si>
    <t>Outside</t>
  </si>
  <si>
    <t>Female</t>
  </si>
  <si>
    <t>Male</t>
  </si>
  <si>
    <t>Dogs</t>
  </si>
  <si>
    <t>Won (1=Y/0=N)</t>
  </si>
  <si>
    <t>Thor P(A) Each Event</t>
  </si>
  <si>
    <t>Overall Probability for any dog</t>
  </si>
  <si>
    <t xml:space="preserve">TOTAL DOGS Beat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</si>
</sst>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2" x14ac:knownFonts="1">
    <font>
      <sz val="10"/>
      <color theme="1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0" xfId="0" applyAlignment="1">
      <alignment wrapText="1"/>
    </xf>
    <xf numFmtId="14" fontId="0" fillId="0" borderId="1" xfId="0" applyNumberFormat="1" applyBorder="1" applyAlignment="1">
      <alignment wrapText="1"/>
    </xf>
    <xf numFmtId="0" fontId="0" fillId="2" borderId="1" xfId="0" applyFill="1" applyBorder="1" applyAlignment="1">
      <alignment horizontal="center"/>
    </xf>
    <xf numFmtId="0" fontId="0" fillId="0" borderId="3" xfId="0" applyBorder="1" applyAlignment="1">
      <alignment wrapText="1"/>
    </xf>
    <xf numFmtId="14" fontId="0" fillId="0" borderId="3" xfId="0" applyNumberFormat="1" applyBorder="1" applyAlignment="1">
      <alignment wrapText="1"/>
    </xf>
    <xf numFmtId="0" fontId="0" fillId="0" borderId="3" xfId="0" applyBorder="1" applyAlignment="1">
      <alignment horizontal="center" wrapText="1"/>
    </xf>
    <xf numFmtId="0" fontId="0" fillId="0" borderId="2" xfId="0" applyBorder="1" applyAlignment="1">
      <alignment wrapText="1"/>
    </xf>
    <xf numFmtId="14" fontId="0" fillId="0" borderId="2" xfId="0" applyNumberFormat="1" applyBorder="1" applyAlignment="1">
      <alignment wrapText="1"/>
    </xf>
    <xf numFmtId="0" fontId="0" fillId="3" borderId="2" xfId="0" applyFill="1" applyBorder="1" applyAlignment="1">
      <alignment wrapText="1"/>
    </xf>
    <xf numFmtId="0" fontId="0" fillId="0" borderId="2" xfId="0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0" fillId="4" borderId="1" xfId="0" applyFill="1" applyBorder="1" applyAlignment="1">
      <alignment horizontal="center" wrapText="1"/>
    </xf>
    <xf numFmtId="0" fontId="0" fillId="4" borderId="3" xfId="0" applyFill="1" applyBorder="1" applyAlignment="1">
      <alignment horizontal="center" wrapText="1"/>
    </xf>
    <xf numFmtId="0" fontId="0" fillId="5" borderId="1" xfId="0" applyFill="1" applyBorder="1" applyAlignment="1">
      <alignment wrapText="1"/>
    </xf>
    <xf numFmtId="164" fontId="0" fillId="0" borderId="1" xfId="0" applyNumberFormat="1" applyBorder="1" applyAlignment="1">
      <alignment wrapText="1"/>
    </xf>
    <xf numFmtId="0" fontId="0" fillId="6" borderId="1" xfId="0" applyFill="1" applyBorder="1"/>
    <xf numFmtId="0" fontId="0" fillId="0" borderId="1" xfId="0" applyBorder="1"/>
    <xf numFmtId="164" fontId="0" fillId="0" borderId="3" xfId="0" applyNumberFormat="1" applyBorder="1" applyAlignment="1">
      <alignment wrapText="1"/>
    </xf>
    <xf numFmtId="164" fontId="0" fillId="0" borderId="2" xfId="0" applyNumberFormat="1" applyBorder="1" applyAlignment="1">
      <alignment wrapText="1"/>
    </xf>
    <xf numFmtId="164" fontId="0" fillId="0" borderId="1" xfId="0" applyNumberFormat="1" applyBorder="1"/>
    <xf numFmtId="0" fontId="0" fillId="4" borderId="1" xfId="0" applyFill="1" applyBorder="1" applyAlignment="1">
      <alignment horizontal="center"/>
    </xf>
    <xf numFmtId="0" fontId="0" fillId="0" borderId="1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7" borderId="1" xfId="0" applyFill="1" applyBorder="1" applyAlignment="1">
      <alignment wrapText="1"/>
    </xf>
    <xf numFmtId="0" fontId="0" fillId="7" borderId="1" xfId="0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DF612-3DF7-4AC3-8A59-3189CCFB7DB8}">
  <sheetPr>
    <pageSetUpPr autoPageBreaks="0"/>
  </sheetPr>
  <dimension ref="A1:O53"/>
  <sheetViews>
    <sheetView tabSelected="1" workbookViewId="0">
      <pane ySplit="1" topLeftCell="A2" activePane="bottomLeft" state="frozen"/>
      <selection pane="bottomLeft" activeCell="O2" sqref="O2"/>
    </sheetView>
  </sheetViews>
  <sheetFormatPr defaultColWidth="8.85546875" defaultRowHeight="12.75" x14ac:dyDescent="0.2"/>
  <cols>
    <col min="1" max="1" width="9.85546875" customWidth="1"/>
    <col min="2" max="2" width="8.7109375" customWidth="1"/>
    <col min="3" max="3" width="11.85546875" customWidth="1"/>
    <col min="4" max="4" width="7.140625" style="1" hidden="1" customWidth="1"/>
    <col min="5" max="5" width="8.42578125" style="1" customWidth="1"/>
    <col min="6" max="6" width="7.7109375" style="1" customWidth="1"/>
    <col min="7" max="7" width="5.42578125" style="1" customWidth="1"/>
    <col min="8" max="8" width="7.42578125" style="1" customWidth="1"/>
    <col min="9" max="10" width="8.42578125" style="1" customWidth="1"/>
    <col min="11" max="11" width="7.7109375" style="1" customWidth="1"/>
    <col min="12" max="13" width="7.140625" style="1" customWidth="1"/>
    <col min="14" max="14" width="7.42578125" style="1" customWidth="1"/>
    <col min="15" max="15" width="11.5703125" style="4" bestFit="1" customWidth="1"/>
  </cols>
  <sheetData>
    <row r="1" spans="1:15" s="5" customFormat="1" ht="61.15" customHeight="1" x14ac:dyDescent="0.2">
      <c r="A1" s="3" t="s">
        <v>1</v>
      </c>
      <c r="B1" s="29" t="s">
        <v>9</v>
      </c>
      <c r="C1" s="29" t="s">
        <v>8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30" t="s">
        <v>7</v>
      </c>
      <c r="J1" s="30" t="s">
        <v>15</v>
      </c>
      <c r="K1" s="4" t="s">
        <v>18</v>
      </c>
      <c r="L1" s="30" t="s">
        <v>14</v>
      </c>
      <c r="M1" s="30" t="s">
        <v>0</v>
      </c>
      <c r="N1" s="4" t="s">
        <v>16</v>
      </c>
      <c r="O1" s="4" t="s">
        <v>17</v>
      </c>
    </row>
    <row r="2" spans="1:15" s="5" customFormat="1" x14ac:dyDescent="0.2">
      <c r="A2" s="6">
        <v>43272</v>
      </c>
      <c r="B2" s="3" t="s">
        <v>11</v>
      </c>
      <c r="C2" s="3" t="s">
        <v>13</v>
      </c>
      <c r="D2" s="15"/>
      <c r="E2" s="15">
        <v>4</v>
      </c>
      <c r="F2" s="15">
        <v>5</v>
      </c>
      <c r="G2" s="15">
        <v>4</v>
      </c>
      <c r="H2" s="15">
        <v>0</v>
      </c>
      <c r="I2" s="15">
        <f t="shared" ref="I2:I33" si="0">IF(E2&gt;0,1,0) + IF(F2&gt;0,1,0) + G2+H2</f>
        <v>6</v>
      </c>
      <c r="J2" s="15">
        <v>1</v>
      </c>
      <c r="K2" s="7">
        <f>IF(J2=0,0,(I2-1))</f>
        <v>5</v>
      </c>
      <c r="L2" s="15">
        <f t="shared" ref="L2:L33" si="1">IF(E2&gt;0,1,0) + G2</f>
        <v>5</v>
      </c>
      <c r="M2" s="15">
        <f t="shared" ref="M2:M33" si="2">IF(F2&gt;0,1,0)+H2</f>
        <v>1</v>
      </c>
      <c r="N2" s="15">
        <f>J2/I2</f>
        <v>0.16666666666666666</v>
      </c>
      <c r="O2" s="4">
        <f>1/(I2)</f>
        <v>0.16666666666666666</v>
      </c>
    </row>
    <row r="3" spans="1:15" s="5" customFormat="1" x14ac:dyDescent="0.2">
      <c r="A3" s="6">
        <v>43273</v>
      </c>
      <c r="B3" s="3" t="s">
        <v>11</v>
      </c>
      <c r="C3" s="3" t="s">
        <v>13</v>
      </c>
      <c r="D3" s="15"/>
      <c r="E3" s="15">
        <v>5</v>
      </c>
      <c r="F3" s="15">
        <v>7</v>
      </c>
      <c r="G3" s="15">
        <v>5</v>
      </c>
      <c r="H3" s="15">
        <v>1</v>
      </c>
      <c r="I3" s="15">
        <f t="shared" si="0"/>
        <v>8</v>
      </c>
      <c r="J3" s="15">
        <v>0</v>
      </c>
      <c r="K3" s="7">
        <f t="shared" ref="K3:K53" si="3">IF(J3=0,0,(I3-1))</f>
        <v>0</v>
      </c>
      <c r="L3" s="15">
        <f t="shared" si="1"/>
        <v>6</v>
      </c>
      <c r="M3" s="15">
        <f t="shared" si="2"/>
        <v>2</v>
      </c>
      <c r="N3" s="15">
        <f t="shared" ref="N3:N53" si="4">J3/I3</f>
        <v>0</v>
      </c>
      <c r="O3" s="4">
        <f t="shared" ref="O3:O53" si="5">1/(I3)</f>
        <v>0.125</v>
      </c>
    </row>
    <row r="4" spans="1:15" s="5" customFormat="1" x14ac:dyDescent="0.2">
      <c r="A4" s="6">
        <v>43274</v>
      </c>
      <c r="B4" s="3" t="s">
        <v>11</v>
      </c>
      <c r="C4" s="3" t="s">
        <v>13</v>
      </c>
      <c r="D4" s="15"/>
      <c r="E4" s="15">
        <v>4</v>
      </c>
      <c r="F4" s="15">
        <v>9</v>
      </c>
      <c r="G4" s="15">
        <v>6</v>
      </c>
      <c r="H4" s="15">
        <v>1</v>
      </c>
      <c r="I4" s="15">
        <f t="shared" si="0"/>
        <v>9</v>
      </c>
      <c r="J4" s="15">
        <v>0</v>
      </c>
      <c r="K4" s="7">
        <f t="shared" si="3"/>
        <v>0</v>
      </c>
      <c r="L4" s="15">
        <f t="shared" si="1"/>
        <v>7</v>
      </c>
      <c r="M4" s="15">
        <f t="shared" si="2"/>
        <v>2</v>
      </c>
      <c r="N4" s="15">
        <f t="shared" si="4"/>
        <v>0</v>
      </c>
      <c r="O4" s="4">
        <f t="shared" si="5"/>
        <v>0.1111111111111111</v>
      </c>
    </row>
    <row r="5" spans="1:15" s="5" customFormat="1" x14ac:dyDescent="0.2">
      <c r="A5" s="6">
        <v>43275</v>
      </c>
      <c r="B5" s="3" t="s">
        <v>11</v>
      </c>
      <c r="C5" s="3" t="s">
        <v>12</v>
      </c>
      <c r="D5" s="15"/>
      <c r="E5" s="15">
        <v>4</v>
      </c>
      <c r="F5" s="15">
        <v>9</v>
      </c>
      <c r="G5" s="15">
        <v>6</v>
      </c>
      <c r="H5" s="15">
        <v>0</v>
      </c>
      <c r="I5" s="15">
        <f t="shared" si="0"/>
        <v>8</v>
      </c>
      <c r="J5" s="15">
        <v>0</v>
      </c>
      <c r="K5" s="7">
        <f t="shared" si="3"/>
        <v>0</v>
      </c>
      <c r="L5" s="15">
        <f t="shared" si="1"/>
        <v>7</v>
      </c>
      <c r="M5" s="15">
        <f t="shared" si="2"/>
        <v>1</v>
      </c>
      <c r="N5" s="15">
        <f t="shared" si="4"/>
        <v>0</v>
      </c>
      <c r="O5" s="4">
        <f t="shared" si="5"/>
        <v>0.125</v>
      </c>
    </row>
    <row r="6" spans="1:15" s="5" customFormat="1" x14ac:dyDescent="0.2">
      <c r="A6" s="6">
        <v>43323</v>
      </c>
      <c r="B6" s="3" t="s">
        <v>10</v>
      </c>
      <c r="C6" s="3" t="s">
        <v>12</v>
      </c>
      <c r="D6" s="4"/>
      <c r="E6" s="4">
        <v>2</v>
      </c>
      <c r="F6" s="4">
        <v>2</v>
      </c>
      <c r="G6" s="4">
        <v>3</v>
      </c>
      <c r="H6" s="4">
        <v>1</v>
      </c>
      <c r="I6" s="4">
        <f t="shared" si="0"/>
        <v>6</v>
      </c>
      <c r="J6" s="15">
        <v>0</v>
      </c>
      <c r="K6" s="7">
        <f t="shared" si="3"/>
        <v>0</v>
      </c>
      <c r="L6" s="4">
        <f t="shared" si="1"/>
        <v>4</v>
      </c>
      <c r="M6" s="4">
        <f t="shared" si="2"/>
        <v>2</v>
      </c>
      <c r="N6" s="4">
        <f t="shared" si="4"/>
        <v>0</v>
      </c>
      <c r="O6" s="4">
        <f t="shared" si="5"/>
        <v>0.16666666666666666</v>
      </c>
    </row>
    <row r="7" spans="1:15" s="5" customFormat="1" x14ac:dyDescent="0.2">
      <c r="A7" s="6">
        <v>43324</v>
      </c>
      <c r="B7" s="3" t="s">
        <v>10</v>
      </c>
      <c r="C7" s="3" t="s">
        <v>13</v>
      </c>
      <c r="D7" s="4"/>
      <c r="E7" s="4">
        <v>2</v>
      </c>
      <c r="F7" s="4">
        <v>2</v>
      </c>
      <c r="G7" s="4">
        <v>3</v>
      </c>
      <c r="H7" s="4">
        <v>1</v>
      </c>
      <c r="I7" s="4">
        <f t="shared" si="0"/>
        <v>6</v>
      </c>
      <c r="J7" s="15">
        <v>0</v>
      </c>
      <c r="K7" s="7">
        <f t="shared" si="3"/>
        <v>0</v>
      </c>
      <c r="L7" s="4">
        <f t="shared" si="1"/>
        <v>4</v>
      </c>
      <c r="M7" s="4">
        <f t="shared" si="2"/>
        <v>2</v>
      </c>
      <c r="N7" s="4">
        <f t="shared" si="4"/>
        <v>0</v>
      </c>
      <c r="O7" s="4">
        <f t="shared" si="5"/>
        <v>0.16666666666666666</v>
      </c>
    </row>
    <row r="8" spans="1:15" s="5" customFormat="1" x14ac:dyDescent="0.2">
      <c r="A8" s="6">
        <v>43337</v>
      </c>
      <c r="B8" s="3" t="s">
        <v>11</v>
      </c>
      <c r="C8" s="3" t="s">
        <v>12</v>
      </c>
      <c r="D8" s="4"/>
      <c r="E8" s="4">
        <v>4</v>
      </c>
      <c r="F8" s="4">
        <v>3</v>
      </c>
      <c r="G8" s="4">
        <v>1</v>
      </c>
      <c r="H8" s="4">
        <v>2</v>
      </c>
      <c r="I8" s="4">
        <f t="shared" si="0"/>
        <v>5</v>
      </c>
      <c r="J8" s="15">
        <v>0</v>
      </c>
      <c r="K8" s="7">
        <f t="shared" si="3"/>
        <v>0</v>
      </c>
      <c r="L8" s="4">
        <f t="shared" si="1"/>
        <v>2</v>
      </c>
      <c r="M8" s="4">
        <f t="shared" si="2"/>
        <v>3</v>
      </c>
      <c r="N8" s="4">
        <f t="shared" si="4"/>
        <v>0</v>
      </c>
      <c r="O8" s="4">
        <f t="shared" si="5"/>
        <v>0.2</v>
      </c>
    </row>
    <row r="9" spans="1:15" s="5" customFormat="1" ht="13.5" thickBot="1" x14ac:dyDescent="0.25">
      <c r="A9" s="9">
        <v>43338</v>
      </c>
      <c r="B9" s="3" t="s">
        <v>11</v>
      </c>
      <c r="C9" s="8" t="s">
        <v>13</v>
      </c>
      <c r="D9" s="10"/>
      <c r="E9" s="10">
        <v>2</v>
      </c>
      <c r="F9" s="10">
        <v>3</v>
      </c>
      <c r="G9" s="10">
        <v>1</v>
      </c>
      <c r="H9" s="10">
        <v>2</v>
      </c>
      <c r="I9" s="10">
        <f t="shared" si="0"/>
        <v>5</v>
      </c>
      <c r="J9" s="15">
        <v>0</v>
      </c>
      <c r="K9" s="7">
        <f t="shared" si="3"/>
        <v>0</v>
      </c>
      <c r="L9" s="10">
        <f t="shared" si="1"/>
        <v>2</v>
      </c>
      <c r="M9" s="10">
        <f t="shared" si="2"/>
        <v>3</v>
      </c>
      <c r="N9" s="10">
        <f t="shared" si="4"/>
        <v>0</v>
      </c>
      <c r="O9" s="4">
        <f t="shared" si="5"/>
        <v>0.2</v>
      </c>
    </row>
    <row r="10" spans="1:15" s="5" customFormat="1" x14ac:dyDescent="0.2">
      <c r="A10" s="12">
        <v>43421</v>
      </c>
      <c r="B10" s="3" t="s">
        <v>10</v>
      </c>
      <c r="C10" s="13" t="s">
        <v>12</v>
      </c>
      <c r="D10" s="14"/>
      <c r="E10" s="14">
        <v>1</v>
      </c>
      <c r="F10" s="14">
        <v>2</v>
      </c>
      <c r="G10" s="14">
        <v>3</v>
      </c>
      <c r="H10" s="14">
        <v>0</v>
      </c>
      <c r="I10" s="14">
        <f t="shared" si="0"/>
        <v>5</v>
      </c>
      <c r="J10" s="14">
        <v>1</v>
      </c>
      <c r="K10" s="7">
        <f t="shared" si="3"/>
        <v>4</v>
      </c>
      <c r="L10" s="14">
        <f t="shared" si="1"/>
        <v>4</v>
      </c>
      <c r="M10" s="14">
        <f t="shared" si="2"/>
        <v>1</v>
      </c>
      <c r="N10" s="14">
        <f t="shared" si="4"/>
        <v>0.2</v>
      </c>
      <c r="O10" s="4">
        <f t="shared" si="5"/>
        <v>0.2</v>
      </c>
    </row>
    <row r="11" spans="1:15" s="5" customFormat="1" x14ac:dyDescent="0.2">
      <c r="A11" s="6">
        <v>43422</v>
      </c>
      <c r="B11" s="3" t="s">
        <v>10</v>
      </c>
      <c r="C11" s="3" t="s">
        <v>13</v>
      </c>
      <c r="D11" s="4"/>
      <c r="E11" s="4">
        <v>1</v>
      </c>
      <c r="F11" s="4">
        <v>2</v>
      </c>
      <c r="G11" s="4">
        <v>3</v>
      </c>
      <c r="H11" s="4">
        <v>1</v>
      </c>
      <c r="I11" s="4">
        <f t="shared" si="0"/>
        <v>6</v>
      </c>
      <c r="J11" s="15">
        <v>0</v>
      </c>
      <c r="K11" s="7">
        <f t="shared" si="3"/>
        <v>0</v>
      </c>
      <c r="L11" s="4">
        <f t="shared" si="1"/>
        <v>4</v>
      </c>
      <c r="M11" s="4">
        <f t="shared" si="2"/>
        <v>2</v>
      </c>
      <c r="N11" s="4">
        <f t="shared" si="4"/>
        <v>0</v>
      </c>
      <c r="O11" s="4">
        <f t="shared" si="5"/>
        <v>0.16666666666666666</v>
      </c>
    </row>
    <row r="12" spans="1:15" s="5" customFormat="1" x14ac:dyDescent="0.2">
      <c r="A12" s="6">
        <v>43449</v>
      </c>
      <c r="B12" s="3" t="s">
        <v>10</v>
      </c>
      <c r="C12" s="3" t="s">
        <v>12</v>
      </c>
      <c r="D12" s="4"/>
      <c r="E12" s="4">
        <v>2</v>
      </c>
      <c r="F12" s="4">
        <v>2</v>
      </c>
      <c r="G12" s="26">
        <v>3</v>
      </c>
      <c r="H12" s="26">
        <v>1</v>
      </c>
      <c r="I12" s="4">
        <f t="shared" si="0"/>
        <v>6</v>
      </c>
      <c r="J12" s="15">
        <v>0</v>
      </c>
      <c r="K12" s="7">
        <f t="shared" si="3"/>
        <v>0</v>
      </c>
      <c r="L12" s="26">
        <f t="shared" si="1"/>
        <v>4</v>
      </c>
      <c r="M12" s="26">
        <f t="shared" si="2"/>
        <v>2</v>
      </c>
      <c r="N12" s="26">
        <f t="shared" si="4"/>
        <v>0</v>
      </c>
      <c r="O12" s="4">
        <f t="shared" si="5"/>
        <v>0.16666666666666666</v>
      </c>
    </row>
    <row r="13" spans="1:15" s="5" customFormat="1" ht="13.5" thickBot="1" x14ac:dyDescent="0.25">
      <c r="A13" s="9">
        <v>43450</v>
      </c>
      <c r="B13" s="3" t="s">
        <v>10</v>
      </c>
      <c r="C13" s="8" t="s">
        <v>13</v>
      </c>
      <c r="D13" s="10"/>
      <c r="E13" s="10">
        <v>3</v>
      </c>
      <c r="F13" s="10">
        <v>1</v>
      </c>
      <c r="G13" s="27">
        <v>2</v>
      </c>
      <c r="H13" s="27">
        <v>1</v>
      </c>
      <c r="I13" s="10">
        <f t="shared" si="0"/>
        <v>5</v>
      </c>
      <c r="J13" s="15">
        <v>0</v>
      </c>
      <c r="K13" s="7">
        <f t="shared" si="3"/>
        <v>0</v>
      </c>
      <c r="L13" s="27">
        <f t="shared" si="1"/>
        <v>3</v>
      </c>
      <c r="M13" s="27">
        <f t="shared" si="2"/>
        <v>2</v>
      </c>
      <c r="N13" s="27">
        <f t="shared" si="4"/>
        <v>0</v>
      </c>
      <c r="O13" s="4">
        <f t="shared" si="5"/>
        <v>0.2</v>
      </c>
    </row>
    <row r="14" spans="1:15" s="5" customFormat="1" x14ac:dyDescent="0.2">
      <c r="A14" s="12">
        <v>43470</v>
      </c>
      <c r="B14" s="3" t="s">
        <v>10</v>
      </c>
      <c r="C14" s="11" t="s">
        <v>12</v>
      </c>
      <c r="D14" s="14"/>
      <c r="E14" s="14">
        <v>4</v>
      </c>
      <c r="F14" s="14">
        <v>4</v>
      </c>
      <c r="G14" s="28">
        <v>3</v>
      </c>
      <c r="H14" s="28">
        <v>2</v>
      </c>
      <c r="I14" s="14">
        <f t="shared" si="0"/>
        <v>7</v>
      </c>
      <c r="J14" s="15">
        <v>0</v>
      </c>
      <c r="K14" s="7">
        <f t="shared" si="3"/>
        <v>0</v>
      </c>
      <c r="L14" s="28">
        <f t="shared" si="1"/>
        <v>4</v>
      </c>
      <c r="M14" s="28">
        <f t="shared" si="2"/>
        <v>3</v>
      </c>
      <c r="N14" s="28">
        <f t="shared" si="4"/>
        <v>0</v>
      </c>
      <c r="O14" s="4">
        <f t="shared" si="5"/>
        <v>0.14285714285714285</v>
      </c>
    </row>
    <row r="15" spans="1:15" s="5" customFormat="1" x14ac:dyDescent="0.2">
      <c r="A15" s="6">
        <v>43471</v>
      </c>
      <c r="B15" s="3" t="s">
        <v>10</v>
      </c>
      <c r="C15" s="3" t="s">
        <v>12</v>
      </c>
      <c r="D15" s="4"/>
      <c r="E15" s="4">
        <v>4</v>
      </c>
      <c r="F15" s="4">
        <v>4</v>
      </c>
      <c r="G15" s="26">
        <v>3</v>
      </c>
      <c r="H15" s="26">
        <v>2</v>
      </c>
      <c r="I15" s="4">
        <f t="shared" si="0"/>
        <v>7</v>
      </c>
      <c r="J15" s="15">
        <v>0</v>
      </c>
      <c r="K15" s="7">
        <f t="shared" si="3"/>
        <v>0</v>
      </c>
      <c r="L15" s="26">
        <f t="shared" si="1"/>
        <v>4</v>
      </c>
      <c r="M15" s="26">
        <f t="shared" si="2"/>
        <v>3</v>
      </c>
      <c r="N15" s="26">
        <f t="shared" si="4"/>
        <v>0</v>
      </c>
      <c r="O15" s="4">
        <f t="shared" si="5"/>
        <v>0.14285714285714285</v>
      </c>
    </row>
    <row r="16" spans="1:15" s="5" customFormat="1" x14ac:dyDescent="0.2">
      <c r="A16" s="6">
        <v>43596</v>
      </c>
      <c r="B16" s="3" t="s">
        <v>11</v>
      </c>
      <c r="C16" s="3" t="s">
        <v>12</v>
      </c>
      <c r="D16" s="4"/>
      <c r="E16" s="4">
        <v>2</v>
      </c>
      <c r="F16" s="4">
        <v>2</v>
      </c>
      <c r="G16" s="26">
        <v>2</v>
      </c>
      <c r="H16" s="26">
        <v>1</v>
      </c>
      <c r="I16" s="4">
        <f t="shared" si="0"/>
        <v>5</v>
      </c>
      <c r="J16" s="15">
        <v>0</v>
      </c>
      <c r="K16" s="7">
        <f t="shared" si="3"/>
        <v>0</v>
      </c>
      <c r="L16" s="4">
        <f t="shared" si="1"/>
        <v>3</v>
      </c>
      <c r="M16" s="4">
        <f t="shared" si="2"/>
        <v>2</v>
      </c>
      <c r="N16" s="26">
        <f t="shared" si="4"/>
        <v>0</v>
      </c>
      <c r="O16" s="4">
        <f t="shared" si="5"/>
        <v>0.2</v>
      </c>
    </row>
    <row r="17" spans="1:15" s="5" customFormat="1" x14ac:dyDescent="0.2">
      <c r="A17" s="6">
        <v>43597</v>
      </c>
      <c r="B17" s="3" t="s">
        <v>11</v>
      </c>
      <c r="C17" s="3" t="s">
        <v>13</v>
      </c>
      <c r="D17" s="4"/>
      <c r="E17" s="4">
        <v>2</v>
      </c>
      <c r="F17" s="4">
        <v>2</v>
      </c>
      <c r="G17" s="4">
        <v>1</v>
      </c>
      <c r="H17" s="4">
        <v>1</v>
      </c>
      <c r="I17" s="4">
        <f t="shared" si="0"/>
        <v>4</v>
      </c>
      <c r="J17" s="14">
        <v>1</v>
      </c>
      <c r="K17" s="7">
        <f t="shared" si="3"/>
        <v>3</v>
      </c>
      <c r="L17" s="4">
        <f t="shared" si="1"/>
        <v>2</v>
      </c>
      <c r="M17" s="4">
        <f t="shared" si="2"/>
        <v>2</v>
      </c>
      <c r="N17" s="4">
        <f t="shared" si="4"/>
        <v>0.25</v>
      </c>
      <c r="O17" s="4">
        <f t="shared" si="5"/>
        <v>0.25</v>
      </c>
    </row>
    <row r="18" spans="1:15" s="5" customFormat="1" x14ac:dyDescent="0.2">
      <c r="A18" s="6">
        <v>43610</v>
      </c>
      <c r="B18" s="3" t="s">
        <v>11</v>
      </c>
      <c r="C18" s="3" t="s">
        <v>13</v>
      </c>
      <c r="D18" s="4"/>
      <c r="E18" s="4">
        <v>2</v>
      </c>
      <c r="F18" s="4">
        <v>1</v>
      </c>
      <c r="G18" s="4">
        <v>3</v>
      </c>
      <c r="H18" s="4">
        <v>1</v>
      </c>
      <c r="I18" s="4">
        <f t="shared" si="0"/>
        <v>6</v>
      </c>
      <c r="J18" s="15">
        <v>0</v>
      </c>
      <c r="K18" s="7">
        <f t="shared" si="3"/>
        <v>0</v>
      </c>
      <c r="L18" s="4">
        <f t="shared" si="1"/>
        <v>4</v>
      </c>
      <c r="M18" s="4">
        <f t="shared" si="2"/>
        <v>2</v>
      </c>
      <c r="N18" s="4">
        <f t="shared" si="4"/>
        <v>0</v>
      </c>
      <c r="O18" s="4">
        <f t="shared" si="5"/>
        <v>0.16666666666666666</v>
      </c>
    </row>
    <row r="19" spans="1:15" s="5" customFormat="1" x14ac:dyDescent="0.2">
      <c r="A19" s="6">
        <v>43611</v>
      </c>
      <c r="B19" s="3" t="s">
        <v>11</v>
      </c>
      <c r="C19" s="3" t="s">
        <v>13</v>
      </c>
      <c r="D19" s="4"/>
      <c r="E19" s="4">
        <v>2</v>
      </c>
      <c r="F19" s="4">
        <v>1</v>
      </c>
      <c r="G19" s="4">
        <v>3</v>
      </c>
      <c r="H19" s="4">
        <v>1</v>
      </c>
      <c r="I19" s="4">
        <f t="shared" si="0"/>
        <v>6</v>
      </c>
      <c r="J19" s="15">
        <v>0</v>
      </c>
      <c r="K19" s="7">
        <f t="shared" si="3"/>
        <v>0</v>
      </c>
      <c r="L19" s="4">
        <f t="shared" si="1"/>
        <v>4</v>
      </c>
      <c r="M19" s="4">
        <f t="shared" si="2"/>
        <v>2</v>
      </c>
      <c r="N19" s="4">
        <f t="shared" si="4"/>
        <v>0</v>
      </c>
      <c r="O19" s="4">
        <f t="shared" si="5"/>
        <v>0.16666666666666666</v>
      </c>
    </row>
    <row r="20" spans="1:15" s="5" customFormat="1" x14ac:dyDescent="0.2">
      <c r="A20" s="6">
        <v>43624</v>
      </c>
      <c r="B20" s="3" t="s">
        <v>11</v>
      </c>
      <c r="C20" s="3" t="s">
        <v>12</v>
      </c>
      <c r="D20" s="4"/>
      <c r="E20" s="4">
        <v>2</v>
      </c>
      <c r="F20" s="4">
        <v>1</v>
      </c>
      <c r="G20" s="4">
        <v>1</v>
      </c>
      <c r="H20" s="4">
        <v>1</v>
      </c>
      <c r="I20" s="4">
        <f t="shared" si="0"/>
        <v>4</v>
      </c>
      <c r="J20" s="14">
        <v>1</v>
      </c>
      <c r="K20" s="7">
        <f t="shared" si="3"/>
        <v>3</v>
      </c>
      <c r="L20" s="4">
        <f t="shared" si="1"/>
        <v>2</v>
      </c>
      <c r="M20" s="4">
        <f t="shared" si="2"/>
        <v>2</v>
      </c>
      <c r="N20" s="4">
        <f t="shared" si="4"/>
        <v>0.25</v>
      </c>
      <c r="O20" s="4">
        <f t="shared" si="5"/>
        <v>0.25</v>
      </c>
    </row>
    <row r="21" spans="1:15" s="5" customFormat="1" x14ac:dyDescent="0.2">
      <c r="A21" s="6">
        <v>43625</v>
      </c>
      <c r="B21" s="3" t="s">
        <v>11</v>
      </c>
      <c r="C21" s="3" t="s">
        <v>12</v>
      </c>
      <c r="D21" s="4"/>
      <c r="E21" s="4">
        <v>2</v>
      </c>
      <c r="F21" s="4">
        <v>1</v>
      </c>
      <c r="G21" s="4">
        <v>1</v>
      </c>
      <c r="H21" s="4">
        <v>1</v>
      </c>
      <c r="I21" s="4">
        <f t="shared" si="0"/>
        <v>4</v>
      </c>
      <c r="J21" s="15">
        <v>0</v>
      </c>
      <c r="K21" s="7">
        <f t="shared" si="3"/>
        <v>0</v>
      </c>
      <c r="L21" s="4">
        <f t="shared" si="1"/>
        <v>2</v>
      </c>
      <c r="M21" s="4">
        <f t="shared" si="2"/>
        <v>2</v>
      </c>
      <c r="N21" s="4">
        <f t="shared" si="4"/>
        <v>0</v>
      </c>
      <c r="O21" s="4">
        <f t="shared" si="5"/>
        <v>0.25</v>
      </c>
    </row>
    <row r="22" spans="1:15" s="5" customFormat="1" x14ac:dyDescent="0.2">
      <c r="A22" s="6">
        <v>43636</v>
      </c>
      <c r="B22" s="3" t="s">
        <v>11</v>
      </c>
      <c r="C22" s="3" t="s">
        <v>13</v>
      </c>
      <c r="D22" s="4"/>
      <c r="E22" s="26">
        <v>3</v>
      </c>
      <c r="F22" s="26">
        <v>4</v>
      </c>
      <c r="G22" s="26">
        <v>4</v>
      </c>
      <c r="H22" s="26">
        <v>3</v>
      </c>
      <c r="I22" s="26">
        <f t="shared" si="0"/>
        <v>9</v>
      </c>
      <c r="J22" s="15">
        <v>0</v>
      </c>
      <c r="K22" s="7">
        <f t="shared" si="3"/>
        <v>0</v>
      </c>
      <c r="L22" s="26">
        <f t="shared" si="1"/>
        <v>5</v>
      </c>
      <c r="M22" s="26">
        <f t="shared" si="2"/>
        <v>4</v>
      </c>
      <c r="N22" s="26">
        <f t="shared" si="4"/>
        <v>0</v>
      </c>
      <c r="O22" s="4">
        <f t="shared" si="5"/>
        <v>0.1111111111111111</v>
      </c>
    </row>
    <row r="23" spans="1:15" s="5" customFormat="1" x14ac:dyDescent="0.2">
      <c r="A23" s="6">
        <v>43637</v>
      </c>
      <c r="B23" s="3" t="s">
        <v>11</v>
      </c>
      <c r="C23" s="3" t="s">
        <v>12</v>
      </c>
      <c r="D23" s="4"/>
      <c r="E23" s="26">
        <v>3</v>
      </c>
      <c r="F23" s="26">
        <v>7</v>
      </c>
      <c r="G23" s="26">
        <v>5</v>
      </c>
      <c r="H23" s="26">
        <v>5</v>
      </c>
      <c r="I23" s="26">
        <f t="shared" si="0"/>
        <v>12</v>
      </c>
      <c r="J23" s="15">
        <v>0</v>
      </c>
      <c r="K23" s="7">
        <f t="shared" si="3"/>
        <v>0</v>
      </c>
      <c r="L23" s="26">
        <f t="shared" si="1"/>
        <v>6</v>
      </c>
      <c r="M23" s="26">
        <f t="shared" si="2"/>
        <v>6</v>
      </c>
      <c r="N23" s="26">
        <f t="shared" si="4"/>
        <v>0</v>
      </c>
      <c r="O23" s="4">
        <f t="shared" si="5"/>
        <v>8.3333333333333329E-2</v>
      </c>
    </row>
    <row r="24" spans="1:15" s="5" customFormat="1" x14ac:dyDescent="0.2">
      <c r="A24" s="6">
        <v>43638</v>
      </c>
      <c r="B24" s="3" t="s">
        <v>11</v>
      </c>
      <c r="C24" s="3" t="s">
        <v>13</v>
      </c>
      <c r="D24" s="4"/>
      <c r="E24" s="26">
        <v>4</v>
      </c>
      <c r="F24" s="26">
        <v>8</v>
      </c>
      <c r="G24" s="26">
        <v>5</v>
      </c>
      <c r="H24" s="26">
        <v>3</v>
      </c>
      <c r="I24" s="26">
        <f t="shared" si="0"/>
        <v>10</v>
      </c>
      <c r="J24" s="15">
        <v>0</v>
      </c>
      <c r="K24" s="7">
        <f t="shared" si="3"/>
        <v>0</v>
      </c>
      <c r="L24" s="26">
        <f t="shared" si="1"/>
        <v>6</v>
      </c>
      <c r="M24" s="26">
        <f t="shared" si="2"/>
        <v>4</v>
      </c>
      <c r="N24" s="26">
        <f t="shared" si="4"/>
        <v>0</v>
      </c>
      <c r="O24" s="4">
        <f t="shared" si="5"/>
        <v>0.1</v>
      </c>
    </row>
    <row r="25" spans="1:15" s="5" customFormat="1" x14ac:dyDescent="0.2">
      <c r="A25" s="6">
        <v>43639</v>
      </c>
      <c r="B25" s="3" t="s">
        <v>11</v>
      </c>
      <c r="C25" s="18" t="s">
        <v>13</v>
      </c>
      <c r="D25" s="4"/>
      <c r="E25" s="4">
        <v>4</v>
      </c>
      <c r="F25" s="4">
        <v>4</v>
      </c>
      <c r="G25" s="4">
        <v>4</v>
      </c>
      <c r="H25" s="4">
        <v>3</v>
      </c>
      <c r="I25" s="4">
        <f t="shared" si="0"/>
        <v>9</v>
      </c>
      <c r="J25" s="15">
        <v>0</v>
      </c>
      <c r="K25" s="7">
        <f t="shared" si="3"/>
        <v>0</v>
      </c>
      <c r="L25" s="4">
        <f t="shared" si="1"/>
        <v>5</v>
      </c>
      <c r="M25" s="4">
        <f t="shared" si="2"/>
        <v>4</v>
      </c>
      <c r="N25" s="4">
        <f t="shared" si="4"/>
        <v>0</v>
      </c>
      <c r="O25" s="4">
        <f t="shared" si="5"/>
        <v>0.1111111111111111</v>
      </c>
    </row>
    <row r="26" spans="1:15" s="5" customFormat="1" x14ac:dyDescent="0.2">
      <c r="A26" s="6">
        <v>43657</v>
      </c>
      <c r="B26" s="3" t="s">
        <v>10</v>
      </c>
      <c r="C26" s="3" t="s">
        <v>12</v>
      </c>
      <c r="D26" s="16"/>
      <c r="E26" s="4">
        <v>1</v>
      </c>
      <c r="F26" s="4">
        <v>0</v>
      </c>
      <c r="G26" s="4">
        <v>3</v>
      </c>
      <c r="H26" s="4">
        <v>1</v>
      </c>
      <c r="I26" s="4">
        <f t="shared" si="0"/>
        <v>5</v>
      </c>
      <c r="J26" s="15">
        <v>0</v>
      </c>
      <c r="K26" s="7">
        <f t="shared" si="3"/>
        <v>0</v>
      </c>
      <c r="L26" s="4">
        <f t="shared" si="1"/>
        <v>4</v>
      </c>
      <c r="M26" s="4">
        <f t="shared" si="2"/>
        <v>1</v>
      </c>
      <c r="N26" s="4">
        <f t="shared" si="4"/>
        <v>0</v>
      </c>
      <c r="O26" s="4">
        <f t="shared" si="5"/>
        <v>0.2</v>
      </c>
    </row>
    <row r="27" spans="1:15" s="5" customFormat="1" x14ac:dyDescent="0.2">
      <c r="A27" s="6">
        <v>43658</v>
      </c>
      <c r="B27" s="3" t="s">
        <v>10</v>
      </c>
      <c r="C27" s="3" t="s">
        <v>13</v>
      </c>
      <c r="D27" s="16"/>
      <c r="E27" s="4">
        <v>2</v>
      </c>
      <c r="F27" s="4">
        <v>0</v>
      </c>
      <c r="G27" s="4">
        <v>2</v>
      </c>
      <c r="H27" s="4">
        <v>1</v>
      </c>
      <c r="I27" s="4">
        <f t="shared" si="0"/>
        <v>4</v>
      </c>
      <c r="J27" s="14">
        <v>1</v>
      </c>
      <c r="K27" s="7">
        <f t="shared" si="3"/>
        <v>3</v>
      </c>
      <c r="L27" s="4">
        <f t="shared" si="1"/>
        <v>3</v>
      </c>
      <c r="M27" s="4">
        <f t="shared" si="2"/>
        <v>1</v>
      </c>
      <c r="N27" s="4">
        <f t="shared" si="4"/>
        <v>0.25</v>
      </c>
      <c r="O27" s="4">
        <f t="shared" si="5"/>
        <v>0.25</v>
      </c>
    </row>
    <row r="28" spans="1:15" s="5" customFormat="1" x14ac:dyDescent="0.2">
      <c r="A28" s="6">
        <v>43659</v>
      </c>
      <c r="B28" s="3" t="s">
        <v>10</v>
      </c>
      <c r="C28" s="3" t="s">
        <v>12</v>
      </c>
      <c r="D28" s="16"/>
      <c r="E28" s="4">
        <v>2</v>
      </c>
      <c r="F28" s="4">
        <v>0</v>
      </c>
      <c r="G28" s="4">
        <v>3</v>
      </c>
      <c r="H28" s="4">
        <v>1</v>
      </c>
      <c r="I28" s="4">
        <f t="shared" si="0"/>
        <v>5</v>
      </c>
      <c r="J28" s="14">
        <v>1</v>
      </c>
      <c r="K28" s="7">
        <f t="shared" si="3"/>
        <v>4</v>
      </c>
      <c r="L28" s="4">
        <f t="shared" si="1"/>
        <v>4</v>
      </c>
      <c r="M28" s="4">
        <f t="shared" si="2"/>
        <v>1</v>
      </c>
      <c r="N28" s="4">
        <f t="shared" si="4"/>
        <v>0.2</v>
      </c>
      <c r="O28" s="4">
        <f t="shared" si="5"/>
        <v>0.2</v>
      </c>
    </row>
    <row r="29" spans="1:15" s="5" customFormat="1" x14ac:dyDescent="0.2">
      <c r="A29" s="6">
        <v>43660</v>
      </c>
      <c r="B29" s="3" t="s">
        <v>10</v>
      </c>
      <c r="C29" s="3" t="s">
        <v>13</v>
      </c>
      <c r="D29" s="16"/>
      <c r="E29" s="4">
        <v>2</v>
      </c>
      <c r="F29" s="4">
        <v>0</v>
      </c>
      <c r="G29" s="4">
        <v>2</v>
      </c>
      <c r="H29" s="4">
        <v>1</v>
      </c>
      <c r="I29" s="4">
        <f t="shared" si="0"/>
        <v>4</v>
      </c>
      <c r="J29" s="15">
        <v>0</v>
      </c>
      <c r="K29" s="7">
        <f t="shared" si="3"/>
        <v>0</v>
      </c>
      <c r="L29" s="4">
        <f t="shared" si="1"/>
        <v>3</v>
      </c>
      <c r="M29" s="4">
        <f t="shared" si="2"/>
        <v>1</v>
      </c>
      <c r="N29" s="4">
        <f t="shared" si="4"/>
        <v>0</v>
      </c>
      <c r="O29" s="4">
        <f t="shared" si="5"/>
        <v>0.25</v>
      </c>
    </row>
    <row r="30" spans="1:15" s="5" customFormat="1" x14ac:dyDescent="0.2">
      <c r="A30" s="6">
        <v>43701</v>
      </c>
      <c r="B30" s="3" t="s">
        <v>11</v>
      </c>
      <c r="C30" s="3" t="s">
        <v>13</v>
      </c>
      <c r="D30" s="4"/>
      <c r="E30" s="4">
        <v>6</v>
      </c>
      <c r="F30" s="4">
        <v>4</v>
      </c>
      <c r="G30" s="4">
        <v>5</v>
      </c>
      <c r="H30" s="4">
        <v>3</v>
      </c>
      <c r="I30" s="4">
        <f t="shared" si="0"/>
        <v>10</v>
      </c>
      <c r="J30" s="14">
        <v>1</v>
      </c>
      <c r="K30" s="7">
        <f t="shared" si="3"/>
        <v>9</v>
      </c>
      <c r="L30" s="4">
        <f t="shared" si="1"/>
        <v>6</v>
      </c>
      <c r="M30" s="4">
        <f t="shared" si="2"/>
        <v>4</v>
      </c>
      <c r="N30" s="4">
        <f t="shared" si="4"/>
        <v>0.1</v>
      </c>
      <c r="O30" s="4">
        <f t="shared" si="5"/>
        <v>0.1</v>
      </c>
    </row>
    <row r="31" spans="1:15" s="5" customFormat="1" x14ac:dyDescent="0.2">
      <c r="A31" s="19">
        <v>43702</v>
      </c>
      <c r="B31" s="3" t="s">
        <v>11</v>
      </c>
      <c r="C31" s="3" t="s">
        <v>13</v>
      </c>
      <c r="D31" s="4"/>
      <c r="E31" s="4">
        <v>4</v>
      </c>
      <c r="F31" s="4">
        <v>3</v>
      </c>
      <c r="G31" s="4">
        <v>4</v>
      </c>
      <c r="H31" s="4">
        <v>3</v>
      </c>
      <c r="I31" s="4">
        <f t="shared" si="0"/>
        <v>9</v>
      </c>
      <c r="J31" s="15">
        <v>0</v>
      </c>
      <c r="K31" s="7">
        <f t="shared" si="3"/>
        <v>0</v>
      </c>
      <c r="L31" s="4">
        <f t="shared" si="1"/>
        <v>5</v>
      </c>
      <c r="M31" s="4">
        <f t="shared" si="2"/>
        <v>4</v>
      </c>
      <c r="N31" s="4">
        <f t="shared" si="4"/>
        <v>0</v>
      </c>
      <c r="O31" s="4">
        <f t="shared" si="5"/>
        <v>0.1111111111111111</v>
      </c>
    </row>
    <row r="32" spans="1:15" s="5" customFormat="1" x14ac:dyDescent="0.2">
      <c r="A32" s="19">
        <v>43792</v>
      </c>
      <c r="B32" s="3" t="s">
        <v>10</v>
      </c>
      <c r="C32" s="20" t="s">
        <v>12</v>
      </c>
      <c r="D32" s="4"/>
      <c r="E32" s="4">
        <v>4</v>
      </c>
      <c r="F32" s="4">
        <v>3</v>
      </c>
      <c r="G32" s="4">
        <v>2</v>
      </c>
      <c r="H32" s="4">
        <v>2</v>
      </c>
      <c r="I32" s="4">
        <f t="shared" si="0"/>
        <v>6</v>
      </c>
      <c r="J32" s="15">
        <v>0</v>
      </c>
      <c r="K32" s="7">
        <f t="shared" si="3"/>
        <v>0</v>
      </c>
      <c r="L32" s="4">
        <f t="shared" si="1"/>
        <v>3</v>
      </c>
      <c r="M32" s="4">
        <f t="shared" si="2"/>
        <v>3</v>
      </c>
      <c r="N32" s="4">
        <f t="shared" si="4"/>
        <v>0</v>
      </c>
      <c r="O32" s="4">
        <f t="shared" si="5"/>
        <v>0.16666666666666666</v>
      </c>
    </row>
    <row r="33" spans="1:15" s="5" customFormat="1" x14ac:dyDescent="0.2">
      <c r="A33" s="19">
        <v>43793</v>
      </c>
      <c r="B33" s="3" t="s">
        <v>10</v>
      </c>
      <c r="C33" s="21" t="s">
        <v>12</v>
      </c>
      <c r="D33" s="4"/>
      <c r="E33" s="4">
        <v>4</v>
      </c>
      <c r="F33" s="4">
        <v>3</v>
      </c>
      <c r="G33" s="4">
        <v>2</v>
      </c>
      <c r="H33" s="4">
        <v>2</v>
      </c>
      <c r="I33" s="4">
        <f t="shared" si="0"/>
        <v>6</v>
      </c>
      <c r="J33" s="15">
        <v>0</v>
      </c>
      <c r="K33" s="7">
        <f t="shared" si="3"/>
        <v>0</v>
      </c>
      <c r="L33" s="4">
        <f t="shared" si="1"/>
        <v>3</v>
      </c>
      <c r="M33" s="4">
        <f t="shared" si="2"/>
        <v>3</v>
      </c>
      <c r="N33" s="4">
        <f t="shared" si="4"/>
        <v>0</v>
      </c>
      <c r="O33" s="4">
        <f t="shared" si="5"/>
        <v>0.16666666666666666</v>
      </c>
    </row>
    <row r="34" spans="1:15" s="5" customFormat="1" x14ac:dyDescent="0.2">
      <c r="A34" s="19">
        <v>43813</v>
      </c>
      <c r="B34" s="3" t="s">
        <v>10</v>
      </c>
      <c r="C34" s="3" t="s">
        <v>12</v>
      </c>
      <c r="D34" s="4"/>
      <c r="E34" s="4">
        <v>1</v>
      </c>
      <c r="F34" s="4">
        <v>0</v>
      </c>
      <c r="G34" s="4">
        <v>1</v>
      </c>
      <c r="H34" s="4">
        <v>0</v>
      </c>
      <c r="I34" s="4">
        <f t="shared" ref="I34:I53" si="6">IF(E34&gt;0,1,0) + IF(F34&gt;0,1,0) + G34+H34</f>
        <v>2</v>
      </c>
      <c r="J34" s="15">
        <v>0</v>
      </c>
      <c r="K34" s="7">
        <f t="shared" si="3"/>
        <v>0</v>
      </c>
      <c r="L34" s="4">
        <f t="shared" ref="L34:L53" si="7">IF(E34&gt;0,1,0) + G34</f>
        <v>2</v>
      </c>
      <c r="M34" s="4">
        <f t="shared" ref="M34:M53" si="8">IF(F34&gt;0,1,0)+H34</f>
        <v>0</v>
      </c>
      <c r="N34" s="4">
        <f t="shared" si="4"/>
        <v>0</v>
      </c>
      <c r="O34" s="4">
        <f t="shared" si="5"/>
        <v>0.5</v>
      </c>
    </row>
    <row r="35" spans="1:15" s="5" customFormat="1" ht="13.5" thickBot="1" x14ac:dyDescent="0.25">
      <c r="A35" s="22">
        <v>43814</v>
      </c>
      <c r="B35" s="3" t="s">
        <v>10</v>
      </c>
      <c r="C35" s="8" t="s">
        <v>12</v>
      </c>
      <c r="D35" s="10"/>
      <c r="E35" s="10">
        <v>1</v>
      </c>
      <c r="F35" s="10">
        <v>1</v>
      </c>
      <c r="G35" s="10">
        <v>1</v>
      </c>
      <c r="H35" s="10">
        <v>2</v>
      </c>
      <c r="I35" s="10">
        <f t="shared" si="6"/>
        <v>5</v>
      </c>
      <c r="J35" s="14">
        <v>1</v>
      </c>
      <c r="K35" s="7">
        <f t="shared" si="3"/>
        <v>4</v>
      </c>
      <c r="L35" s="10">
        <f t="shared" si="7"/>
        <v>2</v>
      </c>
      <c r="M35" s="10">
        <f t="shared" si="8"/>
        <v>3</v>
      </c>
      <c r="N35" s="10">
        <f t="shared" si="4"/>
        <v>0.2</v>
      </c>
      <c r="O35" s="4">
        <f t="shared" si="5"/>
        <v>0.2</v>
      </c>
    </row>
    <row r="36" spans="1:15" s="5" customFormat="1" x14ac:dyDescent="0.2">
      <c r="A36" s="23">
        <v>43834</v>
      </c>
      <c r="B36" s="3" t="s">
        <v>10</v>
      </c>
      <c r="C36" s="11" t="s">
        <v>12</v>
      </c>
      <c r="D36" s="14"/>
      <c r="E36" s="14">
        <v>6</v>
      </c>
      <c r="F36" s="14">
        <v>7</v>
      </c>
      <c r="G36" s="14">
        <v>3</v>
      </c>
      <c r="H36" s="14">
        <v>2</v>
      </c>
      <c r="I36" s="14">
        <f t="shared" si="6"/>
        <v>7</v>
      </c>
      <c r="J36" s="15">
        <v>0</v>
      </c>
      <c r="K36" s="7">
        <f t="shared" si="3"/>
        <v>0</v>
      </c>
      <c r="L36" s="14">
        <f t="shared" si="7"/>
        <v>4</v>
      </c>
      <c r="M36" s="14">
        <f t="shared" si="8"/>
        <v>3</v>
      </c>
      <c r="N36" s="14">
        <f t="shared" si="4"/>
        <v>0</v>
      </c>
      <c r="O36" s="4">
        <f t="shared" si="5"/>
        <v>0.14285714285714285</v>
      </c>
    </row>
    <row r="37" spans="1:15" s="5" customFormat="1" x14ac:dyDescent="0.2">
      <c r="A37" s="19">
        <v>43835</v>
      </c>
      <c r="B37" s="3" t="s">
        <v>10</v>
      </c>
      <c r="C37" s="3" t="s">
        <v>12</v>
      </c>
      <c r="D37" s="4"/>
      <c r="E37" s="4">
        <v>6</v>
      </c>
      <c r="F37" s="4">
        <v>6</v>
      </c>
      <c r="G37" s="4">
        <v>3</v>
      </c>
      <c r="H37" s="4">
        <v>2</v>
      </c>
      <c r="I37" s="4">
        <f t="shared" si="6"/>
        <v>7</v>
      </c>
      <c r="J37" s="15">
        <v>0</v>
      </c>
      <c r="K37" s="7">
        <f t="shared" si="3"/>
        <v>0</v>
      </c>
      <c r="L37" s="4">
        <f t="shared" si="7"/>
        <v>4</v>
      </c>
      <c r="M37" s="4">
        <f t="shared" si="8"/>
        <v>3</v>
      </c>
      <c r="N37" s="4">
        <f t="shared" si="4"/>
        <v>0</v>
      </c>
      <c r="O37" s="4">
        <f t="shared" si="5"/>
        <v>0.14285714285714285</v>
      </c>
    </row>
    <row r="38" spans="1:15" s="5" customFormat="1" x14ac:dyDescent="0.2">
      <c r="A38" s="19">
        <v>44135</v>
      </c>
      <c r="B38" s="3" t="s">
        <v>10</v>
      </c>
      <c r="C38" s="3" t="s">
        <v>12</v>
      </c>
      <c r="D38" s="4"/>
      <c r="E38" s="4">
        <v>1</v>
      </c>
      <c r="F38" s="4">
        <v>1</v>
      </c>
      <c r="G38" s="4">
        <v>2</v>
      </c>
      <c r="H38" s="4">
        <v>1</v>
      </c>
      <c r="I38" s="4">
        <f t="shared" si="6"/>
        <v>5</v>
      </c>
      <c r="J38" s="14">
        <v>1</v>
      </c>
      <c r="K38" s="7">
        <f t="shared" si="3"/>
        <v>4</v>
      </c>
      <c r="L38" s="4">
        <f t="shared" si="7"/>
        <v>3</v>
      </c>
      <c r="M38" s="4">
        <f t="shared" si="8"/>
        <v>2</v>
      </c>
      <c r="N38" s="4">
        <f t="shared" si="4"/>
        <v>0.2</v>
      </c>
      <c r="O38" s="4">
        <f t="shared" si="5"/>
        <v>0.2</v>
      </c>
    </row>
    <row r="39" spans="1:15" s="5" customFormat="1" ht="13.5" thickBot="1" x14ac:dyDescent="0.25">
      <c r="A39" s="22">
        <v>44136</v>
      </c>
      <c r="B39" s="3" t="s">
        <v>10</v>
      </c>
      <c r="C39" s="8" t="s">
        <v>12</v>
      </c>
      <c r="D39" s="17"/>
      <c r="E39" s="10">
        <v>1</v>
      </c>
      <c r="F39" s="10">
        <v>1</v>
      </c>
      <c r="G39" s="10">
        <v>2</v>
      </c>
      <c r="H39" s="10">
        <v>1</v>
      </c>
      <c r="I39" s="10">
        <f t="shared" si="6"/>
        <v>5</v>
      </c>
      <c r="J39" s="15">
        <v>0</v>
      </c>
      <c r="K39" s="7">
        <f t="shared" si="3"/>
        <v>0</v>
      </c>
      <c r="L39" s="10">
        <f t="shared" si="7"/>
        <v>3</v>
      </c>
      <c r="M39" s="10">
        <f t="shared" si="8"/>
        <v>2</v>
      </c>
      <c r="N39" s="10">
        <f t="shared" si="4"/>
        <v>0</v>
      </c>
      <c r="O39" s="4">
        <f t="shared" si="5"/>
        <v>0.2</v>
      </c>
    </row>
    <row r="40" spans="1:15" s="5" customFormat="1" x14ac:dyDescent="0.2">
      <c r="A40" s="23">
        <v>44317</v>
      </c>
      <c r="B40" s="3" t="s">
        <v>10</v>
      </c>
      <c r="C40" s="11" t="s">
        <v>13</v>
      </c>
      <c r="D40" s="14"/>
      <c r="E40" s="14">
        <v>1</v>
      </c>
      <c r="F40" s="14">
        <v>1</v>
      </c>
      <c r="G40" s="14">
        <v>3</v>
      </c>
      <c r="H40" s="14">
        <v>0</v>
      </c>
      <c r="I40" s="14">
        <f t="shared" si="6"/>
        <v>5</v>
      </c>
      <c r="J40" s="15">
        <v>0</v>
      </c>
      <c r="K40" s="7">
        <f t="shared" si="3"/>
        <v>0</v>
      </c>
      <c r="L40" s="14">
        <f t="shared" si="7"/>
        <v>4</v>
      </c>
      <c r="M40" s="14">
        <f t="shared" si="8"/>
        <v>1</v>
      </c>
      <c r="N40" s="14">
        <f t="shared" si="4"/>
        <v>0</v>
      </c>
      <c r="O40" s="4">
        <f t="shared" si="5"/>
        <v>0.2</v>
      </c>
    </row>
    <row r="41" spans="1:15" s="5" customFormat="1" x14ac:dyDescent="0.2">
      <c r="A41" s="19">
        <v>44318</v>
      </c>
      <c r="B41" s="3" t="s">
        <v>10</v>
      </c>
      <c r="C41" s="3" t="s">
        <v>13</v>
      </c>
      <c r="D41" s="4"/>
      <c r="E41" s="4">
        <v>2</v>
      </c>
      <c r="F41" s="4">
        <v>1</v>
      </c>
      <c r="G41" s="4">
        <v>3</v>
      </c>
      <c r="H41" s="4">
        <v>1</v>
      </c>
      <c r="I41" s="4">
        <f t="shared" si="6"/>
        <v>6</v>
      </c>
      <c r="J41" s="15">
        <v>0</v>
      </c>
      <c r="K41" s="7">
        <f t="shared" si="3"/>
        <v>0</v>
      </c>
      <c r="L41" s="4">
        <f t="shared" si="7"/>
        <v>4</v>
      </c>
      <c r="M41" s="4">
        <f t="shared" si="8"/>
        <v>2</v>
      </c>
      <c r="N41" s="4">
        <f t="shared" si="4"/>
        <v>0</v>
      </c>
      <c r="O41" s="4">
        <f t="shared" si="5"/>
        <v>0.16666666666666666</v>
      </c>
    </row>
    <row r="42" spans="1:15" s="5" customFormat="1" x14ac:dyDescent="0.2">
      <c r="A42" s="19">
        <v>44371</v>
      </c>
      <c r="B42" s="3" t="s">
        <v>11</v>
      </c>
      <c r="C42" s="3" t="s">
        <v>13</v>
      </c>
      <c r="D42" s="16"/>
      <c r="E42" s="4">
        <v>3</v>
      </c>
      <c r="F42" s="4">
        <v>2</v>
      </c>
      <c r="G42" s="4">
        <v>2</v>
      </c>
      <c r="H42" s="4">
        <v>2</v>
      </c>
      <c r="I42" s="4">
        <f t="shared" si="6"/>
        <v>6</v>
      </c>
      <c r="J42" s="15">
        <v>0</v>
      </c>
      <c r="K42" s="7">
        <f t="shared" si="3"/>
        <v>0</v>
      </c>
      <c r="L42" s="4">
        <f t="shared" si="7"/>
        <v>3</v>
      </c>
      <c r="M42" s="4">
        <f t="shared" si="8"/>
        <v>3</v>
      </c>
      <c r="N42" s="4">
        <f t="shared" si="4"/>
        <v>0</v>
      </c>
      <c r="O42" s="4">
        <f t="shared" si="5"/>
        <v>0.16666666666666666</v>
      </c>
    </row>
    <row r="43" spans="1:15" x14ac:dyDescent="0.2">
      <c r="A43" s="24">
        <v>44372</v>
      </c>
      <c r="B43" s="3" t="s">
        <v>11</v>
      </c>
      <c r="C43" s="21" t="s">
        <v>12</v>
      </c>
      <c r="D43" s="2"/>
      <c r="E43" s="2">
        <v>4</v>
      </c>
      <c r="F43" s="2">
        <v>2</v>
      </c>
      <c r="G43" s="2">
        <v>2</v>
      </c>
      <c r="H43" s="2">
        <v>2</v>
      </c>
      <c r="I43" s="2">
        <f t="shared" si="6"/>
        <v>6</v>
      </c>
      <c r="J43" s="15">
        <v>0</v>
      </c>
      <c r="K43" s="7">
        <f t="shared" si="3"/>
        <v>0</v>
      </c>
      <c r="L43" s="2">
        <f t="shared" si="7"/>
        <v>3</v>
      </c>
      <c r="M43" s="2">
        <f t="shared" si="8"/>
        <v>3</v>
      </c>
      <c r="N43" s="2">
        <f t="shared" si="4"/>
        <v>0</v>
      </c>
      <c r="O43" s="4">
        <f t="shared" si="5"/>
        <v>0.16666666666666666</v>
      </c>
    </row>
    <row r="44" spans="1:15" x14ac:dyDescent="0.2">
      <c r="A44" s="24">
        <v>44373</v>
      </c>
      <c r="B44" s="3" t="s">
        <v>11</v>
      </c>
      <c r="C44" s="21" t="s">
        <v>13</v>
      </c>
      <c r="D44" s="2"/>
      <c r="E44" s="2">
        <v>4</v>
      </c>
      <c r="F44" s="2">
        <v>3</v>
      </c>
      <c r="G44" s="2">
        <v>4</v>
      </c>
      <c r="H44" s="2">
        <v>2</v>
      </c>
      <c r="I44" s="2">
        <f t="shared" si="6"/>
        <v>8</v>
      </c>
      <c r="J44" s="15">
        <v>0</v>
      </c>
      <c r="K44" s="7">
        <f t="shared" si="3"/>
        <v>0</v>
      </c>
      <c r="L44" s="2">
        <f t="shared" si="7"/>
        <v>5</v>
      </c>
      <c r="M44" s="2">
        <f t="shared" si="8"/>
        <v>3</v>
      </c>
      <c r="N44" s="2">
        <f t="shared" si="4"/>
        <v>0</v>
      </c>
      <c r="O44" s="4">
        <f t="shared" si="5"/>
        <v>0.125</v>
      </c>
    </row>
    <row r="45" spans="1:15" x14ac:dyDescent="0.2">
      <c r="A45" s="24">
        <v>44374</v>
      </c>
      <c r="B45" s="3" t="s">
        <v>11</v>
      </c>
      <c r="C45" s="3" t="s">
        <v>13</v>
      </c>
      <c r="D45" s="25"/>
      <c r="E45" s="2">
        <v>3</v>
      </c>
      <c r="F45" s="2">
        <v>8</v>
      </c>
      <c r="G45" s="2">
        <v>5</v>
      </c>
      <c r="H45" s="2">
        <v>1</v>
      </c>
      <c r="I45" s="2">
        <f t="shared" si="6"/>
        <v>8</v>
      </c>
      <c r="J45" s="15">
        <v>0</v>
      </c>
      <c r="K45" s="7">
        <f t="shared" si="3"/>
        <v>0</v>
      </c>
      <c r="L45" s="2">
        <f t="shared" si="7"/>
        <v>6</v>
      </c>
      <c r="M45" s="2">
        <f t="shared" si="8"/>
        <v>2</v>
      </c>
      <c r="N45" s="2">
        <f t="shared" si="4"/>
        <v>0</v>
      </c>
      <c r="O45" s="4">
        <f t="shared" si="5"/>
        <v>0.125</v>
      </c>
    </row>
    <row r="46" spans="1:15" x14ac:dyDescent="0.2">
      <c r="A46" s="24">
        <v>44392</v>
      </c>
      <c r="B46" s="3" t="s">
        <v>10</v>
      </c>
      <c r="C46" s="21" t="s">
        <v>12</v>
      </c>
      <c r="D46" s="2"/>
      <c r="E46" s="2">
        <v>0</v>
      </c>
      <c r="F46" s="2">
        <v>2</v>
      </c>
      <c r="G46" s="2">
        <v>3</v>
      </c>
      <c r="H46" s="2">
        <v>1</v>
      </c>
      <c r="I46" s="2">
        <f t="shared" si="6"/>
        <v>5</v>
      </c>
      <c r="J46" s="14">
        <v>1</v>
      </c>
      <c r="K46" s="7">
        <f t="shared" si="3"/>
        <v>4</v>
      </c>
      <c r="L46" s="2">
        <f t="shared" si="7"/>
        <v>3</v>
      </c>
      <c r="M46" s="2">
        <f t="shared" si="8"/>
        <v>2</v>
      </c>
      <c r="N46" s="2">
        <f t="shared" si="4"/>
        <v>0.2</v>
      </c>
      <c r="O46" s="4">
        <f t="shared" si="5"/>
        <v>0.2</v>
      </c>
    </row>
    <row r="47" spans="1:15" x14ac:dyDescent="0.2">
      <c r="A47" s="24">
        <v>44393</v>
      </c>
      <c r="B47" s="3" t="s">
        <v>10</v>
      </c>
      <c r="C47" s="21" t="s">
        <v>13</v>
      </c>
      <c r="D47" s="2"/>
      <c r="E47" s="2">
        <v>0</v>
      </c>
      <c r="F47" s="2">
        <v>3</v>
      </c>
      <c r="G47" s="2">
        <v>3</v>
      </c>
      <c r="H47" s="2">
        <v>1</v>
      </c>
      <c r="I47" s="2">
        <f t="shared" si="6"/>
        <v>5</v>
      </c>
      <c r="J47" s="15">
        <v>0</v>
      </c>
      <c r="K47" s="7">
        <f t="shared" si="3"/>
        <v>0</v>
      </c>
      <c r="L47" s="2">
        <f t="shared" si="7"/>
        <v>3</v>
      </c>
      <c r="M47" s="2">
        <f t="shared" si="8"/>
        <v>2</v>
      </c>
      <c r="N47" s="2">
        <f t="shared" si="4"/>
        <v>0</v>
      </c>
      <c r="O47" s="4">
        <f t="shared" si="5"/>
        <v>0.2</v>
      </c>
    </row>
    <row r="48" spans="1:15" x14ac:dyDescent="0.2">
      <c r="A48" s="24">
        <v>44394</v>
      </c>
      <c r="B48" s="3" t="s">
        <v>10</v>
      </c>
      <c r="C48" s="21" t="s">
        <v>12</v>
      </c>
      <c r="D48" s="2"/>
      <c r="E48" s="2">
        <v>0</v>
      </c>
      <c r="F48" s="2">
        <v>3</v>
      </c>
      <c r="G48" s="2">
        <v>3</v>
      </c>
      <c r="H48" s="2">
        <v>1</v>
      </c>
      <c r="I48" s="2">
        <f t="shared" si="6"/>
        <v>5</v>
      </c>
      <c r="J48" s="15">
        <v>0</v>
      </c>
      <c r="K48" s="7">
        <f t="shared" si="3"/>
        <v>0</v>
      </c>
      <c r="L48" s="2">
        <f t="shared" si="7"/>
        <v>3</v>
      </c>
      <c r="M48" s="2">
        <f t="shared" si="8"/>
        <v>2</v>
      </c>
      <c r="N48" s="2">
        <f t="shared" si="4"/>
        <v>0</v>
      </c>
      <c r="O48" s="4">
        <f t="shared" si="5"/>
        <v>0.2</v>
      </c>
    </row>
    <row r="49" spans="1:15" x14ac:dyDescent="0.2">
      <c r="A49" s="24">
        <v>44395</v>
      </c>
      <c r="B49" s="3" t="s">
        <v>10</v>
      </c>
      <c r="C49" s="21" t="s">
        <v>12</v>
      </c>
      <c r="D49" s="2"/>
      <c r="E49" s="2">
        <v>0</v>
      </c>
      <c r="F49" s="2">
        <v>2</v>
      </c>
      <c r="G49" s="2">
        <v>4</v>
      </c>
      <c r="H49" s="2">
        <v>0</v>
      </c>
      <c r="I49" s="2">
        <f t="shared" si="6"/>
        <v>5</v>
      </c>
      <c r="J49" s="14">
        <v>1</v>
      </c>
      <c r="K49" s="7">
        <f t="shared" si="3"/>
        <v>4</v>
      </c>
      <c r="L49" s="2">
        <f t="shared" si="7"/>
        <v>4</v>
      </c>
      <c r="M49" s="2">
        <f t="shared" si="8"/>
        <v>1</v>
      </c>
      <c r="N49" s="2">
        <f t="shared" si="4"/>
        <v>0.2</v>
      </c>
      <c r="O49" s="4">
        <f t="shared" si="5"/>
        <v>0.2</v>
      </c>
    </row>
    <row r="50" spans="1:15" x14ac:dyDescent="0.2">
      <c r="A50" s="24">
        <v>44429</v>
      </c>
      <c r="B50" s="3" t="s">
        <v>11</v>
      </c>
      <c r="C50" s="21" t="s">
        <v>13</v>
      </c>
      <c r="D50" s="2"/>
      <c r="E50" s="2">
        <v>0</v>
      </c>
      <c r="F50" s="2">
        <v>1</v>
      </c>
      <c r="G50" s="2">
        <v>4</v>
      </c>
      <c r="H50" s="2">
        <v>0</v>
      </c>
      <c r="I50" s="2">
        <f t="shared" si="6"/>
        <v>5</v>
      </c>
      <c r="J50" s="15">
        <v>0</v>
      </c>
      <c r="K50" s="7">
        <f t="shared" si="3"/>
        <v>0</v>
      </c>
      <c r="L50" s="2">
        <f t="shared" si="7"/>
        <v>4</v>
      </c>
      <c r="M50" s="2">
        <f t="shared" si="8"/>
        <v>1</v>
      </c>
      <c r="N50" s="2">
        <f t="shared" si="4"/>
        <v>0</v>
      </c>
      <c r="O50" s="4">
        <f t="shared" si="5"/>
        <v>0.2</v>
      </c>
    </row>
    <row r="51" spans="1:15" x14ac:dyDescent="0.2">
      <c r="A51" s="24">
        <v>44430</v>
      </c>
      <c r="B51" s="3" t="s">
        <v>11</v>
      </c>
      <c r="C51" s="21" t="s">
        <v>13</v>
      </c>
      <c r="D51" s="2"/>
      <c r="E51" s="2">
        <v>0</v>
      </c>
      <c r="F51" s="2">
        <v>0</v>
      </c>
      <c r="G51" s="2">
        <v>4</v>
      </c>
      <c r="H51" s="2">
        <v>0</v>
      </c>
      <c r="I51" s="2">
        <f t="shared" si="6"/>
        <v>4</v>
      </c>
      <c r="J51" s="14">
        <v>1</v>
      </c>
      <c r="K51" s="7">
        <f t="shared" si="3"/>
        <v>3</v>
      </c>
      <c r="L51" s="2">
        <f t="shared" si="7"/>
        <v>4</v>
      </c>
      <c r="M51" s="2">
        <f t="shared" si="8"/>
        <v>0</v>
      </c>
      <c r="N51" s="2">
        <f t="shared" si="4"/>
        <v>0.25</v>
      </c>
      <c r="O51" s="4">
        <f t="shared" si="5"/>
        <v>0.25</v>
      </c>
    </row>
    <row r="52" spans="1:15" x14ac:dyDescent="0.2">
      <c r="A52" s="24">
        <v>44436</v>
      </c>
      <c r="B52" s="3" t="s">
        <v>11</v>
      </c>
      <c r="C52" s="21" t="s">
        <v>12</v>
      </c>
      <c r="D52" s="25"/>
      <c r="E52" s="2">
        <v>1</v>
      </c>
      <c r="F52" s="2">
        <v>2</v>
      </c>
      <c r="G52" s="2">
        <v>3</v>
      </c>
      <c r="H52" s="2">
        <v>0</v>
      </c>
      <c r="I52" s="2">
        <f t="shared" si="6"/>
        <v>5</v>
      </c>
      <c r="J52" s="15">
        <v>0</v>
      </c>
      <c r="K52" s="7">
        <f t="shared" si="3"/>
        <v>0</v>
      </c>
      <c r="L52" s="2">
        <f t="shared" si="7"/>
        <v>4</v>
      </c>
      <c r="M52" s="2">
        <f t="shared" si="8"/>
        <v>1</v>
      </c>
      <c r="N52" s="2">
        <f t="shared" si="4"/>
        <v>0</v>
      </c>
      <c r="O52" s="4">
        <f t="shared" si="5"/>
        <v>0.2</v>
      </c>
    </row>
    <row r="53" spans="1:15" x14ac:dyDescent="0.2">
      <c r="A53" s="24">
        <v>44437</v>
      </c>
      <c r="B53" s="3" t="s">
        <v>11</v>
      </c>
      <c r="C53" s="21" t="s">
        <v>13</v>
      </c>
      <c r="D53" s="25"/>
      <c r="E53" s="2">
        <v>1</v>
      </c>
      <c r="F53" s="2">
        <v>2</v>
      </c>
      <c r="G53" s="2">
        <v>3</v>
      </c>
      <c r="H53" s="2">
        <v>0</v>
      </c>
      <c r="I53" s="2">
        <f t="shared" si="6"/>
        <v>5</v>
      </c>
      <c r="J53" s="15">
        <v>0</v>
      </c>
      <c r="K53" s="7">
        <f t="shared" si="3"/>
        <v>0</v>
      </c>
      <c r="L53" s="2">
        <f t="shared" si="7"/>
        <v>4</v>
      </c>
      <c r="M53" s="2">
        <f t="shared" si="8"/>
        <v>1</v>
      </c>
      <c r="N53" s="2">
        <f t="shared" si="4"/>
        <v>0</v>
      </c>
      <c r="O53" s="4">
        <f t="shared" si="5"/>
        <v>0.2</v>
      </c>
    </row>
  </sheetData>
  <autoFilter ref="B1:N53" xr:uid="{059DF612-3DF7-4AC3-8A59-3189CCFB7DB8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Raw Data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Cyndie Leary</dc:creator>
  <cp:lastModifiedBy>Cyndie Leary</cp:lastModifiedBy>
  <dcterms:created xsi:type="dcterms:W3CDTF">2022-04-25T16:20:53Z</dcterms:created>
  <dcterms:modified xsi:type="dcterms:W3CDTF">2022-05-01T21:39:13Z</dcterms:modified>
</cp:coreProperties>
</file>