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ynic\Documents\GitHub\Who-Keeps-The-Flame\IFtemp\Assets\"/>
    </mc:Choice>
  </mc:AlternateContent>
  <xr:revisionPtr revIDLastSave="0" documentId="8_{645C61E5-D3AD-4311-A2A9-E1A8AFB2D6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pload Template" sheetId="1" r:id="rId1"/>
    <sheet name="Save Syst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6" i="2" s="1"/>
  <c r="G6" i="2" s="1"/>
  <c r="K19" i="2" s="1"/>
  <c r="M19" i="2" s="1"/>
  <c r="D3" i="2"/>
  <c r="E3" i="2" s="1"/>
  <c r="F3" i="2" s="1"/>
  <c r="G3" i="2" s="1"/>
  <c r="K7" i="2" s="1"/>
  <c r="M7" i="2" s="1"/>
  <c r="D4" i="2"/>
  <c r="E4" i="2" s="1"/>
  <c r="F4" i="2" s="1"/>
  <c r="G4" i="2" s="1"/>
  <c r="K11" i="2" s="1"/>
  <c r="D5" i="2"/>
  <c r="E5" i="2" s="1"/>
  <c r="F5" i="2" s="1"/>
  <c r="G5" i="2" s="1"/>
  <c r="D2" i="2"/>
  <c r="E2" i="2" s="1"/>
  <c r="M11" i="2" l="1"/>
  <c r="K10" i="2"/>
  <c r="M10" i="2" s="1"/>
  <c r="K15" i="2"/>
  <c r="K14" i="2"/>
  <c r="K18" i="2"/>
  <c r="M18" i="2" s="1"/>
  <c r="M15" i="2"/>
  <c r="K6" i="2"/>
  <c r="M6" i="2" s="1"/>
  <c r="M14" i="2"/>
  <c r="H6" i="2"/>
  <c r="K20" i="2" s="1"/>
  <c r="M20" i="2" s="1"/>
  <c r="F2" i="2"/>
  <c r="K2" i="2" s="1"/>
  <c r="M2" i="2" s="1"/>
  <c r="H5" i="2"/>
  <c r="K16" i="2" s="1"/>
  <c r="H4" i="2"/>
  <c r="H3" i="2"/>
  <c r="I4" i="2" l="1"/>
  <c r="K13" i="2" s="1"/>
  <c r="K12" i="2"/>
  <c r="M12" i="2" s="1"/>
  <c r="I5" i="2"/>
  <c r="I3" i="2"/>
  <c r="K9" i="2" s="1"/>
  <c r="M9" i="2" s="1"/>
  <c r="K8" i="2"/>
  <c r="M8" i="2" s="1"/>
  <c r="I6" i="2"/>
  <c r="M16" i="2"/>
  <c r="G2" i="2"/>
  <c r="M13" i="2" l="1"/>
  <c r="K17" i="2"/>
  <c r="M17" i="2" s="1"/>
  <c r="K21" i="2"/>
  <c r="M21" i="2" s="1"/>
  <c r="H2" i="2"/>
  <c r="K3" i="2"/>
  <c r="M3" i="2" s="1"/>
  <c r="I2" i="2" l="1"/>
  <c r="K5" i="2" s="1"/>
  <c r="M5" i="2" s="1"/>
  <c r="K4" i="2"/>
  <c r="M4" i="2" s="1"/>
</calcChain>
</file>

<file path=xl/sharedStrings.xml><?xml version="1.0" encoding="utf-8"?>
<sst xmlns="http://schemas.openxmlformats.org/spreadsheetml/2006/main" count="144" uniqueCount="98">
  <si>
    <t>Options</t>
  </si>
  <si>
    <t>Contents</t>
  </si>
  <si>
    <t>Type</t>
  </si>
  <si>
    <t>Page</t>
  </si>
  <si>
    <t>Diary entry 17th Jan 1783</t>
  </si>
  <si>
    <t>Diary entry 21st August 1786</t>
  </si>
  <si>
    <t>Diary entry 2nd December 1789</t>
  </si>
  <si>
    <t>Return to account list</t>
  </si>
  <si>
    <t>Lorem Ipsum</t>
  </si>
  <si>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</si>
  <si>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</si>
  <si>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</si>
  <si>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</si>
  <si>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</si>
  <si>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</si>
  <si>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</si>
  <si>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</si>
  <si>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</si>
  <si>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</si>
  <si>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</si>
  <si>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</si>
  <si>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</si>
  <si>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</si>
  <si>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</si>
  <si>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</si>
  <si>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excerpt 1</t>
  </si>
  <si>
    <t>excerpt 2</t>
  </si>
  <si>
    <t>excerpt 3</t>
  </si>
  <si>
    <t>excerpt 4</t>
  </si>
  <si>
    <t>excerpt 5</t>
  </si>
  <si>
    <t>excerpt 6</t>
  </si>
  <si>
    <t>excerpt 7</t>
  </si>
  <si>
    <t>excerpt 8</t>
  </si>
  <si>
    <t>excerpt 9</t>
  </si>
  <si>
    <t>excerpt 10</t>
  </si>
  <si>
    <t>excerpt 11</t>
  </si>
  <si>
    <t>excerpt 12</t>
  </si>
  <si>
    <t>excerpt 13</t>
  </si>
  <si>
    <t>excerpt 14</t>
  </si>
  <si>
    <t>excerpt 15</t>
  </si>
  <si>
    <t>excerpt 16</t>
  </si>
  <si>
    <t>Included excerpts</t>
  </si>
  <si>
    <t>excerpt 17</t>
  </si>
  <si>
    <t>excerpt 18</t>
  </si>
  <si>
    <t>excerpt 19</t>
  </si>
  <si>
    <t>excerpt 20</t>
  </si>
  <si>
    <t>sqrtl</t>
  </si>
  <si>
    <t>Content</t>
  </si>
  <si>
    <t>Action</t>
  </si>
  <si>
    <t>Condition</t>
  </si>
  <si>
    <t>Game Title</t>
  </si>
  <si>
    <t>Event1</t>
  </si>
  <si>
    <t>Event1Excerpt1, Event1Excerpt2, Event1Excerpt3, Contents</t>
  </si>
  <si>
    <t>Event1Excerpt1</t>
  </si>
  <si>
    <t>Event1IncExcerpt1, Event1, Contents</t>
  </si>
  <si>
    <t>Event1Excerpt2</t>
  </si>
  <si>
    <t>Event1IncExcerpt2, Event1, Contents</t>
  </si>
  <si>
    <t>Event1Excerpt3</t>
  </si>
  <si>
    <t>Event1IncExcerpt1</t>
  </si>
  <si>
    <t>Event1IncExcerpt2</t>
  </si>
  <si>
    <t>Event1IncExcerpt3</t>
  </si>
  <si>
    <t>Event 1</t>
  </si>
  <si>
    <t>Ev1Exc1</t>
  </si>
  <si>
    <t>Ev1Empty</t>
  </si>
  <si>
    <t>Ev1Exc3</t>
  </si>
  <si>
    <t>Ev1Exc2</t>
  </si>
  <si>
    <t>Archive</t>
  </si>
  <si>
    <t>Empty</t>
  </si>
  <si>
    <t>Include</t>
  </si>
  <si>
    <t>Diary entry 17th Jan 1783 - Added</t>
  </si>
  <si>
    <t>Diary entry 21st August 1786 - Added</t>
  </si>
  <si>
    <t>Diary entry 2nd December 1789 - Added</t>
  </si>
  <si>
    <t>Ev1Exc1, Ev1Exc2, Ev1Exc3</t>
  </si>
  <si>
    <t>ReviewEvent1</t>
  </si>
  <si>
    <t>Archive[0].Title</t>
  </si>
  <si>
    <t xml:space="preserve">Event1, Event2, Event3, Event4, Event5, </t>
  </si>
  <si>
    <t>Review Archive</t>
  </si>
  <si>
    <t>archive[0]-[4].title</t>
  </si>
  <si>
    <t>archive[0].content</t>
  </si>
  <si>
    <t>0, Ev1Exc1</t>
  </si>
  <si>
    <t>0, Ev1Exc2</t>
  </si>
  <si>
    <t>0, Ev1Exc3</t>
  </si>
  <si>
    <t>0, Ev1Empty</t>
  </si>
  <si>
    <t>ReviewEvent1, ReviewEvent2, ReviewEvent3, ReviewEvent4, ReviewEvent5, Contents</t>
  </si>
  <si>
    <t>RemoveEvent1, Archive</t>
  </si>
  <si>
    <t>RemoveEvent1</t>
  </si>
  <si>
    <t>Remove Excerpt</t>
  </si>
  <si>
    <t>Included Excerpts</t>
  </si>
  <si>
    <t>Excerpt Removed</t>
  </si>
  <si>
    <t>OptionTitle</t>
  </si>
  <si>
    <t>ContentTitle</t>
  </si>
  <si>
    <t>UniqueID</t>
  </si>
  <si>
    <t>CallToAction</t>
  </si>
  <si>
    <t>Event1score</t>
  </si>
  <si>
    <t>Event2score</t>
  </si>
  <si>
    <t>Event3score</t>
  </si>
  <si>
    <t>Event4score</t>
  </si>
  <si>
    <t>Event5score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</si>
</sst>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C15" sqref="C15"/>
    </sheetView>
  </sheetViews>
  <sheetFormatPr defaultRowHeight="15" x14ac:dyDescent="0.25"/>
  <cols>
    <col min="1" max="1" width="16.28515625" bestFit="1" customWidth="1"/>
    <col min="2" max="2" width="7" bestFit="1" customWidth="1"/>
    <col min="3" max="3" width="31.28515625" bestFit="1" customWidth="1"/>
    <col min="4" max="4" width="27" bestFit="1" customWidth="1"/>
    <col min="5" max="5" width="16.140625" bestFit="1" customWidth="1"/>
    <col min="6" max="6" width="63.7109375" bestFit="1" customWidth="1"/>
    <col min="7" max="7" width="23.140625" bestFit="1" customWidth="1"/>
    <col min="8" max="8" width="16.7109375" bestFit="1" customWidth="1"/>
    <col min="9" max="9" width="16.7109375" customWidth="1"/>
    <col min="10" max="14" width="12.140625" bestFit="1" customWidth="1"/>
  </cols>
  <sheetData>
    <row r="1" spans="1:14" ht="15.75" thickBot="1" x14ac:dyDescent="0.3">
      <c r="A1" s="1" t="s">
        <v>91</v>
      </c>
      <c r="B1" s="2" t="s">
        <v>2</v>
      </c>
      <c r="C1" s="2" t="s">
        <v>90</v>
      </c>
      <c r="D1" s="2" t="s">
        <v>89</v>
      </c>
      <c r="E1" s="2" t="s">
        <v>47</v>
      </c>
      <c r="F1" s="2" t="s">
        <v>0</v>
      </c>
      <c r="G1" s="2" t="s">
        <v>49</v>
      </c>
      <c r="H1" s="2" t="s">
        <v>48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</row>
    <row r="2" spans="1:14" x14ac:dyDescent="0.25">
      <c r="A2" t="s">
        <v>1</v>
      </c>
      <c r="B2" t="s">
        <v>3</v>
      </c>
      <c r="C2" t="s">
        <v>50</v>
      </c>
      <c r="D2" t="s">
        <v>7</v>
      </c>
      <c r="E2" t="s">
        <v>8</v>
      </c>
      <c r="F2" t="s">
        <v>75</v>
      </c>
      <c r="I2" t="s">
        <v>8</v>
      </c>
    </row>
    <row r="3" spans="1:14" x14ac:dyDescent="0.25">
      <c r="A3" t="s">
        <v>51</v>
      </c>
      <c r="B3" t="s">
        <v>3</v>
      </c>
      <c r="C3" t="s">
        <v>61</v>
      </c>
      <c r="D3" t="s">
        <v>61</v>
      </c>
      <c r="E3" t="s">
        <v>8</v>
      </c>
      <c r="F3" t="s">
        <v>52</v>
      </c>
      <c r="G3" t="s">
        <v>63</v>
      </c>
      <c r="I3" t="s">
        <v>8</v>
      </c>
    </row>
    <row r="4" spans="1:14" x14ac:dyDescent="0.25">
      <c r="A4" t="s">
        <v>53</v>
      </c>
      <c r="B4" t="s">
        <v>3</v>
      </c>
      <c r="C4" t="s">
        <v>4</v>
      </c>
      <c r="D4" t="s">
        <v>4</v>
      </c>
      <c r="E4" t="s">
        <v>8</v>
      </c>
      <c r="F4" t="s">
        <v>54</v>
      </c>
      <c r="I4" t="s">
        <v>8</v>
      </c>
    </row>
    <row r="5" spans="1:14" x14ac:dyDescent="0.25">
      <c r="A5" t="s">
        <v>55</v>
      </c>
      <c r="B5" t="s">
        <v>3</v>
      </c>
      <c r="C5" t="s">
        <v>5</v>
      </c>
      <c r="D5" t="s">
        <v>5</v>
      </c>
      <c r="E5" t="s">
        <v>8</v>
      </c>
      <c r="F5" t="s">
        <v>56</v>
      </c>
      <c r="I5" t="s">
        <v>8</v>
      </c>
    </row>
    <row r="6" spans="1:14" x14ac:dyDescent="0.25">
      <c r="A6" t="s">
        <v>57</v>
      </c>
      <c r="B6" t="s">
        <v>3</v>
      </c>
      <c r="C6" t="s">
        <v>6</v>
      </c>
      <c r="D6" t="s">
        <v>6</v>
      </c>
      <c r="E6" t="s">
        <v>8</v>
      </c>
      <c r="F6" t="s">
        <v>56</v>
      </c>
      <c r="I6" t="s">
        <v>8</v>
      </c>
    </row>
    <row r="7" spans="1:14" x14ac:dyDescent="0.25">
      <c r="A7" t="s">
        <v>58</v>
      </c>
      <c r="B7" t="s">
        <v>3</v>
      </c>
      <c r="C7" t="s">
        <v>69</v>
      </c>
      <c r="D7" t="s">
        <v>68</v>
      </c>
      <c r="E7" t="s">
        <v>8</v>
      </c>
      <c r="H7" t="s">
        <v>79</v>
      </c>
      <c r="I7" t="s">
        <v>8</v>
      </c>
    </row>
    <row r="8" spans="1:14" x14ac:dyDescent="0.25">
      <c r="A8" t="s">
        <v>59</v>
      </c>
      <c r="B8" t="s">
        <v>3</v>
      </c>
      <c r="C8" t="s">
        <v>70</v>
      </c>
      <c r="D8" t="s">
        <v>68</v>
      </c>
      <c r="E8" t="s">
        <v>8</v>
      </c>
      <c r="H8" t="s">
        <v>80</v>
      </c>
      <c r="I8" t="s">
        <v>8</v>
      </c>
    </row>
    <row r="9" spans="1:14" x14ac:dyDescent="0.25">
      <c r="A9" t="s">
        <v>60</v>
      </c>
      <c r="B9" t="s">
        <v>3</v>
      </c>
      <c r="C9" t="s">
        <v>71</v>
      </c>
      <c r="D9" t="s">
        <v>68</v>
      </c>
      <c r="E9" t="s">
        <v>8</v>
      </c>
      <c r="H9" t="s">
        <v>81</v>
      </c>
      <c r="I9" t="s">
        <v>8</v>
      </c>
    </row>
    <row r="10" spans="1:14" x14ac:dyDescent="0.25">
      <c r="A10" t="s">
        <v>62</v>
      </c>
      <c r="B10" t="s">
        <v>66</v>
      </c>
      <c r="C10" t="s">
        <v>4</v>
      </c>
      <c r="J10">
        <v>-1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65</v>
      </c>
      <c r="B11" t="s">
        <v>66</v>
      </c>
      <c r="C11" t="s">
        <v>5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64</v>
      </c>
      <c r="B12" t="s">
        <v>66</v>
      </c>
      <c r="C12" t="s">
        <v>6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63</v>
      </c>
      <c r="B13" t="s">
        <v>66</v>
      </c>
      <c r="C13" t="s">
        <v>67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66</v>
      </c>
      <c r="B14" t="s">
        <v>3</v>
      </c>
      <c r="C14" t="s">
        <v>87</v>
      </c>
      <c r="D14" t="s">
        <v>76</v>
      </c>
      <c r="E14" s="7" t="s">
        <v>77</v>
      </c>
      <c r="F14" t="s">
        <v>83</v>
      </c>
      <c r="I14" t="s">
        <v>8</v>
      </c>
    </row>
    <row r="15" spans="1:14" x14ac:dyDescent="0.25">
      <c r="A15" t="s">
        <v>73</v>
      </c>
      <c r="B15" t="s">
        <v>3</v>
      </c>
      <c r="C15" s="7" t="s">
        <v>74</v>
      </c>
      <c r="D15" s="7" t="s">
        <v>74</v>
      </c>
      <c r="E15" s="7" t="s">
        <v>78</v>
      </c>
      <c r="F15" t="s">
        <v>84</v>
      </c>
      <c r="G15" t="s">
        <v>72</v>
      </c>
      <c r="I15" t="s">
        <v>8</v>
      </c>
    </row>
    <row r="16" spans="1:14" x14ac:dyDescent="0.25">
      <c r="A16" t="s">
        <v>85</v>
      </c>
      <c r="B16" t="s">
        <v>3</v>
      </c>
      <c r="C16" t="s">
        <v>88</v>
      </c>
      <c r="D16" t="s">
        <v>86</v>
      </c>
      <c r="E16" t="s">
        <v>8</v>
      </c>
      <c r="F16" t="s">
        <v>66</v>
      </c>
      <c r="H16" t="s">
        <v>82</v>
      </c>
      <c r="I16" t="s">
        <v>8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C24" sqref="C24"/>
    </sheetView>
  </sheetViews>
  <sheetFormatPr defaultRowHeight="15" x14ac:dyDescent="0.25"/>
  <cols>
    <col min="12" max="12" width="9.5703125" bestFit="1" customWidth="1"/>
    <col min="13" max="13" width="15.28515625" bestFit="1" customWidth="1"/>
  </cols>
  <sheetData>
    <row r="1" spans="1:13" x14ac:dyDescent="0.25">
      <c r="A1" s="3" t="s">
        <v>9</v>
      </c>
      <c r="B1" s="3">
        <v>0</v>
      </c>
      <c r="F1" s="3">
        <v>8</v>
      </c>
      <c r="G1" s="3">
        <v>4</v>
      </c>
      <c r="H1" s="3">
        <v>2</v>
      </c>
      <c r="I1" s="3">
        <v>1</v>
      </c>
      <c r="M1" t="s">
        <v>41</v>
      </c>
    </row>
    <row r="2" spans="1:13" x14ac:dyDescent="0.25">
      <c r="A2" s="3" t="s">
        <v>10</v>
      </c>
      <c r="B2" s="3">
        <v>1</v>
      </c>
      <c r="D2" s="4" t="str">
        <f>MID(F$13,B2,1)</f>
        <v>s</v>
      </c>
      <c r="E2" s="4">
        <f>VLOOKUP(D2,A:B,2,0)</f>
        <v>14</v>
      </c>
      <c r="F2" s="4">
        <f>IF($E2-E$1&gt;F$1-1,1,0)</f>
        <v>1</v>
      </c>
      <c r="G2" s="4">
        <f>IF($E2-(F$1*F2)&gt;G$1-1,1,0)</f>
        <v>1</v>
      </c>
      <c r="H2" s="4">
        <f>IF($E2-(F$1*F2)-(G$1*G2)&gt;H$1-1,1,0)</f>
        <v>1</v>
      </c>
      <c r="I2" s="4">
        <f>IF($E2-(F$1*F2)-(G$1*G2)-(H$1*H2)&gt;I$1-1,1,0)</f>
        <v>0</v>
      </c>
      <c r="J2" s="5"/>
      <c r="K2" s="4">
        <f>F2</f>
        <v>1</v>
      </c>
      <c r="L2" t="s">
        <v>25</v>
      </c>
      <c r="M2" s="6" t="str">
        <f>IF(K2&gt;0,L2,"")</f>
        <v>excerpt 1</v>
      </c>
    </row>
    <row r="3" spans="1:13" ht="15" customHeight="1" x14ac:dyDescent="0.25">
      <c r="A3" s="3" t="s">
        <v>11</v>
      </c>
      <c r="B3" s="3">
        <v>2</v>
      </c>
      <c r="D3" s="4" t="str">
        <f>MID(F$13,B3,1)</f>
        <v>q</v>
      </c>
      <c r="E3" s="4">
        <f t="shared" ref="E3:E6" si="0">VLOOKUP(D3,A:B,2,0)</f>
        <v>12</v>
      </c>
      <c r="F3" s="4">
        <f t="shared" ref="F3:F6" si="1">IF($E3-E$1&gt;F$1-1,1,0)</f>
        <v>1</v>
      </c>
      <c r="G3" s="4">
        <f t="shared" ref="G3:G6" si="2">IF($E3-(F$1*F3)&gt;G$1-1,1,0)</f>
        <v>1</v>
      </c>
      <c r="H3" s="4">
        <f t="shared" ref="H3:H5" si="3">IF($E3-(F$1*F3)-(G$1*G3)&gt;H$1-1,1,0)</f>
        <v>0</v>
      </c>
      <c r="I3" s="4">
        <f t="shared" ref="I3:I5" si="4">IF($E3-(F$1*F3)-(G$1*G3)-(H$1*H3)&gt;I$1-1,1,0)</f>
        <v>0</v>
      </c>
      <c r="J3" s="5"/>
      <c r="K3" s="4">
        <f>G2</f>
        <v>1</v>
      </c>
      <c r="L3" t="s">
        <v>26</v>
      </c>
      <c r="M3" s="6" t="str">
        <f t="shared" ref="M3:M21" si="5">IF(K3&gt;0,L3,"")</f>
        <v>excerpt 2</v>
      </c>
    </row>
    <row r="4" spans="1:13" ht="15" customHeight="1" x14ac:dyDescent="0.25">
      <c r="A4" s="3" t="s">
        <v>12</v>
      </c>
      <c r="B4" s="3">
        <v>3</v>
      </c>
      <c r="D4" s="4" t="str">
        <f>MID(F$13,B4,1)</f>
        <v>r</v>
      </c>
      <c r="E4" s="4">
        <f t="shared" si="0"/>
        <v>13</v>
      </c>
      <c r="F4" s="4">
        <f t="shared" si="1"/>
        <v>1</v>
      </c>
      <c r="G4" s="4">
        <f t="shared" si="2"/>
        <v>1</v>
      </c>
      <c r="H4" s="4">
        <f t="shared" si="3"/>
        <v>0</v>
      </c>
      <c r="I4" s="4">
        <f t="shared" si="4"/>
        <v>1</v>
      </c>
      <c r="J4" s="5"/>
      <c r="K4" s="4">
        <f>H2</f>
        <v>1</v>
      </c>
      <c r="L4" t="s">
        <v>27</v>
      </c>
      <c r="M4" s="6" t="str">
        <f t="shared" si="5"/>
        <v>excerpt 3</v>
      </c>
    </row>
    <row r="5" spans="1:13" ht="15" customHeight="1" x14ac:dyDescent="0.25">
      <c r="A5" s="3" t="s">
        <v>13</v>
      </c>
      <c r="B5" s="3">
        <v>4</v>
      </c>
      <c r="D5" s="4" t="str">
        <f>MID(F$13,B5,1)</f>
        <v>t</v>
      </c>
      <c r="E5" s="4">
        <f t="shared" si="0"/>
        <v>15</v>
      </c>
      <c r="F5" s="4">
        <f t="shared" si="1"/>
        <v>1</v>
      </c>
      <c r="G5" s="4">
        <f t="shared" si="2"/>
        <v>1</v>
      </c>
      <c r="H5" s="4">
        <f t="shared" si="3"/>
        <v>1</v>
      </c>
      <c r="I5" s="4">
        <f t="shared" si="4"/>
        <v>1</v>
      </c>
      <c r="J5" s="5"/>
      <c r="K5" s="4">
        <f>I2</f>
        <v>0</v>
      </c>
      <c r="L5" t="s">
        <v>28</v>
      </c>
      <c r="M5" s="6" t="str">
        <f t="shared" si="5"/>
        <v/>
      </c>
    </row>
    <row r="6" spans="1:13" ht="15" customHeight="1" x14ac:dyDescent="0.25">
      <c r="A6" s="3" t="s">
        <v>14</v>
      </c>
      <c r="B6" s="3">
        <v>5</v>
      </c>
      <c r="D6" s="4" t="str">
        <f>MID(F$13,B6,1)</f>
        <v>l</v>
      </c>
      <c r="E6" s="4">
        <f t="shared" si="0"/>
        <v>8</v>
      </c>
      <c r="F6" s="4">
        <f t="shared" si="1"/>
        <v>1</v>
      </c>
      <c r="G6" s="4">
        <f t="shared" si="2"/>
        <v>0</v>
      </c>
      <c r="H6" s="4">
        <f t="shared" ref="H6" si="6">IF($E6-(F$1*F6)-(G$1*G6)&gt;H$1-1,1,0)</f>
        <v>0</v>
      </c>
      <c r="I6" s="4">
        <f t="shared" ref="I6" si="7">IF($E6-(F$1*F6)-(G$1*G6)-(H$1*H6)&gt;I$1-1,1,0)</f>
        <v>0</v>
      </c>
      <c r="J6" s="5"/>
      <c r="K6" s="4">
        <f>F3</f>
        <v>1</v>
      </c>
      <c r="L6" t="s">
        <v>29</v>
      </c>
      <c r="M6" s="6" t="str">
        <f t="shared" si="5"/>
        <v>excerpt 5</v>
      </c>
    </row>
    <row r="7" spans="1:13" ht="15" customHeight="1" x14ac:dyDescent="0.25">
      <c r="A7" s="3" t="s">
        <v>15</v>
      </c>
      <c r="B7" s="3">
        <v>6</v>
      </c>
      <c r="J7" s="5"/>
      <c r="K7" s="4">
        <f>G3</f>
        <v>1</v>
      </c>
      <c r="L7" t="s">
        <v>30</v>
      </c>
      <c r="M7" s="6" t="str">
        <f t="shared" si="5"/>
        <v>excerpt 6</v>
      </c>
    </row>
    <row r="8" spans="1:13" ht="15" customHeight="1" x14ac:dyDescent="0.25">
      <c r="A8" s="3" t="s">
        <v>16</v>
      </c>
      <c r="B8" s="3">
        <v>7</v>
      </c>
      <c r="K8" s="4">
        <f>H3</f>
        <v>0</v>
      </c>
      <c r="L8" t="s">
        <v>31</v>
      </c>
      <c r="M8" s="6" t="str">
        <f t="shared" si="5"/>
        <v/>
      </c>
    </row>
    <row r="9" spans="1:13" ht="15" customHeight="1" x14ac:dyDescent="0.25">
      <c r="A9" s="3" t="s">
        <v>17</v>
      </c>
      <c r="B9" s="3">
        <v>8</v>
      </c>
      <c r="K9" s="4">
        <f>I3</f>
        <v>0</v>
      </c>
      <c r="L9" t="s">
        <v>32</v>
      </c>
      <c r="M9" s="6" t="str">
        <f t="shared" si="5"/>
        <v/>
      </c>
    </row>
    <row r="10" spans="1:13" ht="15" customHeight="1" x14ac:dyDescent="0.25">
      <c r="A10" s="3" t="s">
        <v>18</v>
      </c>
      <c r="B10" s="3">
        <v>9</v>
      </c>
      <c r="K10" s="4">
        <f>F4</f>
        <v>1</v>
      </c>
      <c r="L10" t="s">
        <v>33</v>
      </c>
      <c r="M10" s="6" t="str">
        <f t="shared" si="5"/>
        <v>excerpt 9</v>
      </c>
    </row>
    <row r="11" spans="1:13" x14ac:dyDescent="0.25">
      <c r="A11" s="3" t="s">
        <v>19</v>
      </c>
      <c r="B11" s="3">
        <v>10</v>
      </c>
      <c r="K11" s="4">
        <f>G4</f>
        <v>1</v>
      </c>
      <c r="L11" t="s">
        <v>34</v>
      </c>
      <c r="M11" s="6" t="str">
        <f t="shared" si="5"/>
        <v>excerpt 10</v>
      </c>
    </row>
    <row r="12" spans="1:13" ht="15.75" thickBot="1" x14ac:dyDescent="0.3">
      <c r="A12" s="3" t="s">
        <v>20</v>
      </c>
      <c r="B12" s="3">
        <v>11</v>
      </c>
      <c r="K12" s="4">
        <f>H4</f>
        <v>0</v>
      </c>
      <c r="L12" t="s">
        <v>35</v>
      </c>
      <c r="M12" s="6" t="str">
        <f t="shared" si="5"/>
        <v/>
      </c>
    </row>
    <row r="13" spans="1:13" x14ac:dyDescent="0.25">
      <c r="A13" s="3" t="s">
        <v>21</v>
      </c>
      <c r="B13" s="3">
        <v>12</v>
      </c>
      <c r="F13" s="8" t="s">
        <v>46</v>
      </c>
      <c r="G13" s="9"/>
      <c r="H13" s="10"/>
      <c r="K13" s="4">
        <f>I4</f>
        <v>1</v>
      </c>
      <c r="L13" t="s">
        <v>36</v>
      </c>
      <c r="M13" s="6" t="str">
        <f t="shared" si="5"/>
        <v>excerpt 12</v>
      </c>
    </row>
    <row r="14" spans="1:13" ht="15.75" thickBot="1" x14ac:dyDescent="0.3">
      <c r="A14" s="3" t="s">
        <v>22</v>
      </c>
      <c r="B14" s="3">
        <v>13</v>
      </c>
      <c r="F14" s="11"/>
      <c r="G14" s="12"/>
      <c r="H14" s="13"/>
      <c r="K14" s="4">
        <f>F5</f>
        <v>1</v>
      </c>
      <c r="L14" t="s">
        <v>37</v>
      </c>
      <c r="M14" s="6" t="str">
        <f t="shared" si="5"/>
        <v>excerpt 13</v>
      </c>
    </row>
    <row r="15" spans="1:13" x14ac:dyDescent="0.25">
      <c r="A15" s="3" t="s">
        <v>23</v>
      </c>
      <c r="B15" s="3">
        <v>14</v>
      </c>
      <c r="K15" s="4">
        <f>G5</f>
        <v>1</v>
      </c>
      <c r="L15" t="s">
        <v>38</v>
      </c>
      <c r="M15" s="6" t="str">
        <f t="shared" si="5"/>
        <v>excerpt 14</v>
      </c>
    </row>
    <row r="16" spans="1:13" x14ac:dyDescent="0.25">
      <c r="A16" s="3" t="s">
        <v>24</v>
      </c>
      <c r="B16" s="3">
        <v>15</v>
      </c>
      <c r="K16" s="4">
        <f>H5</f>
        <v>1</v>
      </c>
      <c r="L16" t="s">
        <v>39</v>
      </c>
      <c r="M16" s="6" t="str">
        <f t="shared" si="5"/>
        <v>excerpt 15</v>
      </c>
    </row>
    <row r="17" spans="11:13" x14ac:dyDescent="0.25">
      <c r="K17" s="4">
        <f>I5</f>
        <v>1</v>
      </c>
      <c r="L17" t="s">
        <v>40</v>
      </c>
      <c r="M17" s="6" t="str">
        <f t="shared" si="5"/>
        <v>excerpt 16</v>
      </c>
    </row>
    <row r="18" spans="11:13" x14ac:dyDescent="0.25">
      <c r="K18" s="4">
        <f>F6</f>
        <v>1</v>
      </c>
      <c r="L18" t="s">
        <v>42</v>
      </c>
      <c r="M18" s="6" t="str">
        <f t="shared" si="5"/>
        <v>excerpt 17</v>
      </c>
    </row>
    <row r="19" spans="11:13" x14ac:dyDescent="0.25">
      <c r="K19" s="4">
        <f>G6</f>
        <v>0</v>
      </c>
      <c r="L19" t="s">
        <v>43</v>
      </c>
      <c r="M19" s="6" t="str">
        <f t="shared" si="5"/>
        <v/>
      </c>
    </row>
    <row r="20" spans="11:13" x14ac:dyDescent="0.25">
      <c r="K20" s="4">
        <f>H6</f>
        <v>0</v>
      </c>
      <c r="L20" t="s">
        <v>44</v>
      </c>
      <c r="M20" s="6" t="str">
        <f t="shared" si="5"/>
        <v/>
      </c>
    </row>
    <row r="21" spans="11:13" x14ac:dyDescent="0.25">
      <c r="K21" s="4">
        <f>I6</f>
        <v>0</v>
      </c>
      <c r="L21" t="s">
        <v>45</v>
      </c>
      <c r="M21" s="6" t="str">
        <f t="shared" si="5"/>
        <v/>
      </c>
    </row>
  </sheetData>
  <mergeCells count="1">
    <mergeCell ref="F13:H14"/>
  </mergeCells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Template</vt:lpstr>
      <vt:lpstr>Save System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Nicholas, Vodafone UK</dc:creator>
  <cp:lastModifiedBy>cynic</cp:lastModifiedBy>
  <dcterms:created xsi:type="dcterms:W3CDTF">2020-01-06T10:25:18Z</dcterms:created>
  <dcterms:modified xsi:type="dcterms:W3CDTF">2020-01-11T10:28:31Z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Nicholas.Clark@vodafone.com</vt:lpwstr>
  </property>
  <property fmtid="{D5CDD505-2E9C-101B-9397-08002B2CF9AE}" pid="5" name="MSIP_Label_0359f705-2ba0-454b-9cfc-6ce5bcaac040_SetDate">
    <vt:lpwstr>2020-01-06T10:54:35.1014586Z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