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019\Desktop\My portfolio\Endoscopy\"/>
    </mc:Choice>
  </mc:AlternateContent>
  <bookViews>
    <workbookView xWindow="0" yWindow="0" windowWidth="20490" windowHeight="7155"/>
  </bookViews>
  <sheets>
    <sheet name="TABLE" sheetId="1" r:id="rId1"/>
    <sheet name="DATA" sheetId="2" r:id="rId2"/>
    <sheet name="ESTADISTIC" sheetId="3" r:id="rId3"/>
  </sheets>
  <calcPr calcId="152511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 a="1"/>
  <c r="E4" i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</calcChain>
</file>

<file path=xl/sharedStrings.xml><?xml version="1.0" encoding="utf-8"?>
<sst xmlns="http://schemas.openxmlformats.org/spreadsheetml/2006/main" count="638" uniqueCount="56">
  <si>
    <t>DATE</t>
  </si>
  <si>
    <t>ASSISTANT</t>
  </si>
  <si>
    <t>DOCTOR</t>
  </si>
  <si>
    <t>N° EQUIPMENT</t>
  </si>
  <si>
    <t>TYPE EQUIPMENT</t>
  </si>
  <si>
    <t>COMPLETE</t>
  </si>
  <si>
    <t>U &amp; D</t>
  </si>
  <si>
    <t>R &amp; L</t>
  </si>
  <si>
    <t>LOOP</t>
  </si>
  <si>
    <t xml:space="preserve"> PURGUE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</si>
  <si>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</si>
  <si>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</si>
  <si>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</si>
  <si>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</si>
  <si>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</si>
  <si>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</si>
  <si>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</si>
  <si>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</si>
  <si>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</si>
  <si>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A01</t>
  </si>
  <si>
    <t>A02</t>
  </si>
  <si>
    <t>A03</t>
  </si>
  <si>
    <t>A04</t>
  </si>
  <si>
    <t>A05</t>
  </si>
  <si>
    <t>A06</t>
  </si>
  <si>
    <t>A07</t>
  </si>
  <si>
    <t>VCC</t>
  </si>
  <si>
    <t>VEDA</t>
  </si>
  <si>
    <t>CPRE</t>
  </si>
  <si>
    <t>A08</t>
  </si>
  <si>
    <t>A09</t>
  </si>
  <si>
    <t>YES</t>
  </si>
  <si>
    <t>NO</t>
  </si>
  <si>
    <t>BAREX PLUS</t>
  </si>
  <si>
    <t>BAREX 4LTS</t>
  </si>
  <si>
    <t>BOSTON</t>
  </si>
  <si>
    <t>EXCELLENT</t>
  </si>
  <si>
    <t>GOOD</t>
  </si>
  <si>
    <t>POOR</t>
  </si>
  <si>
    <t>INADEQUATE</t>
  </si>
  <si>
    <t>FOSFODOM</t>
  </si>
  <si>
    <t>ROUGE</t>
  </si>
  <si>
    <t>BAREX KIT</t>
  </si>
  <si>
    <t>BOSTON SCALE</t>
  </si>
  <si>
    <t>Etiquetas de fila</t>
  </si>
  <si>
    <t>Total general</t>
  </si>
  <si>
    <t>Cuenta de DOCTOR</t>
  </si>
  <si>
    <t>NUMBER OF STYDIES PER DOCTOR</t>
  </si>
  <si>
    <t>Etiquetas de columna</t>
  </si>
  <si>
    <t>Cuenta de TYPE EQUIPMENT</t>
  </si>
  <si>
    <t>NUMBER OF VCC &amp; VEDA PER DOCTOR</t>
  </si>
  <si>
    <t>NUMBER OF VCC PER DOCTOR</t>
  </si>
  <si>
    <t>NUMBER OF LOOP PER DOCTOR</t>
  </si>
  <si>
    <t>Cuenta de LOOP</t>
  </si>
  <si>
    <t>NUMBER OF LOOP PER EQUIPMENT &amp; DOCTOR</t>
  </si>
  <si>
    <t>FASTING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</si>
</sst>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1" fillId="3" borderId="1" xfId="0" applyFont="1" applyFill="1" applyBorder="1" applyAlignment="1">
      <alignment horizontal="center" vertical="center" wrapText="1"/>
    </xf>
    <xf numFmtId="0" fontId="0" fillId="4" borderId="6" xfId="0" applyFill="1" applyBorder="1"/>
    <xf numFmtId="0" fontId="3" fillId="0" borderId="6" xfId="0" applyFont="1" applyFill="1" applyBorder="1"/>
    <xf numFmtId="0" fontId="0" fillId="0" borderId="6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4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4" xfId="0" applyFill="1" applyBorder="1"/>
    <xf numFmtId="0" fontId="0" fillId="6" borderId="7" xfId="0" applyFill="1" applyBorder="1"/>
    <xf numFmtId="0" fontId="0" fillId="6" borderId="4" xfId="0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[PRACTICE.xlsx]ESTADISTIC!Tabla dinámica1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ESTADISTIC!$B$3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ESTADISTIC!$A$4:$A$10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ESTADISTIC!$B$4:$B$10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[PRACTICE.xlsx]ESTADISTIC!Tabla dinámica2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ESTADISTIC!$B$17:$B$18</c:f>
              <c:strCache>
                <c:ptCount val="1"/>
                <c:pt idx="0">
                  <c:v>CPRE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ESTADISTIC!$A$19:$A$24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ESTADISTIC!$B$19:$B$24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</c:ser>
        <c:ser>
          <c:idx val="1"/>
          <c:order val="1"/>
          <c:tx>
            <c:strRef>
              <c:f>ESTADISTIC!$C$17:$C$18</c:f>
              <c:strCache>
                <c:ptCount val="1"/>
                <c:pt idx="0">
                  <c:v>VCC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ESTADISTIC!$A$19:$A$24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ESTADISTIC!$C$19:$C$24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ser>
          <c:idx val="2"/>
          <c:order val="2"/>
          <c:tx>
            <c:strRef>
              <c:f>ESTADISTIC!$D$17:$D$18</c:f>
              <c:strCache>
                <c:ptCount val="1"/>
                <c:pt idx="0">
                  <c:v>VEDA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ESTADISTIC!$A$19:$A$24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ESTADISTIC!$D$19:$D$24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448480"/>
        <c:axId val="885449040"/>
      </c:barChart>
      <c:catAx>
        <c:axId val="88544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449040"/>
        <c:crosses val="autoZero"/>
        <c:auto val="1"/>
        <c:lblAlgn val="ctr"/>
        <c:lblOffset val="100"/>
        <c:noMultiLvlLbl val="0"/>
      </c:catAx>
      <c:valAx>
        <c:axId val="88544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44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[PRACTICE.xlsx]ESTADISTIC!Tabla dinámica3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ESTADISTIC!$B$32:$B$33</c:f>
              <c:strCache>
                <c:ptCount val="1"/>
                <c:pt idx="0">
                  <c:v>VCC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ESTADISTIC!$A$34:$A$40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ESTADISTIC!$B$34:$B$40</c:f>
              <c:numCache>
                <c:formatCode>General</c:formatCode>
                <c:ptCount val="6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5451280"/>
        <c:axId val="885451840"/>
      </c:barChart>
      <c:catAx>
        <c:axId val="8854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451840"/>
        <c:crosses val="autoZero"/>
        <c:auto val="1"/>
        <c:lblAlgn val="ctr"/>
        <c:lblOffset val="100"/>
        <c:noMultiLvlLbl val="0"/>
      </c:catAx>
      <c:valAx>
        <c:axId val="8854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4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[PRACTICE.xlsx]ESTADISTIC!Tabla dinámica4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ESTADISTIC!$B$46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ESTADISTIC!$A$47:$A$53</c:f>
              <c:strCache>
                <c:ptCount val="6"/>
                <c:pt idx="0">
                  <c:v>D</c:v>
                </c:pt>
                <c:pt idx="1">
                  <c:v>E</c:v>
                </c:pt>
                <c:pt idx="2">
                  <c:v>F</c:v>
                </c:pt>
                <c:pt idx="3">
                  <c:v>G</c:v>
                </c:pt>
                <c:pt idx="4">
                  <c:v>H</c:v>
                </c:pt>
                <c:pt idx="5">
                  <c:v>I</c:v>
                </c:pt>
              </c:strCache>
            </c:strRef>
          </c:cat>
          <c:val>
            <c:numRef>
              <c:f>ESTADISTIC!$B$47:$B$53</c:f>
              <c:numCache>
                <c:formatCode>General</c:formatCode>
                <c:ptCount val="6"/>
                <c:pt idx="0">
                  <c:v>9</c:v>
                </c:pt>
                <c:pt idx="1">
                  <c:v>6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[PRACTICE.xlsx]ESTADISTIC!Tabla dinámica5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ESTADISTIC!$B$63:$B$64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ESTADISTIC!$B$65:$B$69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ESTADISTIC!$C$63:$C$64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ESTADISTIC!$C$65:$C$69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ESTADISTIC!$D$63:$D$64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ESTADISTIC!$D$65:$D$69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ESTADISTIC!$E$63:$E$64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ESTADISTIC!$E$65:$E$69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ser>
          <c:idx val="4"/>
          <c:order val="4"/>
          <c:tx>
            <c:strRef>
              <c:f>ESTADISTIC!$F$63:$F$64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ESTADISTIC!$F$65:$F$69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</c:ser>
        <c:ser>
          <c:idx val="5"/>
          <c:order val="5"/>
          <c:tx>
            <c:strRef>
              <c:f>ESTADISTIC!$G$63:$G$64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ESTADISTIC!$A$65:$A$69</c:f>
              <c:strCache>
                <c:ptCount val="4"/>
                <c:pt idx="0">
                  <c:v>A04</c:v>
                </c:pt>
                <c:pt idx="1">
                  <c:v>A05</c:v>
                </c:pt>
                <c:pt idx="2">
                  <c:v>A06</c:v>
                </c:pt>
                <c:pt idx="3">
                  <c:v>A07</c:v>
                </c:pt>
              </c:strCache>
            </c:strRef>
          </c:cat>
          <c:val>
            <c:numRef>
              <c:f>ESTADISTIC!$G$65:$G$69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5958368"/>
        <c:axId val="885958928"/>
      </c:barChart>
      <c:catAx>
        <c:axId val="88595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958928"/>
        <c:crosses val="autoZero"/>
        <c:auto val="1"/>
        <c:lblAlgn val="ctr"/>
        <c:lblOffset val="100"/>
        <c:noMultiLvlLbl val="0"/>
      </c:catAx>
      <c:valAx>
        <c:axId val="88595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8595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1</xdr:row>
      <xdr:rowOff>185736</xdr:rowOff>
    </xdr:from>
    <xdr:to>
      <xdr:col>10</xdr:col>
      <xdr:colOff>200025</xdr:colOff>
      <xdr:row>12</xdr:row>
      <xdr:rowOff>171449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152399</xdr:colOff>
      <xdr:row>16</xdr:row>
      <xdr:rowOff>23812</xdr:rowOff>
    </xdr:from>
    <xdr:to>
      <xdr:col>14</xdr:col>
      <xdr:colOff>228600</xdr:colOff>
      <xdr:row>28</xdr:row>
      <xdr:rowOff>95249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31</xdr:row>
      <xdr:rowOff>14288</xdr:rowOff>
    </xdr:from>
    <xdr:to>
      <xdr:col>12</xdr:col>
      <xdr:colOff>66675</xdr:colOff>
      <xdr:row>42</xdr:row>
      <xdr:rowOff>114300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390524</xdr:colOff>
      <xdr:row>44</xdr:row>
      <xdr:rowOff>185737</xdr:rowOff>
    </xdr:from>
    <xdr:to>
      <xdr:col>12</xdr:col>
      <xdr:colOff>295274</xdr:colOff>
      <xdr:row>56</xdr:row>
      <xdr:rowOff>152400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60</xdr:row>
      <xdr:rowOff>33337</xdr:rowOff>
    </xdr:from>
    <xdr:to>
      <xdr:col>20</xdr:col>
      <xdr:colOff>247650</xdr:colOff>
      <xdr:row>74</xdr:row>
      <xdr:rowOff>109537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2019" refreshedDate="45511.577739351851" createdVersion="5" refreshedVersion="5" minRefreshableVersion="3" recordCount="60">
  <cacheSource type="worksheet">
    <worksheetSource name="Tabla4"/>
  </cacheSource>
  <cacheFields count="11">
    <cacheField name="DATE" numFmtId="14">
      <sharedItems containsSemiMixedTypes="0" containsNonDate="0" containsDate="1" containsString="0" minDate="2024-08-05T00:00:00" maxDate="2024-08-08T00:00:00"/>
    </cacheField>
    <cacheField name="ASSISTANT" numFmtId="0">
      <sharedItems/>
    </cacheField>
    <cacheField name="DOCTOR" numFmtId="0">
      <sharedItems count="6">
        <s v="G"/>
        <s v="F"/>
        <s v="H"/>
        <s v="I"/>
        <s v="D"/>
        <s v="E"/>
      </sharedItems>
    </cacheField>
    <cacheField name="N° EQUIPMENT" numFmtId="0">
      <sharedItems count="8">
        <s v="A07"/>
        <s v="A06"/>
        <s v="A05"/>
        <s v="A03"/>
        <s v="A01"/>
        <s v="A02"/>
        <s v="A04"/>
        <s v="A09"/>
      </sharedItems>
    </cacheField>
    <cacheField name="TYPE EQUIPMENT" numFmtId="0">
      <sharedItems count="3">
        <s v="VCC"/>
        <s v="VEDA"/>
        <s v="CPRE"/>
      </sharedItems>
    </cacheField>
    <cacheField name="U &amp; D" numFmtId="0">
      <sharedItems/>
    </cacheField>
    <cacheField name="R &amp; L" numFmtId="0">
      <sharedItems/>
    </cacheField>
    <cacheField name="COMPLETE" numFmtId="0">
      <sharedItems/>
    </cacheField>
    <cacheField name="LOOP" numFmtId="0">
      <sharedItems count="2">
        <s v="NO"/>
        <s v="YES"/>
      </sharedItems>
    </cacheField>
    <cacheField name=" PURGUE" numFmtId="0">
      <sharedItems containsBlank="1"/>
    </cacheField>
    <cacheField name="BOSTON SCAL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d v="2024-08-05T00:00:00"/>
    <s v="A"/>
    <x v="0"/>
    <x v="0"/>
    <x v="0"/>
    <s v="YES"/>
    <s v="NO"/>
    <s v="YES"/>
    <x v="0"/>
    <s v="BAREX PLUS"/>
    <s v="GOOD"/>
  </r>
  <r>
    <d v="2024-08-05T00:00:00"/>
    <s v="A"/>
    <x v="0"/>
    <x v="1"/>
    <x v="0"/>
    <s v="YES"/>
    <s v="YES"/>
    <s v="YES"/>
    <x v="0"/>
    <s v="BAREX PLUS"/>
    <s v="GOOD"/>
  </r>
  <r>
    <d v="2024-08-05T00:00:00"/>
    <s v="A"/>
    <x v="0"/>
    <x v="2"/>
    <x v="0"/>
    <s v="YES"/>
    <s v="NO"/>
    <s v="YES"/>
    <x v="0"/>
    <s v="BAREX PLUS"/>
    <s v="EXCELLENT"/>
  </r>
  <r>
    <d v="2024-08-05T00:00:00"/>
    <s v="A"/>
    <x v="0"/>
    <x v="1"/>
    <x v="0"/>
    <s v="YES"/>
    <s v="NO"/>
    <s v="YES"/>
    <x v="0"/>
    <s v="BAREX KIT"/>
    <s v="GOOD"/>
  </r>
  <r>
    <d v="2024-08-05T00:00:00"/>
    <s v="A"/>
    <x v="0"/>
    <x v="3"/>
    <x v="1"/>
    <s v="YES"/>
    <s v="NO"/>
    <s v="YES"/>
    <x v="0"/>
    <m/>
    <m/>
  </r>
  <r>
    <d v="2024-08-05T00:00:00"/>
    <s v="A"/>
    <x v="0"/>
    <x v="1"/>
    <x v="0"/>
    <s v="YES"/>
    <s v="NO"/>
    <s v="YES"/>
    <x v="0"/>
    <s v="BAREX PLUS"/>
    <s v="EXCELLENT"/>
  </r>
  <r>
    <d v="2024-08-05T00:00:00"/>
    <s v="A"/>
    <x v="0"/>
    <x v="3"/>
    <x v="1"/>
    <s v="YES"/>
    <s v="NO"/>
    <s v="YES"/>
    <x v="0"/>
    <m/>
    <m/>
  </r>
  <r>
    <d v="2024-08-05T00:00:00"/>
    <s v="A"/>
    <x v="0"/>
    <x v="2"/>
    <x v="0"/>
    <s v="YES"/>
    <s v="NO"/>
    <s v="YES"/>
    <x v="0"/>
    <s v="BAREX 4LTS"/>
    <s v="POOR"/>
  </r>
  <r>
    <d v="2024-08-05T00:00:00"/>
    <s v="A"/>
    <x v="0"/>
    <x v="1"/>
    <x v="0"/>
    <s v="YES"/>
    <s v="NO"/>
    <s v="YES"/>
    <x v="1"/>
    <s v="BAREX 4LTS"/>
    <s v="GOOD"/>
  </r>
  <r>
    <d v="2024-08-05T00:00:00"/>
    <s v="A"/>
    <x v="0"/>
    <x v="4"/>
    <x v="1"/>
    <s v="YES"/>
    <s v="NO"/>
    <s v="YES"/>
    <x v="0"/>
    <m/>
    <m/>
  </r>
  <r>
    <d v="2024-08-05T00:00:00"/>
    <s v="A"/>
    <x v="1"/>
    <x v="5"/>
    <x v="1"/>
    <s v="YES"/>
    <s v="NO"/>
    <s v="YES"/>
    <x v="0"/>
    <m/>
    <m/>
  </r>
  <r>
    <d v="2024-08-05T00:00:00"/>
    <s v="A"/>
    <x v="1"/>
    <x v="3"/>
    <x v="1"/>
    <s v="YES"/>
    <s v="NO"/>
    <s v="YES"/>
    <x v="0"/>
    <m/>
    <m/>
  </r>
  <r>
    <d v="2024-08-05T00:00:00"/>
    <s v="A"/>
    <x v="1"/>
    <x v="5"/>
    <x v="1"/>
    <s v="YES"/>
    <s v="NO"/>
    <s v="YES"/>
    <x v="0"/>
    <m/>
    <m/>
  </r>
  <r>
    <d v="2024-08-05T00:00:00"/>
    <s v="A"/>
    <x v="1"/>
    <x v="1"/>
    <x v="0"/>
    <s v="YES"/>
    <s v="YES"/>
    <s v="NO"/>
    <x v="1"/>
    <s v="BAREX 4LTS"/>
    <s v="GOOD"/>
  </r>
  <r>
    <d v="2024-08-05T00:00:00"/>
    <s v="A"/>
    <x v="1"/>
    <x v="0"/>
    <x v="0"/>
    <s v="YES"/>
    <s v="YES"/>
    <s v="YES"/>
    <x v="0"/>
    <s v="BAREX 4LTS"/>
    <s v="GOOD"/>
  </r>
  <r>
    <d v="2024-08-05T00:00:00"/>
    <s v="A"/>
    <x v="1"/>
    <x v="6"/>
    <x v="0"/>
    <s v="YES"/>
    <s v="YES"/>
    <s v="NO"/>
    <x v="0"/>
    <s v="BAREX 4LTS"/>
    <s v="GOOD"/>
  </r>
  <r>
    <d v="2024-08-05T00:00:00"/>
    <s v="A"/>
    <x v="1"/>
    <x v="1"/>
    <x v="0"/>
    <s v="YES"/>
    <s v="NO"/>
    <s v="YES"/>
    <x v="0"/>
    <s v="FOSFODOM"/>
    <s v="INADEQUATE"/>
  </r>
  <r>
    <d v="2024-08-05T00:00:00"/>
    <s v="A"/>
    <x v="1"/>
    <x v="0"/>
    <x v="0"/>
    <s v="YES"/>
    <s v="NO"/>
    <s v="YES"/>
    <x v="0"/>
    <s v="BAREX KIT"/>
    <s v="POOR"/>
  </r>
  <r>
    <d v="2024-08-05T00:00:00"/>
    <s v="A"/>
    <x v="1"/>
    <x v="4"/>
    <x v="1"/>
    <s v="YES"/>
    <s v="NO"/>
    <s v="YES"/>
    <x v="0"/>
    <m/>
    <m/>
  </r>
  <r>
    <d v="2024-08-05T00:00:00"/>
    <s v="A"/>
    <x v="1"/>
    <x v="3"/>
    <x v="1"/>
    <s v="YES"/>
    <s v="NO"/>
    <s v="YES"/>
    <x v="0"/>
    <m/>
    <m/>
  </r>
  <r>
    <d v="2024-08-05T00:00:00"/>
    <s v="A"/>
    <x v="1"/>
    <x v="7"/>
    <x v="2"/>
    <s v="YES"/>
    <s v="NO"/>
    <s v="YES"/>
    <x v="0"/>
    <m/>
    <m/>
  </r>
  <r>
    <d v="2024-08-06T00:00:00"/>
    <s v="B"/>
    <x v="2"/>
    <x v="6"/>
    <x v="0"/>
    <s v="YES"/>
    <s v="YES"/>
    <s v="NO"/>
    <x v="0"/>
    <s v="ROUGE"/>
    <s v="INADEQUATE"/>
  </r>
  <r>
    <d v="2024-08-06T00:00:00"/>
    <s v="B"/>
    <x v="2"/>
    <x v="2"/>
    <x v="0"/>
    <s v="YES"/>
    <s v="NO"/>
    <s v="YES"/>
    <x v="1"/>
    <s v="BAREX PLUS"/>
    <s v="EXCELLENT"/>
  </r>
  <r>
    <d v="2024-08-06T00:00:00"/>
    <s v="B"/>
    <x v="2"/>
    <x v="0"/>
    <x v="0"/>
    <s v="YES"/>
    <s v="NO"/>
    <s v="YES"/>
    <x v="1"/>
    <s v="BAREX PLUS"/>
    <s v="EXCELLENT"/>
  </r>
  <r>
    <d v="2024-08-06T00:00:00"/>
    <s v="B"/>
    <x v="2"/>
    <x v="4"/>
    <x v="1"/>
    <s v="YES"/>
    <s v="NO"/>
    <s v="NO"/>
    <x v="0"/>
    <m/>
    <m/>
  </r>
  <r>
    <d v="2024-08-06T00:00:00"/>
    <s v="B"/>
    <x v="2"/>
    <x v="6"/>
    <x v="0"/>
    <s v="YES"/>
    <s v="YES"/>
    <s v="YES"/>
    <x v="0"/>
    <s v="BAREX PLUS"/>
    <s v="EXCELLENT"/>
  </r>
  <r>
    <d v="2024-08-06T00:00:00"/>
    <s v="B"/>
    <x v="2"/>
    <x v="0"/>
    <x v="0"/>
    <s v="YES"/>
    <s v="NO"/>
    <s v="YES"/>
    <x v="0"/>
    <s v="BAREX PLUS"/>
    <s v="EXCELLENT"/>
  </r>
  <r>
    <d v="2024-08-06T00:00:00"/>
    <s v="B"/>
    <x v="2"/>
    <x v="2"/>
    <x v="0"/>
    <s v="YES"/>
    <s v="NO"/>
    <s v="YES"/>
    <x v="0"/>
    <s v="BAREX PLUS"/>
    <s v="EXCELLENT"/>
  </r>
  <r>
    <d v="2024-08-06T00:00:00"/>
    <s v="B"/>
    <x v="2"/>
    <x v="6"/>
    <x v="0"/>
    <s v="YES"/>
    <s v="YES"/>
    <s v="YES"/>
    <x v="1"/>
    <s v="BAREX 4LTS"/>
    <s v="GOOD"/>
  </r>
  <r>
    <d v="2024-08-06T00:00:00"/>
    <s v="B"/>
    <x v="2"/>
    <x v="4"/>
    <x v="1"/>
    <s v="YES"/>
    <s v="NO"/>
    <s v="YES"/>
    <x v="0"/>
    <m/>
    <m/>
  </r>
  <r>
    <d v="2024-08-06T00:00:00"/>
    <s v="B"/>
    <x v="2"/>
    <x v="5"/>
    <x v="1"/>
    <s v="YES"/>
    <s v="NO"/>
    <s v="YES"/>
    <x v="0"/>
    <m/>
    <m/>
  </r>
  <r>
    <d v="2024-08-06T00:00:00"/>
    <s v="B"/>
    <x v="3"/>
    <x v="3"/>
    <x v="1"/>
    <s v="YES"/>
    <s v="NO"/>
    <s v="YES"/>
    <x v="0"/>
    <m/>
    <m/>
  </r>
  <r>
    <d v="2024-08-06T00:00:00"/>
    <s v="B"/>
    <x v="3"/>
    <x v="5"/>
    <x v="1"/>
    <s v="YES"/>
    <s v="NO"/>
    <s v="YES"/>
    <x v="0"/>
    <m/>
    <m/>
  </r>
  <r>
    <d v="2024-08-06T00:00:00"/>
    <s v="B"/>
    <x v="3"/>
    <x v="0"/>
    <x v="0"/>
    <s v="YES"/>
    <s v="YES"/>
    <s v="NO"/>
    <x v="1"/>
    <s v="BAREX KIT"/>
    <s v="GOOD"/>
  </r>
  <r>
    <d v="2024-08-06T00:00:00"/>
    <s v="B"/>
    <x v="3"/>
    <x v="6"/>
    <x v="0"/>
    <s v="YES"/>
    <s v="NO"/>
    <s v="YES"/>
    <x v="1"/>
    <s v="BAREX PLUS"/>
    <s v="EXCELLENT"/>
  </r>
  <r>
    <d v="2024-08-06T00:00:00"/>
    <s v="B"/>
    <x v="3"/>
    <x v="2"/>
    <x v="0"/>
    <s v="YES"/>
    <s v="NO"/>
    <s v="YES"/>
    <x v="0"/>
    <s v="BAREX PLUS"/>
    <s v="EXCELLENT"/>
  </r>
  <r>
    <d v="2024-08-06T00:00:00"/>
    <s v="B"/>
    <x v="3"/>
    <x v="6"/>
    <x v="0"/>
    <s v="YES"/>
    <s v="NO"/>
    <s v="YES"/>
    <x v="0"/>
    <s v="BAREX PLUS"/>
    <s v="EXCELLENT"/>
  </r>
  <r>
    <d v="2024-08-06T00:00:00"/>
    <s v="B"/>
    <x v="3"/>
    <x v="0"/>
    <x v="0"/>
    <s v="YES"/>
    <s v="YES"/>
    <s v="NO"/>
    <x v="1"/>
    <s v="BAREX 4LTS"/>
    <s v="EXCELLENT"/>
  </r>
  <r>
    <d v="2024-08-06T00:00:00"/>
    <s v="B"/>
    <x v="3"/>
    <x v="4"/>
    <x v="1"/>
    <s v="YES"/>
    <s v="NO"/>
    <s v="YES"/>
    <x v="0"/>
    <m/>
    <m/>
  </r>
  <r>
    <d v="2024-08-06T00:00:00"/>
    <s v="B"/>
    <x v="3"/>
    <x v="1"/>
    <x v="0"/>
    <s v="YES"/>
    <s v="YES"/>
    <s v="NO"/>
    <x v="1"/>
    <s v="BAREX PLUS"/>
    <s v="EXCELLENT"/>
  </r>
  <r>
    <d v="2024-08-06T00:00:00"/>
    <s v="B"/>
    <x v="3"/>
    <x v="5"/>
    <x v="1"/>
    <s v="YES"/>
    <s v="NO"/>
    <s v="YES"/>
    <x v="0"/>
    <m/>
    <m/>
  </r>
  <r>
    <d v="2024-08-06T00:00:00"/>
    <s v="B"/>
    <x v="3"/>
    <x v="2"/>
    <x v="0"/>
    <s v="YES"/>
    <s v="YES"/>
    <s v="YES"/>
    <x v="1"/>
    <s v="BAREX 4LTS"/>
    <s v="GOOD"/>
  </r>
  <r>
    <d v="2024-08-06T00:00:00"/>
    <s v="B"/>
    <x v="1"/>
    <x v="0"/>
    <x v="0"/>
    <s v="YES"/>
    <s v="NO"/>
    <s v="YES"/>
    <x v="0"/>
    <s v="BAREX KIT"/>
    <s v="POOR"/>
  </r>
  <r>
    <d v="2024-08-06T00:00:00"/>
    <s v="B"/>
    <x v="3"/>
    <x v="4"/>
    <x v="1"/>
    <s v="YES"/>
    <s v="NO"/>
    <s v="YES"/>
    <x v="0"/>
    <m/>
    <m/>
  </r>
  <r>
    <d v="2024-08-06T00:00:00"/>
    <s v="B"/>
    <x v="3"/>
    <x v="5"/>
    <x v="1"/>
    <s v="YES"/>
    <s v="NO"/>
    <s v="YES"/>
    <x v="0"/>
    <m/>
    <m/>
  </r>
  <r>
    <d v="2024-08-07T00:00:00"/>
    <s v="C"/>
    <x v="4"/>
    <x v="4"/>
    <x v="1"/>
    <s v="YES"/>
    <s v="NO"/>
    <s v="YES"/>
    <x v="0"/>
    <m/>
    <m/>
  </r>
  <r>
    <d v="2024-08-07T00:00:00"/>
    <s v="C"/>
    <x v="4"/>
    <x v="5"/>
    <x v="1"/>
    <s v="YES"/>
    <s v="NO"/>
    <s v="YES"/>
    <x v="0"/>
    <m/>
    <m/>
  </r>
  <r>
    <d v="2024-08-07T00:00:00"/>
    <s v="C"/>
    <x v="4"/>
    <x v="6"/>
    <x v="0"/>
    <s v="YES"/>
    <s v="NO"/>
    <s v="YES"/>
    <x v="0"/>
    <s v="BAREX 4LTS"/>
    <s v="GOOD"/>
  </r>
  <r>
    <d v="2024-08-07T00:00:00"/>
    <s v="C"/>
    <x v="4"/>
    <x v="2"/>
    <x v="0"/>
    <s v="YES"/>
    <s v="NO"/>
    <s v="YES"/>
    <x v="0"/>
    <s v="BAREX 4LTS"/>
    <s v="GOOD"/>
  </r>
  <r>
    <d v="2024-08-07T00:00:00"/>
    <s v="C"/>
    <x v="4"/>
    <x v="1"/>
    <x v="0"/>
    <s v="YES"/>
    <s v="NO"/>
    <s v="YES"/>
    <x v="0"/>
    <s v="BAREX 4LTS"/>
    <s v="GOOD"/>
  </r>
  <r>
    <d v="2024-08-07T00:00:00"/>
    <s v="C"/>
    <x v="4"/>
    <x v="6"/>
    <x v="0"/>
    <s v="YES"/>
    <s v="NO"/>
    <s v="YES"/>
    <x v="0"/>
    <s v="BAREX 4LTS"/>
    <s v="GOOD"/>
  </r>
  <r>
    <d v="2024-08-07T00:00:00"/>
    <s v="C"/>
    <x v="4"/>
    <x v="2"/>
    <x v="0"/>
    <s v="YES"/>
    <s v="NO"/>
    <s v="YES"/>
    <x v="1"/>
    <s v="BAREX PLUS"/>
    <s v="EXCELLENT"/>
  </r>
  <r>
    <d v="2024-08-07T00:00:00"/>
    <s v="C"/>
    <x v="4"/>
    <x v="1"/>
    <x v="0"/>
    <s v="YES"/>
    <s v="NO"/>
    <s v="YES"/>
    <x v="0"/>
    <s v="BAREX PLUS"/>
    <s v="EXCELLENT"/>
  </r>
  <r>
    <d v="2024-08-07T00:00:00"/>
    <s v="C"/>
    <x v="4"/>
    <x v="4"/>
    <x v="1"/>
    <s v="YES"/>
    <s v="NO"/>
    <s v="YES"/>
    <x v="0"/>
    <m/>
    <m/>
  </r>
  <r>
    <d v="2024-08-07T00:00:00"/>
    <s v="C"/>
    <x v="5"/>
    <x v="2"/>
    <x v="0"/>
    <s v="YES"/>
    <s v="NO"/>
    <s v="NO"/>
    <x v="1"/>
    <s v="BAREX KIT"/>
    <s v="POOR"/>
  </r>
  <r>
    <d v="2024-08-07T00:00:00"/>
    <s v="C"/>
    <x v="5"/>
    <x v="4"/>
    <x v="1"/>
    <s v="YES"/>
    <s v="NO"/>
    <s v="YES"/>
    <x v="0"/>
    <m/>
    <m/>
  </r>
  <r>
    <d v="2024-08-07T00:00:00"/>
    <s v="C"/>
    <x v="5"/>
    <x v="0"/>
    <x v="0"/>
    <s v="YES"/>
    <s v="NO"/>
    <s v="YES"/>
    <x v="0"/>
    <s v="BAREX PLUS"/>
    <s v="POOR"/>
  </r>
  <r>
    <d v="2024-08-07T00:00:00"/>
    <s v="C"/>
    <x v="5"/>
    <x v="6"/>
    <x v="0"/>
    <s v="YES"/>
    <s v="NO"/>
    <s v="YES"/>
    <x v="0"/>
    <s v="BAREX PLUS"/>
    <s v="EXCELLENT"/>
  </r>
  <r>
    <d v="2024-08-07T00:00:00"/>
    <s v="C"/>
    <x v="5"/>
    <x v="2"/>
    <x v="0"/>
    <s v="YES"/>
    <s v="NO"/>
    <s v="YES"/>
    <x v="0"/>
    <s v="BAREX PLUS"/>
    <s v="GOOD"/>
  </r>
  <r>
    <d v="2024-08-07T00:00:00"/>
    <s v="C"/>
    <x v="5"/>
    <x v="1"/>
    <x v="0"/>
    <s v="YES"/>
    <s v="NO"/>
    <s v="NO"/>
    <x v="1"/>
    <s v="BAREX PLUS"/>
    <s v="EXCELL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rowGrandTotals="0" itemPrintTitles="1" createdVersion="5" indent="0" outline="1" outlineData="1" multipleFieldFilters="0" chartFormat="2">
  <location ref="A17:E24" firstHeaderRow="1" firstDataRow="2" firstDataCol="1"/>
  <pivotFields count="11">
    <pivotField numFmtId="14" showAll="0"/>
    <pivotField showAll="0"/>
    <pivotField axis="axisRow" showAll="0">
      <items count="7">
        <item x="4"/>
        <item x="5"/>
        <item x="1"/>
        <item x="0"/>
        <item x="2"/>
        <item x="3"/>
        <item t="default"/>
      </items>
    </pivotField>
    <pivotField showAll="0"/>
    <pivotField axis="axisCol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uenta de TYPE EQUIPMENT" fld="4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">
  <location ref="A3:B10" firstHeaderRow="1" firstDataRow="1" firstDataCol="1"/>
  <pivotFields count="11">
    <pivotField numFmtId="14" showAll="0"/>
    <pivotField showAll="0"/>
    <pivotField axis="axisRow" dataField="1" showAll="0">
      <items count="7">
        <item x="4"/>
        <item x="5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DOCTOR" fld="2" subtotal="count" baseField="0" baseItem="0"/>
  </dataField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missingCaption="0" updatedVersion="5" minRefreshableVersion="3" useAutoFormatting="1" itemPrintTitles="1" createdVersion="5" indent="0" outline="1" outlineData="1" multipleFieldFilters="0" chartFormat="26">
  <location ref="A63:H69" firstHeaderRow="1" firstDataRow="2" firstDataCol="1" rowPageCount="1" colPageCount="1"/>
  <pivotFields count="11">
    <pivotField numFmtId="14" showAll="0"/>
    <pivotField showAll="0"/>
    <pivotField axis="axisCol" showAll="0">
      <items count="7">
        <item x="4"/>
        <item x="5"/>
        <item x="1"/>
        <item x="0"/>
        <item x="2"/>
        <item x="3"/>
        <item t="default"/>
      </items>
    </pivotField>
    <pivotField axis="axisRow" showAll="0">
      <items count="9">
        <item x="4"/>
        <item x="5"/>
        <item x="3"/>
        <item x="6"/>
        <item x="2"/>
        <item x="1"/>
        <item x="0"/>
        <item x="7"/>
        <item t="default"/>
      </items>
    </pivotField>
    <pivotField showAll="0"/>
    <pivotField showAll="0"/>
    <pivotField showAll="0"/>
    <pivotField showAll="0"/>
    <pivotField axis="axisPage" dataField="1" showAll="0">
      <items count="3">
        <item x="0"/>
        <item x="1"/>
        <item t="default"/>
      </items>
    </pivotField>
    <pivotField showAll="0"/>
    <pivotField showAll="0"/>
  </pivotFields>
  <rowFields count="1">
    <field x="3"/>
  </rowFields>
  <rowItems count="5">
    <i>
      <x v="3"/>
    </i>
    <i>
      <x v="4"/>
    </i>
    <i>
      <x v="5"/>
    </i>
    <i>
      <x v="6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8" item="1" hier="-1"/>
  </pageFields>
  <dataFields count="1">
    <dataField name="Cuenta de LOOP" fld="8" subtotal="count" baseField="0" baseItem="0"/>
  </dataFields>
  <chartFormats count="12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7">
  <location ref="A46:B53" firstHeaderRow="1" firstDataRow="1" firstDataCol="1"/>
  <pivotFields count="11">
    <pivotField numFmtId="14" showAll="0"/>
    <pivotField showAll="0"/>
    <pivotField axis="axisRow" showAll="0">
      <items count="7">
        <item x="4"/>
        <item x="5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uenta de LOOP" fld="8" subtotal="count" baseField="0" baseItem="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chartFormat="4">
  <location ref="A32:B40" firstHeaderRow="1" firstDataRow="2" firstDataCol="1"/>
  <pivotFields count="11">
    <pivotField numFmtId="14" showAll="0"/>
    <pivotField showAll="0"/>
    <pivotField axis="axisRow" showAll="0">
      <items count="7">
        <item x="4"/>
        <item x="5"/>
        <item x="1"/>
        <item x="0"/>
        <item x="2"/>
        <item x="3"/>
        <item t="default"/>
      </items>
    </pivotField>
    <pivotField showAll="0"/>
    <pivotField axis="axisCol" dataField="1" showAll="0">
      <items count="4">
        <item h="1" x="2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4"/>
  </colFields>
  <colItems count="1">
    <i>
      <x v="1"/>
    </i>
  </colItems>
  <dataFields count="1">
    <dataField name="Cuenta de TYPE EQUIPMENT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4" name="Tabla4" displayName="Tabla4" ref="A3:K64" totalsRowShown="0" headerRowDxfId="2">
  <autoFilter ref="A3:K64"/>
  <tableColumns count="11">
    <tableColumn id="1" name="DATE" dataDxfId="1"/>
    <tableColumn id="2" name="ASSISTANT"/>
    <tableColumn id="3" name="DOCTOR"/>
    <tableColumn id="4" name="N° EQUIPMENT"/>
    <tableColumn id="5" name="TYPE EQUIPMENT" dataDxfId="0">
      <calculatedColumnFormula>IFERROR(VLOOKUP(Tabla4[[#This Row],[N° EQUIPMENT]],$M$4:$N$12,2,0),"")</calculatedColumnFormula>
    </tableColumn>
    <tableColumn id="7" name="U &amp; D"/>
    <tableColumn id="8" name="R &amp; L"/>
    <tableColumn id="9" name="COMPLETE"/>
    <tableColumn id="10" name="LOOP"/>
    <tableColumn id="11" name=" PURGUE"/>
    <tableColumn id="12" name="BOSTON SCA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1"/>
  <sheetViews>
    <sheetView tabSelected="1" workbookViewId="0">
      <selection activeCell="K66" sqref="K66"/>
    </sheetView>
  </sheetViews>
  <sheetFormatPr baseColWidth="10" defaultRowHeight="15" x14ac:dyDescent="0.25"/>
  <cols>
    <col min="1" max="1" width="14" style="3" customWidth="1"/>
    <col min="2" max="2" width="12.7109375" customWidth="1"/>
    <col min="4" max="4" width="16.28515625" customWidth="1"/>
    <col min="5" max="5" width="18.28515625" customWidth="1"/>
    <col min="8" max="8" width="12.42578125" customWidth="1"/>
    <col min="11" max="11" width="17.7109375" customWidth="1"/>
  </cols>
  <sheetData>
    <row r="1" spans="1:14" s="28" customFormat="1" ht="34.5" customHeight="1" x14ac:dyDescent="0.25">
      <c r="A1" s="27"/>
    </row>
    <row r="3" spans="1:14" s="1" customFormat="1" ht="30.75" customHeight="1" thickBot="1" x14ac:dyDescent="0.3">
      <c r="A3" s="2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7</v>
      </c>
      <c r="H3" s="1" t="s">
        <v>5</v>
      </c>
      <c r="I3" s="1" t="s">
        <v>8</v>
      </c>
      <c r="J3" s="1" t="s">
        <v>9</v>
      </c>
      <c r="K3" s="1" t="s">
        <v>43</v>
      </c>
    </row>
    <row r="4" spans="1:14" x14ac:dyDescent="0.25">
      <c r="A4" s="3">
        <v>45509</v>
      </c>
      <c r="B4" t="s">
        <v>10</v>
      </c>
      <c r="C4" t="s">
        <v>16</v>
      </c>
      <c r="D4" t="s">
        <v>25</v>
      </c>
      <c r="E4" t="str">
        <f t="array" ref="E4">IFERROR(VLOOKUP(Tabla4[[#This Row],[N° EQUIPMENT]],$M$4:$N$12,2,0),"")</f>
        <v>VCC</v>
      </c>
      <c r="F4" t="s">
        <v>31</v>
      </c>
      <c r="G4" t="s">
        <v>32</v>
      </c>
      <c r="H4" t="s">
        <v>31</v>
      </c>
      <c r="I4" t="s">
        <v>32</v>
      </c>
      <c r="J4" t="s">
        <v>33</v>
      </c>
      <c r="K4" t="s">
        <v>37</v>
      </c>
      <c r="M4" s="10" t="s">
        <v>19</v>
      </c>
      <c r="N4" s="11" t="s">
        <v>27</v>
      </c>
    </row>
    <row r="5" spans="1:14" x14ac:dyDescent="0.25">
      <c r="A5" s="3">
        <v>45509</v>
      </c>
      <c r="B5" t="s">
        <v>10</v>
      </c>
      <c r="C5" t="s">
        <v>16</v>
      </c>
      <c r="D5" t="s">
        <v>24</v>
      </c>
      <c r="E5" t="str">
        <f>IFERROR(VLOOKUP(Tabla4[[#This Row],[N° EQUIPMENT]],$M$4:$N$12,2,0),"")</f>
        <v>VCC</v>
      </c>
      <c r="F5" t="s">
        <v>31</v>
      </c>
      <c r="G5" t="s">
        <v>31</v>
      </c>
      <c r="H5" t="s">
        <v>31</v>
      </c>
      <c r="I5" t="s">
        <v>32</v>
      </c>
      <c r="J5" t="s">
        <v>33</v>
      </c>
      <c r="K5" t="s">
        <v>37</v>
      </c>
      <c r="M5" s="7" t="s">
        <v>20</v>
      </c>
      <c r="N5" s="12" t="s">
        <v>27</v>
      </c>
    </row>
    <row r="6" spans="1:14" ht="15.75" thickBot="1" x14ac:dyDescent="0.3">
      <c r="A6" s="3">
        <v>45509</v>
      </c>
      <c r="B6" t="s">
        <v>10</v>
      </c>
      <c r="C6" t="s">
        <v>16</v>
      </c>
      <c r="D6" t="s">
        <v>23</v>
      </c>
      <c r="E6" t="str">
        <f>IFERROR(VLOOKUP(Tabla4[[#This Row],[N° EQUIPMENT]],$M$4:$N$12,2,0),"")</f>
        <v>VCC</v>
      </c>
      <c r="F6" t="s">
        <v>31</v>
      </c>
      <c r="G6" t="s">
        <v>32</v>
      </c>
      <c r="H6" t="s">
        <v>31</v>
      </c>
      <c r="I6" t="s">
        <v>32</v>
      </c>
      <c r="J6" t="s">
        <v>33</v>
      </c>
      <c r="K6" t="s">
        <v>36</v>
      </c>
      <c r="M6" s="13" t="s">
        <v>21</v>
      </c>
      <c r="N6" s="14" t="s">
        <v>27</v>
      </c>
    </row>
    <row r="7" spans="1:14" x14ac:dyDescent="0.25">
      <c r="A7" s="3">
        <v>45509</v>
      </c>
      <c r="B7" t="s">
        <v>10</v>
      </c>
      <c r="C7" t="s">
        <v>16</v>
      </c>
      <c r="D7" t="s">
        <v>24</v>
      </c>
      <c r="E7" t="str">
        <f>IFERROR(VLOOKUP(Tabla4[[#This Row],[N° EQUIPMENT]],$M$4:$N$12,2,0),"")</f>
        <v>VCC</v>
      </c>
      <c r="F7" t="s">
        <v>31</v>
      </c>
      <c r="G7" t="s">
        <v>32</v>
      </c>
      <c r="H7" t="s">
        <v>31</v>
      </c>
      <c r="I7" t="s">
        <v>32</v>
      </c>
      <c r="J7" t="s">
        <v>42</v>
      </c>
      <c r="K7" t="s">
        <v>37</v>
      </c>
      <c r="M7" s="15" t="s">
        <v>22</v>
      </c>
      <c r="N7" s="16" t="s">
        <v>26</v>
      </c>
    </row>
    <row r="8" spans="1:14" x14ac:dyDescent="0.25">
      <c r="A8" s="3">
        <v>45509</v>
      </c>
      <c r="B8" t="s">
        <v>10</v>
      </c>
      <c r="C8" t="s">
        <v>16</v>
      </c>
      <c r="D8" t="s">
        <v>21</v>
      </c>
      <c r="E8" t="str">
        <f>IFERROR(VLOOKUP(Tabla4[[#This Row],[N° EQUIPMENT]],$M$4:$N$12,2,0),"")</f>
        <v>VEDA</v>
      </c>
      <c r="F8" t="s">
        <v>31</v>
      </c>
      <c r="G8" t="s">
        <v>32</v>
      </c>
      <c r="H8" t="s">
        <v>31</v>
      </c>
      <c r="I8" t="s">
        <v>32</v>
      </c>
      <c r="M8" s="17" t="s">
        <v>23</v>
      </c>
      <c r="N8" s="18" t="s">
        <v>26</v>
      </c>
    </row>
    <row r="9" spans="1:14" x14ac:dyDescent="0.25">
      <c r="A9" s="3">
        <v>45509</v>
      </c>
      <c r="B9" t="s">
        <v>10</v>
      </c>
      <c r="C9" t="s">
        <v>16</v>
      </c>
      <c r="D9" t="s">
        <v>24</v>
      </c>
      <c r="E9" t="str">
        <f>IFERROR(VLOOKUP(Tabla4[[#This Row],[N° EQUIPMENT]],$M$4:$N$12,2,0),"")</f>
        <v>VCC</v>
      </c>
      <c r="F9" t="s">
        <v>31</v>
      </c>
      <c r="G9" t="s">
        <v>32</v>
      </c>
      <c r="H9" t="s">
        <v>31</v>
      </c>
      <c r="I9" t="s">
        <v>32</v>
      </c>
      <c r="J9" t="s">
        <v>33</v>
      </c>
      <c r="K9" t="s">
        <v>36</v>
      </c>
      <c r="M9" s="17" t="s">
        <v>24</v>
      </c>
      <c r="N9" s="18" t="s">
        <v>26</v>
      </c>
    </row>
    <row r="10" spans="1:14" x14ac:dyDescent="0.25">
      <c r="A10" s="3">
        <v>45509</v>
      </c>
      <c r="B10" t="s">
        <v>10</v>
      </c>
      <c r="C10" t="s">
        <v>16</v>
      </c>
      <c r="D10" t="s">
        <v>21</v>
      </c>
      <c r="E10" t="str">
        <f>IFERROR(VLOOKUP(Tabla4[[#This Row],[N° EQUIPMENT]],$M$4:$N$12,2,0),"")</f>
        <v>VEDA</v>
      </c>
      <c r="F10" t="s">
        <v>31</v>
      </c>
      <c r="G10" t="s">
        <v>32</v>
      </c>
      <c r="H10" t="s">
        <v>31</v>
      </c>
      <c r="I10" t="s">
        <v>32</v>
      </c>
      <c r="M10" s="17" t="s">
        <v>25</v>
      </c>
      <c r="N10" s="18" t="s">
        <v>26</v>
      </c>
    </row>
    <row r="11" spans="1:14" ht="15.75" thickBot="1" x14ac:dyDescent="0.3">
      <c r="A11" s="3">
        <v>45509</v>
      </c>
      <c r="B11" t="s">
        <v>10</v>
      </c>
      <c r="C11" t="s">
        <v>16</v>
      </c>
      <c r="D11" t="s">
        <v>23</v>
      </c>
      <c r="E11" t="str">
        <f>IFERROR(VLOOKUP(Tabla4[[#This Row],[N° EQUIPMENT]],$M$4:$N$12,2,0),"")</f>
        <v>VCC</v>
      </c>
      <c r="F11" t="s">
        <v>31</v>
      </c>
      <c r="G11" t="s">
        <v>32</v>
      </c>
      <c r="H11" t="s">
        <v>31</v>
      </c>
      <c r="I11" t="s">
        <v>32</v>
      </c>
      <c r="J11" t="s">
        <v>34</v>
      </c>
      <c r="K11" t="s">
        <v>38</v>
      </c>
      <c r="M11" s="19" t="s">
        <v>29</v>
      </c>
      <c r="N11" s="20" t="s">
        <v>26</v>
      </c>
    </row>
    <row r="12" spans="1:14" ht="15.75" thickBot="1" x14ac:dyDescent="0.3">
      <c r="A12" s="3">
        <v>45509</v>
      </c>
      <c r="B12" t="s">
        <v>10</v>
      </c>
      <c r="C12" t="s">
        <v>16</v>
      </c>
      <c r="D12" t="s">
        <v>24</v>
      </c>
      <c r="E12" t="str">
        <f>IFERROR(VLOOKUP(Tabla4[[#This Row],[N° EQUIPMENT]],$M$4:$N$12,2,0),"")</f>
        <v>VCC</v>
      </c>
      <c r="F12" t="s">
        <v>31</v>
      </c>
      <c r="G12" t="s">
        <v>32</v>
      </c>
      <c r="H12" t="s">
        <v>31</v>
      </c>
      <c r="I12" t="s">
        <v>31</v>
      </c>
      <c r="J12" t="s">
        <v>34</v>
      </c>
      <c r="K12" t="s">
        <v>37</v>
      </c>
      <c r="M12" s="21" t="s">
        <v>30</v>
      </c>
      <c r="N12" s="22" t="s">
        <v>28</v>
      </c>
    </row>
    <row r="13" spans="1:14" x14ac:dyDescent="0.25">
      <c r="A13" s="3">
        <v>45509</v>
      </c>
      <c r="B13" t="s">
        <v>10</v>
      </c>
      <c r="C13" t="s">
        <v>16</v>
      </c>
      <c r="D13" t="s">
        <v>19</v>
      </c>
      <c r="E13" t="str">
        <f>IFERROR(VLOOKUP(Tabla4[[#This Row],[N° EQUIPMENT]],$M$4:$N$12,2,0),"")</f>
        <v>VEDA</v>
      </c>
      <c r="F13" t="s">
        <v>31</v>
      </c>
      <c r="G13" t="s">
        <v>32</v>
      </c>
      <c r="H13" t="s">
        <v>31</v>
      </c>
      <c r="I13" t="s">
        <v>32</v>
      </c>
    </row>
    <row r="14" spans="1:14" x14ac:dyDescent="0.25">
      <c r="A14" s="3">
        <v>45509</v>
      </c>
      <c r="B14" t="s">
        <v>10</v>
      </c>
      <c r="C14" t="s">
        <v>15</v>
      </c>
      <c r="D14" t="s">
        <v>20</v>
      </c>
      <c r="E14" t="str">
        <f>IFERROR(VLOOKUP(Tabla4[[#This Row],[N° EQUIPMENT]],$M$4:$N$12,2,0),"")</f>
        <v>VEDA</v>
      </c>
      <c r="F14" t="s">
        <v>31</v>
      </c>
      <c r="G14" t="s">
        <v>32</v>
      </c>
      <c r="H14" t="s">
        <v>31</v>
      </c>
      <c r="I14" t="s">
        <v>32</v>
      </c>
    </row>
    <row r="15" spans="1:14" x14ac:dyDescent="0.25">
      <c r="A15" s="3">
        <v>45509</v>
      </c>
      <c r="B15" t="s">
        <v>10</v>
      </c>
      <c r="C15" t="s">
        <v>15</v>
      </c>
      <c r="D15" t="s">
        <v>21</v>
      </c>
      <c r="E15" t="str">
        <f>IFERROR(VLOOKUP(Tabla4[[#This Row],[N° EQUIPMENT]],$M$4:$N$12,2,0),"")</f>
        <v>VEDA</v>
      </c>
      <c r="F15" t="s">
        <v>31</v>
      </c>
      <c r="G15" t="s">
        <v>32</v>
      </c>
      <c r="H15" t="s">
        <v>31</v>
      </c>
      <c r="I15" t="s">
        <v>32</v>
      </c>
    </row>
    <row r="16" spans="1:14" x14ac:dyDescent="0.25">
      <c r="A16" s="3">
        <v>45509</v>
      </c>
      <c r="B16" t="s">
        <v>10</v>
      </c>
      <c r="C16" t="s">
        <v>15</v>
      </c>
      <c r="D16" t="s">
        <v>20</v>
      </c>
      <c r="E16" t="str">
        <f>IFERROR(VLOOKUP(Tabla4[[#This Row],[N° EQUIPMENT]],$M$4:$N$12,2,0),"")</f>
        <v>VEDA</v>
      </c>
      <c r="F16" t="s">
        <v>31</v>
      </c>
      <c r="G16" t="s">
        <v>32</v>
      </c>
      <c r="H16" t="s">
        <v>31</v>
      </c>
      <c r="I16" t="s">
        <v>32</v>
      </c>
    </row>
    <row r="17" spans="1:11" x14ac:dyDescent="0.25">
      <c r="A17" s="3">
        <v>45509</v>
      </c>
      <c r="B17" t="s">
        <v>10</v>
      </c>
      <c r="C17" t="s">
        <v>15</v>
      </c>
      <c r="D17" t="s">
        <v>24</v>
      </c>
      <c r="E17" t="str">
        <f>IFERROR(VLOOKUP(Tabla4[[#This Row],[N° EQUIPMENT]],$M$4:$N$12,2,0),"")</f>
        <v>VCC</v>
      </c>
      <c r="F17" t="s">
        <v>31</v>
      </c>
      <c r="G17" t="s">
        <v>31</v>
      </c>
      <c r="H17" t="s">
        <v>32</v>
      </c>
      <c r="I17" t="s">
        <v>31</v>
      </c>
      <c r="J17" t="s">
        <v>34</v>
      </c>
      <c r="K17" t="s">
        <v>37</v>
      </c>
    </row>
    <row r="18" spans="1:11" x14ac:dyDescent="0.25">
      <c r="A18" s="3">
        <v>45509</v>
      </c>
      <c r="B18" t="s">
        <v>10</v>
      </c>
      <c r="C18" t="s">
        <v>15</v>
      </c>
      <c r="D18" t="s">
        <v>25</v>
      </c>
      <c r="E18" t="str">
        <f>IFERROR(VLOOKUP(Tabla4[[#This Row],[N° EQUIPMENT]],$M$4:$N$12,2,0),"")</f>
        <v>VCC</v>
      </c>
      <c r="F18" t="s">
        <v>31</v>
      </c>
      <c r="G18" t="s">
        <v>31</v>
      </c>
      <c r="H18" t="s">
        <v>31</v>
      </c>
      <c r="I18" t="s">
        <v>32</v>
      </c>
      <c r="J18" t="s">
        <v>34</v>
      </c>
      <c r="K18" t="s">
        <v>37</v>
      </c>
    </row>
    <row r="19" spans="1:11" x14ac:dyDescent="0.25">
      <c r="A19" s="3">
        <v>45509</v>
      </c>
      <c r="B19" t="s">
        <v>10</v>
      </c>
      <c r="C19" t="s">
        <v>15</v>
      </c>
      <c r="D19" t="s">
        <v>22</v>
      </c>
      <c r="E19" t="str">
        <f>IFERROR(VLOOKUP(Tabla4[[#This Row],[N° EQUIPMENT]],$M$4:$N$12,2,0),"")</f>
        <v>VCC</v>
      </c>
      <c r="F19" t="s">
        <v>31</v>
      </c>
      <c r="G19" t="s">
        <v>31</v>
      </c>
      <c r="H19" t="s">
        <v>32</v>
      </c>
      <c r="I19" t="s">
        <v>32</v>
      </c>
      <c r="J19" t="s">
        <v>34</v>
      </c>
      <c r="K19" t="s">
        <v>37</v>
      </c>
    </row>
    <row r="20" spans="1:11" x14ac:dyDescent="0.25">
      <c r="A20" s="3">
        <v>45509</v>
      </c>
      <c r="B20" t="s">
        <v>10</v>
      </c>
      <c r="C20" t="s">
        <v>15</v>
      </c>
      <c r="D20" t="s">
        <v>24</v>
      </c>
      <c r="E20" t="str">
        <f>IFERROR(VLOOKUP(Tabla4[[#This Row],[N° EQUIPMENT]],$M$4:$N$12,2,0),"")</f>
        <v>VCC</v>
      </c>
      <c r="F20" t="s">
        <v>31</v>
      </c>
      <c r="G20" t="s">
        <v>32</v>
      </c>
      <c r="H20" t="s">
        <v>31</v>
      </c>
      <c r="I20" t="s">
        <v>32</v>
      </c>
      <c r="J20" t="s">
        <v>40</v>
      </c>
      <c r="K20" t="s">
        <v>39</v>
      </c>
    </row>
    <row r="21" spans="1:11" x14ac:dyDescent="0.25">
      <c r="A21" s="3">
        <v>45509</v>
      </c>
      <c r="B21" t="s">
        <v>10</v>
      </c>
      <c r="C21" t="s">
        <v>15</v>
      </c>
      <c r="D21" t="s">
        <v>25</v>
      </c>
      <c r="E21" t="str">
        <f>IFERROR(VLOOKUP(Tabla4[[#This Row],[N° EQUIPMENT]],$M$4:$N$12,2,0),"")</f>
        <v>VCC</v>
      </c>
      <c r="F21" t="s">
        <v>31</v>
      </c>
      <c r="G21" t="s">
        <v>32</v>
      </c>
      <c r="H21" t="s">
        <v>31</v>
      </c>
      <c r="I21" t="s">
        <v>32</v>
      </c>
      <c r="J21" t="s">
        <v>42</v>
      </c>
      <c r="K21" t="s">
        <v>38</v>
      </c>
    </row>
    <row r="22" spans="1:11" x14ac:dyDescent="0.25">
      <c r="A22" s="3">
        <v>45509</v>
      </c>
      <c r="B22" t="s">
        <v>10</v>
      </c>
      <c r="C22" t="s">
        <v>15</v>
      </c>
      <c r="D22" t="s">
        <v>19</v>
      </c>
      <c r="E22" t="str">
        <f>IFERROR(VLOOKUP(Tabla4[[#This Row],[N° EQUIPMENT]],$M$4:$N$12,2,0),"")</f>
        <v>VEDA</v>
      </c>
      <c r="F22" t="s">
        <v>31</v>
      </c>
      <c r="G22" t="s">
        <v>32</v>
      </c>
      <c r="H22" t="s">
        <v>31</v>
      </c>
      <c r="I22" t="s">
        <v>32</v>
      </c>
    </row>
    <row r="23" spans="1:11" x14ac:dyDescent="0.25">
      <c r="A23" s="3">
        <v>45509</v>
      </c>
      <c r="B23" t="s">
        <v>10</v>
      </c>
      <c r="C23" t="s">
        <v>15</v>
      </c>
      <c r="D23" t="s">
        <v>21</v>
      </c>
      <c r="E23" t="str">
        <f>IFERROR(VLOOKUP(Tabla4[[#This Row],[N° EQUIPMENT]],$M$4:$N$12,2,0),"")</f>
        <v>VEDA</v>
      </c>
      <c r="F23" t="s">
        <v>31</v>
      </c>
      <c r="G23" t="s">
        <v>32</v>
      </c>
      <c r="H23" t="s">
        <v>31</v>
      </c>
      <c r="I23" t="s">
        <v>32</v>
      </c>
    </row>
    <row r="24" spans="1:11" x14ac:dyDescent="0.25">
      <c r="A24" s="3">
        <v>45509</v>
      </c>
      <c r="B24" t="s">
        <v>10</v>
      </c>
      <c r="C24" t="s">
        <v>15</v>
      </c>
      <c r="D24" t="s">
        <v>30</v>
      </c>
      <c r="E24" t="str">
        <f>IFERROR(VLOOKUP(Tabla4[[#This Row],[N° EQUIPMENT]],$M$4:$N$12,2,0),"")</f>
        <v>CPRE</v>
      </c>
      <c r="F24" t="s">
        <v>31</v>
      </c>
      <c r="G24" t="s">
        <v>32</v>
      </c>
      <c r="H24" t="s">
        <v>31</v>
      </c>
      <c r="I24" t="s">
        <v>32</v>
      </c>
    </row>
    <row r="25" spans="1:11" x14ac:dyDescent="0.25">
      <c r="A25" s="3">
        <v>45510</v>
      </c>
      <c r="B25" t="s">
        <v>11</v>
      </c>
      <c r="C25" t="s">
        <v>17</v>
      </c>
      <c r="D25" t="s">
        <v>22</v>
      </c>
      <c r="E25" t="str">
        <f>IFERROR(VLOOKUP(Tabla4[[#This Row],[N° EQUIPMENT]],$M$4:$N$12,2,0),"")</f>
        <v>VCC</v>
      </c>
      <c r="F25" t="s">
        <v>31</v>
      </c>
      <c r="G25" t="s">
        <v>31</v>
      </c>
      <c r="H25" t="s">
        <v>32</v>
      </c>
      <c r="I25" t="s">
        <v>32</v>
      </c>
      <c r="J25" t="s">
        <v>41</v>
      </c>
      <c r="K25" t="s">
        <v>39</v>
      </c>
    </row>
    <row r="26" spans="1:11" x14ac:dyDescent="0.25">
      <c r="A26" s="3">
        <v>45510</v>
      </c>
      <c r="B26" t="s">
        <v>11</v>
      </c>
      <c r="C26" t="s">
        <v>17</v>
      </c>
      <c r="D26" t="s">
        <v>23</v>
      </c>
      <c r="E26" t="str">
        <f>IFERROR(VLOOKUP(Tabla4[[#This Row],[N° EQUIPMENT]],$M$4:$N$12,2,0),"")</f>
        <v>VCC</v>
      </c>
      <c r="F26" t="s">
        <v>31</v>
      </c>
      <c r="G26" t="s">
        <v>32</v>
      </c>
      <c r="H26" t="s">
        <v>31</v>
      </c>
      <c r="I26" t="s">
        <v>31</v>
      </c>
      <c r="J26" t="s">
        <v>33</v>
      </c>
      <c r="K26" t="s">
        <v>36</v>
      </c>
    </row>
    <row r="27" spans="1:11" x14ac:dyDescent="0.25">
      <c r="A27" s="3">
        <v>45510</v>
      </c>
      <c r="B27" t="s">
        <v>11</v>
      </c>
      <c r="C27" t="s">
        <v>17</v>
      </c>
      <c r="D27" t="s">
        <v>25</v>
      </c>
      <c r="E27" t="str">
        <f>IFERROR(VLOOKUP(Tabla4[[#This Row],[N° EQUIPMENT]],$M$4:$N$12,2,0),"")</f>
        <v>VCC</v>
      </c>
      <c r="F27" t="s">
        <v>31</v>
      </c>
      <c r="G27" t="s">
        <v>32</v>
      </c>
      <c r="H27" t="s">
        <v>31</v>
      </c>
      <c r="I27" t="s">
        <v>31</v>
      </c>
      <c r="J27" t="s">
        <v>33</v>
      </c>
      <c r="K27" t="s">
        <v>36</v>
      </c>
    </row>
    <row r="28" spans="1:11" x14ac:dyDescent="0.25">
      <c r="A28" s="3">
        <v>45510</v>
      </c>
      <c r="B28" t="s">
        <v>11</v>
      </c>
      <c r="C28" t="s">
        <v>17</v>
      </c>
      <c r="D28" t="s">
        <v>19</v>
      </c>
      <c r="E28" t="str">
        <f>IFERROR(VLOOKUP(Tabla4[[#This Row],[N° EQUIPMENT]],$M$4:$N$12,2,0),"")</f>
        <v>VEDA</v>
      </c>
      <c r="F28" t="s">
        <v>31</v>
      </c>
      <c r="G28" t="s">
        <v>32</v>
      </c>
      <c r="H28" t="s">
        <v>32</v>
      </c>
      <c r="I28" t="s">
        <v>32</v>
      </c>
    </row>
    <row r="29" spans="1:11" x14ac:dyDescent="0.25">
      <c r="A29" s="3">
        <v>45510</v>
      </c>
      <c r="B29" t="s">
        <v>11</v>
      </c>
      <c r="C29" t="s">
        <v>17</v>
      </c>
      <c r="D29" t="s">
        <v>22</v>
      </c>
      <c r="E29" t="str">
        <f>IFERROR(VLOOKUP(Tabla4[[#This Row],[N° EQUIPMENT]],$M$4:$N$12,2,0),"")</f>
        <v>VCC</v>
      </c>
      <c r="F29" t="s">
        <v>31</v>
      </c>
      <c r="G29" t="s">
        <v>31</v>
      </c>
      <c r="H29" t="s">
        <v>31</v>
      </c>
      <c r="I29" t="s">
        <v>32</v>
      </c>
      <c r="J29" t="s">
        <v>33</v>
      </c>
      <c r="K29" t="s">
        <v>36</v>
      </c>
    </row>
    <row r="30" spans="1:11" x14ac:dyDescent="0.25">
      <c r="A30" s="3">
        <v>45510</v>
      </c>
      <c r="B30" t="s">
        <v>11</v>
      </c>
      <c r="C30" t="s">
        <v>17</v>
      </c>
      <c r="D30" t="s">
        <v>25</v>
      </c>
      <c r="E30" t="str">
        <f>IFERROR(VLOOKUP(Tabla4[[#This Row],[N° EQUIPMENT]],$M$4:$N$12,2,0),"")</f>
        <v>VCC</v>
      </c>
      <c r="F30" t="s">
        <v>31</v>
      </c>
      <c r="G30" t="s">
        <v>32</v>
      </c>
      <c r="H30" t="s">
        <v>31</v>
      </c>
      <c r="I30" t="s">
        <v>32</v>
      </c>
      <c r="J30" t="s">
        <v>33</v>
      </c>
      <c r="K30" t="s">
        <v>36</v>
      </c>
    </row>
    <row r="31" spans="1:11" x14ac:dyDescent="0.25">
      <c r="A31" s="3">
        <v>45510</v>
      </c>
      <c r="B31" t="s">
        <v>11</v>
      </c>
      <c r="C31" t="s">
        <v>17</v>
      </c>
      <c r="D31" t="s">
        <v>23</v>
      </c>
      <c r="E31" t="str">
        <f>IFERROR(VLOOKUP(Tabla4[[#This Row],[N° EQUIPMENT]],$M$4:$N$12,2,0),"")</f>
        <v>VCC</v>
      </c>
      <c r="F31" t="s">
        <v>31</v>
      </c>
      <c r="G31" t="s">
        <v>32</v>
      </c>
      <c r="H31" t="s">
        <v>31</v>
      </c>
      <c r="I31" t="s">
        <v>32</v>
      </c>
      <c r="J31" t="s">
        <v>33</v>
      </c>
      <c r="K31" t="s">
        <v>36</v>
      </c>
    </row>
    <row r="32" spans="1:11" x14ac:dyDescent="0.25">
      <c r="A32" s="3">
        <v>45510</v>
      </c>
      <c r="B32" t="s">
        <v>11</v>
      </c>
      <c r="C32" t="s">
        <v>17</v>
      </c>
      <c r="D32" t="s">
        <v>22</v>
      </c>
      <c r="E32" t="str">
        <f>IFERROR(VLOOKUP(Tabla4[[#This Row],[N° EQUIPMENT]],$M$4:$N$12,2,0),"")</f>
        <v>VCC</v>
      </c>
      <c r="F32" t="s">
        <v>31</v>
      </c>
      <c r="G32" t="s">
        <v>31</v>
      </c>
      <c r="H32" t="s">
        <v>31</v>
      </c>
      <c r="I32" t="s">
        <v>31</v>
      </c>
      <c r="J32" t="s">
        <v>34</v>
      </c>
      <c r="K32" t="s">
        <v>37</v>
      </c>
    </row>
    <row r="33" spans="1:11" x14ac:dyDescent="0.25">
      <c r="A33" s="3">
        <v>45510</v>
      </c>
      <c r="B33" t="s">
        <v>11</v>
      </c>
      <c r="C33" t="s">
        <v>17</v>
      </c>
      <c r="D33" t="s">
        <v>19</v>
      </c>
      <c r="E33" t="str">
        <f>IFERROR(VLOOKUP(Tabla4[[#This Row],[N° EQUIPMENT]],$M$4:$N$12,2,0),"")</f>
        <v>VEDA</v>
      </c>
      <c r="F33" t="s">
        <v>31</v>
      </c>
      <c r="G33" t="s">
        <v>32</v>
      </c>
      <c r="H33" t="s">
        <v>31</v>
      </c>
      <c r="I33" t="s">
        <v>32</v>
      </c>
    </row>
    <row r="34" spans="1:11" x14ac:dyDescent="0.25">
      <c r="A34" s="3">
        <v>45510</v>
      </c>
      <c r="B34" t="s">
        <v>11</v>
      </c>
      <c r="C34" t="s">
        <v>17</v>
      </c>
      <c r="D34" t="s">
        <v>20</v>
      </c>
      <c r="E34" t="str">
        <f>IFERROR(VLOOKUP(Tabla4[[#This Row],[N° EQUIPMENT]],$M$4:$N$12,2,0),"")</f>
        <v>VEDA</v>
      </c>
      <c r="F34" t="s">
        <v>31</v>
      </c>
      <c r="G34" t="s">
        <v>32</v>
      </c>
      <c r="H34" t="s">
        <v>31</v>
      </c>
      <c r="I34" t="s">
        <v>32</v>
      </c>
    </row>
    <row r="35" spans="1:11" x14ac:dyDescent="0.25">
      <c r="A35" s="3">
        <v>45510</v>
      </c>
      <c r="B35" t="s">
        <v>11</v>
      </c>
      <c r="C35" t="s">
        <v>18</v>
      </c>
      <c r="D35" t="s">
        <v>21</v>
      </c>
      <c r="E35" t="str">
        <f>IFERROR(VLOOKUP(Tabla4[[#This Row],[N° EQUIPMENT]],$M$4:$N$12,2,0),"")</f>
        <v>VEDA</v>
      </c>
      <c r="F35" t="s">
        <v>31</v>
      </c>
      <c r="G35" t="s">
        <v>32</v>
      </c>
      <c r="H35" t="s">
        <v>31</v>
      </c>
      <c r="I35" t="s">
        <v>32</v>
      </c>
    </row>
    <row r="36" spans="1:11" x14ac:dyDescent="0.25">
      <c r="A36" s="3">
        <v>45510</v>
      </c>
      <c r="B36" t="s">
        <v>11</v>
      </c>
      <c r="C36" t="s">
        <v>18</v>
      </c>
      <c r="D36" t="s">
        <v>20</v>
      </c>
      <c r="E36" t="str">
        <f>IFERROR(VLOOKUP(Tabla4[[#This Row],[N° EQUIPMENT]],$M$4:$N$12,2,0),"")</f>
        <v>VEDA</v>
      </c>
      <c r="F36" t="s">
        <v>31</v>
      </c>
      <c r="G36" t="s">
        <v>32</v>
      </c>
      <c r="H36" t="s">
        <v>31</v>
      </c>
      <c r="I36" t="s">
        <v>32</v>
      </c>
    </row>
    <row r="37" spans="1:11" x14ac:dyDescent="0.25">
      <c r="A37" s="3">
        <v>45510</v>
      </c>
      <c r="B37" t="s">
        <v>11</v>
      </c>
      <c r="C37" t="s">
        <v>18</v>
      </c>
      <c r="D37" t="s">
        <v>25</v>
      </c>
      <c r="E37" t="str">
        <f>IFERROR(VLOOKUP(Tabla4[[#This Row],[N° EQUIPMENT]],$M$4:$N$12,2,0),"")</f>
        <v>VCC</v>
      </c>
      <c r="F37" t="s">
        <v>31</v>
      </c>
      <c r="G37" t="s">
        <v>31</v>
      </c>
      <c r="H37" t="s">
        <v>32</v>
      </c>
      <c r="I37" t="s">
        <v>31</v>
      </c>
      <c r="J37" t="s">
        <v>42</v>
      </c>
      <c r="K37" t="s">
        <v>37</v>
      </c>
    </row>
    <row r="38" spans="1:11" x14ac:dyDescent="0.25">
      <c r="A38" s="3">
        <v>45510</v>
      </c>
      <c r="B38" t="s">
        <v>11</v>
      </c>
      <c r="C38" t="s">
        <v>18</v>
      </c>
      <c r="D38" t="s">
        <v>22</v>
      </c>
      <c r="E38" t="str">
        <f>IFERROR(VLOOKUP(Tabla4[[#This Row],[N° EQUIPMENT]],$M$4:$N$12,2,0),"")</f>
        <v>VCC</v>
      </c>
      <c r="F38" t="s">
        <v>31</v>
      </c>
      <c r="G38" t="s">
        <v>32</v>
      </c>
      <c r="H38" t="s">
        <v>31</v>
      </c>
      <c r="I38" t="s">
        <v>31</v>
      </c>
      <c r="J38" t="s">
        <v>33</v>
      </c>
      <c r="K38" t="s">
        <v>36</v>
      </c>
    </row>
    <row r="39" spans="1:11" x14ac:dyDescent="0.25">
      <c r="A39" s="3">
        <v>45510</v>
      </c>
      <c r="B39" t="s">
        <v>11</v>
      </c>
      <c r="C39" t="s">
        <v>18</v>
      </c>
      <c r="D39" t="s">
        <v>23</v>
      </c>
      <c r="E39" t="str">
        <f>IFERROR(VLOOKUP(Tabla4[[#This Row],[N° EQUIPMENT]],$M$4:$N$12,2,0),"")</f>
        <v>VCC</v>
      </c>
      <c r="F39" t="s">
        <v>31</v>
      </c>
      <c r="G39" t="s">
        <v>32</v>
      </c>
      <c r="H39" t="s">
        <v>31</v>
      </c>
      <c r="I39" t="s">
        <v>32</v>
      </c>
      <c r="J39" t="s">
        <v>33</v>
      </c>
      <c r="K39" t="s">
        <v>36</v>
      </c>
    </row>
    <row r="40" spans="1:11" x14ac:dyDescent="0.25">
      <c r="A40" s="3">
        <v>45510</v>
      </c>
      <c r="B40" t="s">
        <v>11</v>
      </c>
      <c r="C40" t="s">
        <v>18</v>
      </c>
      <c r="D40" t="s">
        <v>22</v>
      </c>
      <c r="E40" t="str">
        <f>IFERROR(VLOOKUP(Tabla4[[#This Row],[N° EQUIPMENT]],$M$4:$N$12,2,0),"")</f>
        <v>VCC</v>
      </c>
      <c r="F40" t="s">
        <v>31</v>
      </c>
      <c r="G40" t="s">
        <v>32</v>
      </c>
      <c r="H40" t="s">
        <v>31</v>
      </c>
      <c r="I40" t="s">
        <v>32</v>
      </c>
      <c r="J40" t="s">
        <v>33</v>
      </c>
      <c r="K40" t="s">
        <v>36</v>
      </c>
    </row>
    <row r="41" spans="1:11" x14ac:dyDescent="0.25">
      <c r="A41" s="3">
        <v>45510</v>
      </c>
      <c r="B41" t="s">
        <v>11</v>
      </c>
      <c r="C41" t="s">
        <v>18</v>
      </c>
      <c r="D41" t="s">
        <v>25</v>
      </c>
      <c r="E41" t="str">
        <f>IFERROR(VLOOKUP(Tabla4[[#This Row],[N° EQUIPMENT]],$M$4:$N$12,2,0),"")</f>
        <v>VCC</v>
      </c>
      <c r="F41" t="s">
        <v>31</v>
      </c>
      <c r="G41" t="s">
        <v>31</v>
      </c>
      <c r="H41" t="s">
        <v>32</v>
      </c>
      <c r="I41" t="s">
        <v>31</v>
      </c>
      <c r="J41" t="s">
        <v>34</v>
      </c>
      <c r="K41" t="s">
        <v>36</v>
      </c>
    </row>
    <row r="42" spans="1:11" x14ac:dyDescent="0.25">
      <c r="A42" s="3">
        <v>45510</v>
      </c>
      <c r="B42" t="s">
        <v>11</v>
      </c>
      <c r="C42" t="s">
        <v>18</v>
      </c>
      <c r="D42" t="s">
        <v>19</v>
      </c>
      <c r="E42" t="str">
        <f>IFERROR(VLOOKUP(Tabla4[[#This Row],[N° EQUIPMENT]],$M$4:$N$12,2,0),"")</f>
        <v>VEDA</v>
      </c>
      <c r="F42" t="s">
        <v>31</v>
      </c>
      <c r="G42" t="s">
        <v>32</v>
      </c>
      <c r="H42" t="s">
        <v>31</v>
      </c>
      <c r="I42" t="s">
        <v>32</v>
      </c>
    </row>
    <row r="43" spans="1:11" x14ac:dyDescent="0.25">
      <c r="A43" s="3">
        <v>45510</v>
      </c>
      <c r="B43" t="s">
        <v>11</v>
      </c>
      <c r="C43" t="s">
        <v>18</v>
      </c>
      <c r="D43" t="s">
        <v>24</v>
      </c>
      <c r="E43" t="str">
        <f>IFERROR(VLOOKUP(Tabla4[[#This Row],[N° EQUIPMENT]],$M$4:$N$12,2,0),"")</f>
        <v>VCC</v>
      </c>
      <c r="F43" t="s">
        <v>31</v>
      </c>
      <c r="G43" t="s">
        <v>31</v>
      </c>
      <c r="H43" t="s">
        <v>32</v>
      </c>
      <c r="I43" t="s">
        <v>31</v>
      </c>
      <c r="J43" t="s">
        <v>33</v>
      </c>
      <c r="K43" t="s">
        <v>36</v>
      </c>
    </row>
    <row r="44" spans="1:11" x14ac:dyDescent="0.25">
      <c r="A44" s="3">
        <v>45510</v>
      </c>
      <c r="B44" t="s">
        <v>11</v>
      </c>
      <c r="C44" t="s">
        <v>18</v>
      </c>
      <c r="D44" t="s">
        <v>20</v>
      </c>
      <c r="E44" t="str">
        <f>IFERROR(VLOOKUP(Tabla4[[#This Row],[N° EQUIPMENT]],$M$4:$N$12,2,0),"")</f>
        <v>VEDA</v>
      </c>
      <c r="F44" t="s">
        <v>31</v>
      </c>
      <c r="G44" t="s">
        <v>32</v>
      </c>
      <c r="H44" t="s">
        <v>31</v>
      </c>
      <c r="I44" t="s">
        <v>32</v>
      </c>
    </row>
    <row r="45" spans="1:11" x14ac:dyDescent="0.25">
      <c r="A45" s="3">
        <v>45510</v>
      </c>
      <c r="B45" t="s">
        <v>11</v>
      </c>
      <c r="C45" t="s">
        <v>18</v>
      </c>
      <c r="D45" t="s">
        <v>23</v>
      </c>
      <c r="E45" t="str">
        <f>IFERROR(VLOOKUP(Tabla4[[#This Row],[N° EQUIPMENT]],$M$4:$N$12,2,0),"")</f>
        <v>VCC</v>
      </c>
      <c r="F45" t="s">
        <v>31</v>
      </c>
      <c r="G45" t="s">
        <v>31</v>
      </c>
      <c r="H45" t="s">
        <v>31</v>
      </c>
      <c r="I45" t="s">
        <v>31</v>
      </c>
      <c r="J45" t="s">
        <v>34</v>
      </c>
      <c r="K45" t="s">
        <v>37</v>
      </c>
    </row>
    <row r="46" spans="1:11" x14ac:dyDescent="0.25">
      <c r="A46" s="3">
        <v>45510</v>
      </c>
      <c r="B46" t="s">
        <v>11</v>
      </c>
      <c r="C46" t="s">
        <v>15</v>
      </c>
      <c r="D46" t="s">
        <v>25</v>
      </c>
      <c r="E46" t="str">
        <f>IFERROR(VLOOKUP(Tabla4[[#This Row],[N° EQUIPMENT]],$M$4:$N$12,2,0),"")</f>
        <v>VCC</v>
      </c>
      <c r="F46" t="s">
        <v>31</v>
      </c>
      <c r="G46" t="s">
        <v>32</v>
      </c>
      <c r="H46" t="s">
        <v>31</v>
      </c>
      <c r="I46" t="s">
        <v>32</v>
      </c>
      <c r="J46" t="s">
        <v>42</v>
      </c>
      <c r="K46" t="s">
        <v>38</v>
      </c>
    </row>
    <row r="47" spans="1:11" x14ac:dyDescent="0.25">
      <c r="A47" s="3">
        <v>45510</v>
      </c>
      <c r="B47" t="s">
        <v>11</v>
      </c>
      <c r="C47" t="s">
        <v>18</v>
      </c>
      <c r="D47" t="s">
        <v>19</v>
      </c>
      <c r="E47" t="str">
        <f>IFERROR(VLOOKUP(Tabla4[[#This Row],[N° EQUIPMENT]],$M$4:$N$12,2,0),"")</f>
        <v>VEDA</v>
      </c>
      <c r="F47" t="s">
        <v>31</v>
      </c>
      <c r="G47" t="s">
        <v>32</v>
      </c>
      <c r="H47" t="s">
        <v>31</v>
      </c>
      <c r="I47" t="s">
        <v>32</v>
      </c>
    </row>
    <row r="48" spans="1:11" x14ac:dyDescent="0.25">
      <c r="A48" s="3">
        <v>45510</v>
      </c>
      <c r="B48" t="s">
        <v>11</v>
      </c>
      <c r="C48" t="s">
        <v>18</v>
      </c>
      <c r="D48" t="s">
        <v>20</v>
      </c>
      <c r="E48" t="str">
        <f>IFERROR(VLOOKUP(Tabla4[[#This Row],[N° EQUIPMENT]],$M$4:$N$12,2,0),"")</f>
        <v>VEDA</v>
      </c>
      <c r="F48" t="s">
        <v>31</v>
      </c>
      <c r="G48" t="s">
        <v>32</v>
      </c>
      <c r="H48" t="s">
        <v>31</v>
      </c>
      <c r="I48" t="s">
        <v>32</v>
      </c>
    </row>
    <row r="49" spans="1:11" x14ac:dyDescent="0.25">
      <c r="A49" s="3">
        <v>45511</v>
      </c>
      <c r="B49" t="s">
        <v>12</v>
      </c>
      <c r="C49" t="s">
        <v>13</v>
      </c>
      <c r="D49" t="s">
        <v>19</v>
      </c>
      <c r="E49" t="str">
        <f>IFERROR(VLOOKUP(Tabla4[[#This Row],[N° EQUIPMENT]],$M$4:$N$12,2,0),"")</f>
        <v>VEDA</v>
      </c>
      <c r="F49" t="s">
        <v>31</v>
      </c>
      <c r="G49" t="s">
        <v>32</v>
      </c>
      <c r="H49" t="s">
        <v>31</v>
      </c>
      <c r="I49" t="s">
        <v>32</v>
      </c>
    </row>
    <row r="50" spans="1:11" x14ac:dyDescent="0.25">
      <c r="A50" s="3">
        <v>45511</v>
      </c>
      <c r="B50" t="s">
        <v>12</v>
      </c>
      <c r="C50" t="s">
        <v>13</v>
      </c>
      <c r="D50" t="s">
        <v>20</v>
      </c>
      <c r="E50" t="str">
        <f>IFERROR(VLOOKUP(Tabla4[[#This Row],[N° EQUIPMENT]],$M$4:$N$12,2,0),"")</f>
        <v>VEDA</v>
      </c>
      <c r="F50" t="s">
        <v>31</v>
      </c>
      <c r="G50" t="s">
        <v>32</v>
      </c>
      <c r="H50" t="s">
        <v>31</v>
      </c>
      <c r="I50" t="s">
        <v>32</v>
      </c>
    </row>
    <row r="51" spans="1:11" x14ac:dyDescent="0.25">
      <c r="A51" s="3">
        <v>45511</v>
      </c>
      <c r="B51" t="s">
        <v>12</v>
      </c>
      <c r="C51" t="s">
        <v>13</v>
      </c>
      <c r="D51" t="s">
        <v>22</v>
      </c>
      <c r="E51" t="str">
        <f>IFERROR(VLOOKUP(Tabla4[[#This Row],[N° EQUIPMENT]],$M$4:$N$12,2,0),"")</f>
        <v>VCC</v>
      </c>
      <c r="F51" t="s">
        <v>31</v>
      </c>
      <c r="G51" t="s">
        <v>32</v>
      </c>
      <c r="H51" t="s">
        <v>31</v>
      </c>
      <c r="I51" t="s">
        <v>32</v>
      </c>
      <c r="J51" t="s">
        <v>34</v>
      </c>
      <c r="K51" t="s">
        <v>37</v>
      </c>
    </row>
    <row r="52" spans="1:11" x14ac:dyDescent="0.25">
      <c r="A52" s="3">
        <v>45511</v>
      </c>
      <c r="B52" t="s">
        <v>12</v>
      </c>
      <c r="C52" t="s">
        <v>13</v>
      </c>
      <c r="D52" t="s">
        <v>23</v>
      </c>
      <c r="E52" t="str">
        <f>IFERROR(VLOOKUP(Tabla4[[#This Row],[N° EQUIPMENT]],$M$4:$N$12,2,0),"")</f>
        <v>VCC</v>
      </c>
      <c r="F52" t="s">
        <v>31</v>
      </c>
      <c r="G52" t="s">
        <v>32</v>
      </c>
      <c r="H52" t="s">
        <v>31</v>
      </c>
      <c r="I52" t="s">
        <v>32</v>
      </c>
      <c r="J52" t="s">
        <v>34</v>
      </c>
      <c r="K52" t="s">
        <v>37</v>
      </c>
    </row>
    <row r="53" spans="1:11" x14ac:dyDescent="0.25">
      <c r="A53" s="3">
        <v>45511</v>
      </c>
      <c r="B53" t="s">
        <v>12</v>
      </c>
      <c r="C53" t="s">
        <v>13</v>
      </c>
      <c r="D53" t="s">
        <v>24</v>
      </c>
      <c r="E53" t="str">
        <f>IFERROR(VLOOKUP(Tabla4[[#This Row],[N° EQUIPMENT]],$M$4:$N$12,2,0),"")</f>
        <v>VCC</v>
      </c>
      <c r="F53" t="s">
        <v>31</v>
      </c>
      <c r="G53" t="s">
        <v>32</v>
      </c>
      <c r="H53" t="s">
        <v>31</v>
      </c>
      <c r="I53" t="s">
        <v>32</v>
      </c>
      <c r="J53" t="s">
        <v>34</v>
      </c>
      <c r="K53" t="s">
        <v>37</v>
      </c>
    </row>
    <row r="54" spans="1:11" x14ac:dyDescent="0.25">
      <c r="A54" s="3">
        <v>45511</v>
      </c>
      <c r="B54" t="s">
        <v>12</v>
      </c>
      <c r="C54" t="s">
        <v>13</v>
      </c>
      <c r="D54" t="s">
        <v>22</v>
      </c>
      <c r="E54" t="str">
        <f>IFERROR(VLOOKUP(Tabla4[[#This Row],[N° EQUIPMENT]],$M$4:$N$12,2,0),"")</f>
        <v>VCC</v>
      </c>
      <c r="F54" t="s">
        <v>31</v>
      </c>
      <c r="G54" t="s">
        <v>32</v>
      </c>
      <c r="H54" t="s">
        <v>31</v>
      </c>
      <c r="I54" t="s">
        <v>32</v>
      </c>
      <c r="J54" t="s">
        <v>34</v>
      </c>
      <c r="K54" t="s">
        <v>37</v>
      </c>
    </row>
    <row r="55" spans="1:11" x14ac:dyDescent="0.25">
      <c r="A55" s="3">
        <v>45511</v>
      </c>
      <c r="B55" t="s">
        <v>12</v>
      </c>
      <c r="C55" t="s">
        <v>13</v>
      </c>
      <c r="D55" t="s">
        <v>23</v>
      </c>
      <c r="E55" t="str">
        <f>IFERROR(VLOOKUP(Tabla4[[#This Row],[N° EQUIPMENT]],$M$4:$N$12,2,0),"")</f>
        <v>VCC</v>
      </c>
      <c r="F55" t="s">
        <v>31</v>
      </c>
      <c r="G55" t="s">
        <v>32</v>
      </c>
      <c r="H55" t="s">
        <v>31</v>
      </c>
      <c r="I55" t="s">
        <v>31</v>
      </c>
      <c r="J55" t="s">
        <v>33</v>
      </c>
      <c r="K55" t="s">
        <v>36</v>
      </c>
    </row>
    <row r="56" spans="1:11" x14ac:dyDescent="0.25">
      <c r="A56" s="3">
        <v>45511</v>
      </c>
      <c r="B56" t="s">
        <v>12</v>
      </c>
      <c r="C56" t="s">
        <v>13</v>
      </c>
      <c r="D56" t="s">
        <v>24</v>
      </c>
      <c r="E56" t="str">
        <f>IFERROR(VLOOKUP(Tabla4[[#This Row],[N° EQUIPMENT]],$M$4:$N$12,2,0),"")</f>
        <v>VCC</v>
      </c>
      <c r="F56" t="s">
        <v>31</v>
      </c>
      <c r="G56" t="s">
        <v>32</v>
      </c>
      <c r="H56" t="s">
        <v>31</v>
      </c>
      <c r="I56" t="s">
        <v>32</v>
      </c>
      <c r="J56" t="s">
        <v>33</v>
      </c>
      <c r="K56" t="s">
        <v>36</v>
      </c>
    </row>
    <row r="57" spans="1:11" x14ac:dyDescent="0.25">
      <c r="A57" s="3">
        <v>45511</v>
      </c>
      <c r="B57" t="s">
        <v>12</v>
      </c>
      <c r="C57" t="s">
        <v>13</v>
      </c>
      <c r="D57" t="s">
        <v>19</v>
      </c>
      <c r="E57" t="str">
        <f>IFERROR(VLOOKUP(Tabla4[[#This Row],[N° EQUIPMENT]],$M$4:$N$12,2,0),"")</f>
        <v>VEDA</v>
      </c>
      <c r="F57" t="s">
        <v>31</v>
      </c>
      <c r="G57" t="s">
        <v>32</v>
      </c>
      <c r="H57" t="s">
        <v>31</v>
      </c>
      <c r="I57" t="s">
        <v>32</v>
      </c>
    </row>
    <row r="58" spans="1:11" x14ac:dyDescent="0.25">
      <c r="A58" s="3">
        <v>45511</v>
      </c>
      <c r="B58" t="s">
        <v>12</v>
      </c>
      <c r="C58" t="s">
        <v>14</v>
      </c>
      <c r="D58" t="s">
        <v>23</v>
      </c>
      <c r="E58" t="str">
        <f>IFERROR(VLOOKUP(Tabla4[[#This Row],[N° EQUIPMENT]],$M$4:$N$12,2,0),"")</f>
        <v>VCC</v>
      </c>
      <c r="F58" t="s">
        <v>31</v>
      </c>
      <c r="G58" t="s">
        <v>32</v>
      </c>
      <c r="H58" t="s">
        <v>32</v>
      </c>
      <c r="I58" t="s">
        <v>31</v>
      </c>
      <c r="J58" t="s">
        <v>42</v>
      </c>
      <c r="K58" t="s">
        <v>38</v>
      </c>
    </row>
    <row r="59" spans="1:11" x14ac:dyDescent="0.25">
      <c r="A59" s="3">
        <v>45511</v>
      </c>
      <c r="B59" t="s">
        <v>12</v>
      </c>
      <c r="C59" t="s">
        <v>14</v>
      </c>
      <c r="D59" t="s">
        <v>19</v>
      </c>
      <c r="E59" t="str">
        <f>IFERROR(VLOOKUP(Tabla4[[#This Row],[N° EQUIPMENT]],$M$4:$N$12,2,0),"")</f>
        <v>VEDA</v>
      </c>
      <c r="F59" t="s">
        <v>31</v>
      </c>
      <c r="G59" t="s">
        <v>32</v>
      </c>
      <c r="H59" t="s">
        <v>31</v>
      </c>
      <c r="I59" t="s">
        <v>32</v>
      </c>
    </row>
    <row r="60" spans="1:11" x14ac:dyDescent="0.25">
      <c r="A60" s="3">
        <v>45511</v>
      </c>
      <c r="B60" t="s">
        <v>12</v>
      </c>
      <c r="C60" t="s">
        <v>14</v>
      </c>
      <c r="D60" t="s">
        <v>25</v>
      </c>
      <c r="E60" t="str">
        <f>IFERROR(VLOOKUP(Tabla4[[#This Row],[N° EQUIPMENT]],$M$4:$N$12,2,0),"")</f>
        <v>VCC</v>
      </c>
      <c r="F60" t="s">
        <v>31</v>
      </c>
      <c r="G60" t="s">
        <v>32</v>
      </c>
      <c r="H60" t="s">
        <v>31</v>
      </c>
      <c r="I60" t="s">
        <v>32</v>
      </c>
      <c r="J60" t="s">
        <v>33</v>
      </c>
      <c r="K60" t="s">
        <v>38</v>
      </c>
    </row>
    <row r="61" spans="1:11" x14ac:dyDescent="0.25">
      <c r="A61" s="3">
        <v>45511</v>
      </c>
      <c r="B61" t="s">
        <v>12</v>
      </c>
      <c r="C61" t="s">
        <v>14</v>
      </c>
      <c r="D61" t="s">
        <v>22</v>
      </c>
      <c r="E61" t="str">
        <f>IFERROR(VLOOKUP(Tabla4[[#This Row],[N° EQUIPMENT]],$M$4:$N$12,2,0),"")</f>
        <v>VCC</v>
      </c>
      <c r="F61" t="s">
        <v>31</v>
      </c>
      <c r="G61" t="s">
        <v>32</v>
      </c>
      <c r="H61" t="s">
        <v>31</v>
      </c>
      <c r="I61" t="s">
        <v>32</v>
      </c>
      <c r="J61" t="s">
        <v>33</v>
      </c>
      <c r="K61" t="s">
        <v>36</v>
      </c>
    </row>
    <row r="62" spans="1:11" x14ac:dyDescent="0.25">
      <c r="A62" s="3">
        <v>45511</v>
      </c>
      <c r="B62" t="s">
        <v>12</v>
      </c>
      <c r="C62" t="s">
        <v>14</v>
      </c>
      <c r="D62" t="s">
        <v>23</v>
      </c>
      <c r="E62" t="str">
        <f>IFERROR(VLOOKUP(Tabla4[[#This Row],[N° EQUIPMENT]],$M$4:$N$12,2,0),"")</f>
        <v>VCC</v>
      </c>
      <c r="F62" t="s">
        <v>31</v>
      </c>
      <c r="G62" t="s">
        <v>32</v>
      </c>
      <c r="H62" t="s">
        <v>31</v>
      </c>
      <c r="I62" t="s">
        <v>32</v>
      </c>
      <c r="J62" t="s">
        <v>33</v>
      </c>
      <c r="K62" t="s">
        <v>37</v>
      </c>
    </row>
    <row r="63" spans="1:11" x14ac:dyDescent="0.25">
      <c r="A63" s="3">
        <v>45511</v>
      </c>
      <c r="B63" t="s">
        <v>12</v>
      </c>
      <c r="C63" t="s">
        <v>14</v>
      </c>
      <c r="D63" t="s">
        <v>24</v>
      </c>
      <c r="E63" t="str">
        <f>IFERROR(VLOOKUP(Tabla4[[#This Row],[N° EQUIPMENT]],$M$4:$N$12,2,0),"")</f>
        <v>VCC</v>
      </c>
      <c r="F63" t="s">
        <v>31</v>
      </c>
      <c r="G63" t="s">
        <v>32</v>
      </c>
      <c r="H63" t="s">
        <v>32</v>
      </c>
      <c r="I63" t="s">
        <v>31</v>
      </c>
      <c r="J63" t="s">
        <v>33</v>
      </c>
      <c r="K63" t="s">
        <v>36</v>
      </c>
    </row>
    <row r="64" spans="1:11" x14ac:dyDescent="0.25">
      <c r="E64" s="24" t="str">
        <f t="shared" ref="E64:E94" si="0">IFERROR(VLOOKUP(D64:D1036,$M$4:$N$33,2,0),"")</f>
        <v/>
      </c>
    </row>
    <row r="65" spans="5:5" x14ac:dyDescent="0.25">
      <c r="E65" t="str">
        <f t="shared" si="0"/>
        <v/>
      </c>
    </row>
    <row r="66" spans="5:5" x14ac:dyDescent="0.25">
      <c r="E66" t="str">
        <f t="shared" si="0"/>
        <v/>
      </c>
    </row>
    <row r="67" spans="5:5" x14ac:dyDescent="0.25">
      <c r="E67" t="str">
        <f t="shared" si="0"/>
        <v/>
      </c>
    </row>
    <row r="68" spans="5:5" x14ac:dyDescent="0.25">
      <c r="E68" t="str">
        <f t="shared" si="0"/>
        <v/>
      </c>
    </row>
    <row r="69" spans="5:5" x14ac:dyDescent="0.25">
      <c r="E69" t="str">
        <f t="shared" si="0"/>
        <v/>
      </c>
    </row>
    <row r="70" spans="5:5" x14ac:dyDescent="0.25">
      <c r="E70" t="str">
        <f t="shared" si="0"/>
        <v/>
      </c>
    </row>
    <row r="71" spans="5:5" x14ac:dyDescent="0.25">
      <c r="E71" t="str">
        <f t="shared" si="0"/>
        <v/>
      </c>
    </row>
    <row r="72" spans="5:5" x14ac:dyDescent="0.25">
      <c r="E72" t="str">
        <f t="shared" si="0"/>
        <v/>
      </c>
    </row>
    <row r="73" spans="5:5" x14ac:dyDescent="0.25">
      <c r="E73" t="str">
        <f t="shared" si="0"/>
        <v/>
      </c>
    </row>
    <row r="74" spans="5:5" x14ac:dyDescent="0.25">
      <c r="E74" t="str">
        <f t="shared" si="0"/>
        <v/>
      </c>
    </row>
    <row r="75" spans="5:5" x14ac:dyDescent="0.25">
      <c r="E75" t="str">
        <f t="shared" si="0"/>
        <v/>
      </c>
    </row>
    <row r="76" spans="5:5" x14ac:dyDescent="0.25">
      <c r="E76" t="str">
        <f t="shared" si="0"/>
        <v/>
      </c>
    </row>
    <row r="77" spans="5:5" x14ac:dyDescent="0.25">
      <c r="E77" t="str">
        <f t="shared" si="0"/>
        <v/>
      </c>
    </row>
    <row r="78" spans="5:5" x14ac:dyDescent="0.25">
      <c r="E78" t="str">
        <f t="shared" si="0"/>
        <v/>
      </c>
    </row>
    <row r="79" spans="5:5" x14ac:dyDescent="0.25">
      <c r="E79" t="str">
        <f t="shared" si="0"/>
        <v/>
      </c>
    </row>
    <row r="80" spans="5:5" x14ac:dyDescent="0.25">
      <c r="E80" t="str">
        <f t="shared" si="0"/>
        <v/>
      </c>
    </row>
    <row r="81" spans="5:5" x14ac:dyDescent="0.25">
      <c r="E81" t="str">
        <f t="shared" si="0"/>
        <v/>
      </c>
    </row>
    <row r="82" spans="5:5" x14ac:dyDescent="0.25">
      <c r="E82" t="str">
        <f t="shared" si="0"/>
        <v/>
      </c>
    </row>
    <row r="83" spans="5:5" x14ac:dyDescent="0.25">
      <c r="E83" t="str">
        <f t="shared" si="0"/>
        <v/>
      </c>
    </row>
    <row r="84" spans="5:5" x14ac:dyDescent="0.25">
      <c r="E84" t="str">
        <f t="shared" si="0"/>
        <v/>
      </c>
    </row>
    <row r="85" spans="5:5" x14ac:dyDescent="0.25">
      <c r="E85" t="str">
        <f t="shared" si="0"/>
        <v/>
      </c>
    </row>
    <row r="86" spans="5:5" x14ac:dyDescent="0.25">
      <c r="E86" t="str">
        <f t="shared" si="0"/>
        <v/>
      </c>
    </row>
    <row r="87" spans="5:5" x14ac:dyDescent="0.25">
      <c r="E87" t="str">
        <f t="shared" si="0"/>
        <v/>
      </c>
    </row>
    <row r="88" spans="5:5" x14ac:dyDescent="0.25">
      <c r="E88" t="str">
        <f t="shared" si="0"/>
        <v/>
      </c>
    </row>
    <row r="89" spans="5:5" x14ac:dyDescent="0.25">
      <c r="E89" t="str">
        <f t="shared" si="0"/>
        <v/>
      </c>
    </row>
    <row r="90" spans="5:5" x14ac:dyDescent="0.25">
      <c r="E90" t="str">
        <f t="shared" si="0"/>
        <v/>
      </c>
    </row>
    <row r="91" spans="5:5" x14ac:dyDescent="0.25">
      <c r="E91" t="str">
        <f t="shared" si="0"/>
        <v/>
      </c>
    </row>
    <row r="92" spans="5:5" x14ac:dyDescent="0.25">
      <c r="E92" t="str">
        <f t="shared" si="0"/>
        <v/>
      </c>
    </row>
    <row r="93" spans="5:5" x14ac:dyDescent="0.25">
      <c r="E93" t="str">
        <f t="shared" si="0"/>
        <v/>
      </c>
    </row>
    <row r="94" spans="5:5" x14ac:dyDescent="0.25">
      <c r="E94" t="str">
        <f t="shared" si="0"/>
        <v/>
      </c>
    </row>
    <row r="95" spans="5:5" x14ac:dyDescent="0.25">
      <c r="E95" t="str">
        <f t="shared" ref="E95:E158" si="1">IFERROR(VLOOKUP(D95:D1067,$M$4:$N$33,2,0),"")</f>
        <v/>
      </c>
    </row>
    <row r="96" spans="5:5" x14ac:dyDescent="0.25">
      <c r="E96" t="str">
        <f t="shared" si="1"/>
        <v/>
      </c>
    </row>
    <row r="97" spans="5:5" x14ac:dyDescent="0.25">
      <c r="E97" t="str">
        <f t="shared" si="1"/>
        <v/>
      </c>
    </row>
    <row r="98" spans="5:5" x14ac:dyDescent="0.25">
      <c r="E98" t="str">
        <f t="shared" si="1"/>
        <v/>
      </c>
    </row>
    <row r="99" spans="5:5" x14ac:dyDescent="0.25">
      <c r="E99" t="str">
        <f t="shared" si="1"/>
        <v/>
      </c>
    </row>
    <row r="100" spans="5:5" x14ac:dyDescent="0.25">
      <c r="E100" t="str">
        <f t="shared" si="1"/>
        <v/>
      </c>
    </row>
    <row r="101" spans="5:5" x14ac:dyDescent="0.25">
      <c r="E101" t="str">
        <f t="shared" si="1"/>
        <v/>
      </c>
    </row>
    <row r="102" spans="5:5" x14ac:dyDescent="0.25">
      <c r="E102" t="str">
        <f t="shared" si="1"/>
        <v/>
      </c>
    </row>
    <row r="103" spans="5:5" x14ac:dyDescent="0.25">
      <c r="E103" t="str">
        <f t="shared" si="1"/>
        <v/>
      </c>
    </row>
    <row r="104" spans="5:5" x14ac:dyDescent="0.25">
      <c r="E104" t="str">
        <f t="shared" si="1"/>
        <v/>
      </c>
    </row>
    <row r="105" spans="5:5" x14ac:dyDescent="0.25">
      <c r="E105" t="str">
        <f t="shared" si="1"/>
        <v/>
      </c>
    </row>
    <row r="106" spans="5:5" x14ac:dyDescent="0.25">
      <c r="E106" t="str">
        <f t="shared" si="1"/>
        <v/>
      </c>
    </row>
    <row r="107" spans="5:5" x14ac:dyDescent="0.25">
      <c r="E107" t="str">
        <f t="shared" si="1"/>
        <v/>
      </c>
    </row>
    <row r="108" spans="5:5" x14ac:dyDescent="0.25">
      <c r="E108" t="str">
        <f t="shared" si="1"/>
        <v/>
      </c>
    </row>
    <row r="109" spans="5:5" x14ac:dyDescent="0.25">
      <c r="E109" t="str">
        <f t="shared" si="1"/>
        <v/>
      </c>
    </row>
    <row r="110" spans="5:5" x14ac:dyDescent="0.25">
      <c r="E110" t="str">
        <f t="shared" si="1"/>
        <v/>
      </c>
    </row>
    <row r="111" spans="5:5" x14ac:dyDescent="0.25">
      <c r="E111" t="str">
        <f t="shared" si="1"/>
        <v/>
      </c>
    </row>
    <row r="112" spans="5:5" x14ac:dyDescent="0.25">
      <c r="E112" t="str">
        <f t="shared" si="1"/>
        <v/>
      </c>
    </row>
    <row r="113" spans="5:5" x14ac:dyDescent="0.25">
      <c r="E113" t="str">
        <f t="shared" si="1"/>
        <v/>
      </c>
    </row>
    <row r="114" spans="5:5" x14ac:dyDescent="0.25">
      <c r="E114" t="str">
        <f t="shared" si="1"/>
        <v/>
      </c>
    </row>
    <row r="115" spans="5:5" x14ac:dyDescent="0.25">
      <c r="E115" t="str">
        <f t="shared" si="1"/>
        <v/>
      </c>
    </row>
    <row r="116" spans="5:5" x14ac:dyDescent="0.25">
      <c r="E116" t="str">
        <f t="shared" si="1"/>
        <v/>
      </c>
    </row>
    <row r="117" spans="5:5" x14ac:dyDescent="0.25">
      <c r="E117" t="str">
        <f t="shared" si="1"/>
        <v/>
      </c>
    </row>
    <row r="118" spans="5:5" x14ac:dyDescent="0.25">
      <c r="E118" t="str">
        <f t="shared" si="1"/>
        <v/>
      </c>
    </row>
    <row r="119" spans="5:5" x14ac:dyDescent="0.25">
      <c r="E119" t="str">
        <f t="shared" si="1"/>
        <v/>
      </c>
    </row>
    <row r="120" spans="5:5" x14ac:dyDescent="0.25">
      <c r="E120" t="str">
        <f t="shared" si="1"/>
        <v/>
      </c>
    </row>
    <row r="121" spans="5:5" x14ac:dyDescent="0.25">
      <c r="E121" t="str">
        <f t="shared" si="1"/>
        <v/>
      </c>
    </row>
    <row r="122" spans="5:5" x14ac:dyDescent="0.25">
      <c r="E122" t="str">
        <f t="shared" si="1"/>
        <v/>
      </c>
    </row>
    <row r="123" spans="5:5" x14ac:dyDescent="0.25">
      <c r="E123" t="str">
        <f t="shared" si="1"/>
        <v/>
      </c>
    </row>
    <row r="124" spans="5:5" x14ac:dyDescent="0.25">
      <c r="E124" t="str">
        <f t="shared" si="1"/>
        <v/>
      </c>
    </row>
    <row r="125" spans="5:5" x14ac:dyDescent="0.25">
      <c r="E125" t="str">
        <f t="shared" si="1"/>
        <v/>
      </c>
    </row>
    <row r="126" spans="5:5" x14ac:dyDescent="0.25">
      <c r="E126" t="str">
        <f t="shared" si="1"/>
        <v/>
      </c>
    </row>
    <row r="127" spans="5:5" x14ac:dyDescent="0.25">
      <c r="E127" t="str">
        <f t="shared" si="1"/>
        <v/>
      </c>
    </row>
    <row r="128" spans="5:5" x14ac:dyDescent="0.25">
      <c r="E128" t="str">
        <f t="shared" si="1"/>
        <v/>
      </c>
    </row>
    <row r="129" spans="5:5" x14ac:dyDescent="0.25">
      <c r="E129" t="str">
        <f t="shared" si="1"/>
        <v/>
      </c>
    </row>
    <row r="130" spans="5:5" x14ac:dyDescent="0.25">
      <c r="E130" t="str">
        <f t="shared" si="1"/>
        <v/>
      </c>
    </row>
    <row r="131" spans="5:5" x14ac:dyDescent="0.25">
      <c r="E131" t="str">
        <f t="shared" si="1"/>
        <v/>
      </c>
    </row>
    <row r="132" spans="5:5" x14ac:dyDescent="0.25">
      <c r="E132" t="str">
        <f t="shared" si="1"/>
        <v/>
      </c>
    </row>
    <row r="133" spans="5:5" x14ac:dyDescent="0.25">
      <c r="E133" t="str">
        <f t="shared" si="1"/>
        <v/>
      </c>
    </row>
    <row r="134" spans="5:5" x14ac:dyDescent="0.25">
      <c r="E134" t="str">
        <f t="shared" si="1"/>
        <v/>
      </c>
    </row>
    <row r="135" spans="5:5" x14ac:dyDescent="0.25">
      <c r="E135" t="str">
        <f t="shared" si="1"/>
        <v/>
      </c>
    </row>
    <row r="136" spans="5:5" x14ac:dyDescent="0.25">
      <c r="E136" t="str">
        <f t="shared" si="1"/>
        <v/>
      </c>
    </row>
    <row r="137" spans="5:5" x14ac:dyDescent="0.25">
      <c r="E137" t="str">
        <f t="shared" si="1"/>
        <v/>
      </c>
    </row>
    <row r="138" spans="5:5" x14ac:dyDescent="0.25">
      <c r="E138" t="str">
        <f t="shared" si="1"/>
        <v/>
      </c>
    </row>
    <row r="139" spans="5:5" x14ac:dyDescent="0.25">
      <c r="E139" t="str">
        <f t="shared" si="1"/>
        <v/>
      </c>
    </row>
    <row r="140" spans="5:5" x14ac:dyDescent="0.25">
      <c r="E140" t="str">
        <f t="shared" si="1"/>
        <v/>
      </c>
    </row>
    <row r="141" spans="5:5" x14ac:dyDescent="0.25">
      <c r="E141" t="str">
        <f t="shared" si="1"/>
        <v/>
      </c>
    </row>
    <row r="142" spans="5:5" x14ac:dyDescent="0.25">
      <c r="E142" t="str">
        <f t="shared" si="1"/>
        <v/>
      </c>
    </row>
    <row r="143" spans="5:5" x14ac:dyDescent="0.25">
      <c r="E143" t="str">
        <f t="shared" si="1"/>
        <v/>
      </c>
    </row>
    <row r="144" spans="5:5" x14ac:dyDescent="0.25">
      <c r="E144" t="str">
        <f t="shared" si="1"/>
        <v/>
      </c>
    </row>
    <row r="145" spans="5:5" x14ac:dyDescent="0.25">
      <c r="E145" t="str">
        <f t="shared" si="1"/>
        <v/>
      </c>
    </row>
    <row r="146" spans="5:5" x14ac:dyDescent="0.25">
      <c r="E146" t="str">
        <f t="shared" si="1"/>
        <v/>
      </c>
    </row>
    <row r="147" spans="5:5" x14ac:dyDescent="0.25">
      <c r="E147" t="str">
        <f t="shared" si="1"/>
        <v/>
      </c>
    </row>
    <row r="148" spans="5:5" x14ac:dyDescent="0.25">
      <c r="E148" t="str">
        <f t="shared" si="1"/>
        <v/>
      </c>
    </row>
    <row r="149" spans="5:5" x14ac:dyDescent="0.25">
      <c r="E149" t="str">
        <f t="shared" si="1"/>
        <v/>
      </c>
    </row>
    <row r="150" spans="5:5" x14ac:dyDescent="0.25">
      <c r="E150" t="str">
        <f t="shared" si="1"/>
        <v/>
      </c>
    </row>
    <row r="151" spans="5:5" x14ac:dyDescent="0.25">
      <c r="E151" t="str">
        <f t="shared" si="1"/>
        <v/>
      </c>
    </row>
    <row r="152" spans="5:5" x14ac:dyDescent="0.25">
      <c r="E152" t="str">
        <f t="shared" si="1"/>
        <v/>
      </c>
    </row>
    <row r="153" spans="5:5" x14ac:dyDescent="0.25">
      <c r="E153" t="str">
        <f t="shared" si="1"/>
        <v/>
      </c>
    </row>
    <row r="154" spans="5:5" x14ac:dyDescent="0.25">
      <c r="E154" t="str">
        <f t="shared" si="1"/>
        <v/>
      </c>
    </row>
    <row r="155" spans="5:5" x14ac:dyDescent="0.25">
      <c r="E155" t="str">
        <f t="shared" si="1"/>
        <v/>
      </c>
    </row>
    <row r="156" spans="5:5" x14ac:dyDescent="0.25">
      <c r="E156" t="str">
        <f t="shared" si="1"/>
        <v/>
      </c>
    </row>
    <row r="157" spans="5:5" x14ac:dyDescent="0.25">
      <c r="E157" t="str">
        <f t="shared" si="1"/>
        <v/>
      </c>
    </row>
    <row r="158" spans="5:5" x14ac:dyDescent="0.25">
      <c r="E158" t="str">
        <f t="shared" si="1"/>
        <v/>
      </c>
    </row>
    <row r="159" spans="5:5" x14ac:dyDescent="0.25">
      <c r="E159" t="str">
        <f t="shared" ref="E159:E222" si="2">IFERROR(VLOOKUP(D159:D1131,$M$4:$N$33,2,0),"")</f>
        <v/>
      </c>
    </row>
    <row r="160" spans="5:5" x14ac:dyDescent="0.25">
      <c r="E160" t="str">
        <f t="shared" si="2"/>
        <v/>
      </c>
    </row>
    <row r="161" spans="5:5" x14ac:dyDescent="0.25">
      <c r="E161" t="str">
        <f t="shared" si="2"/>
        <v/>
      </c>
    </row>
    <row r="162" spans="5:5" x14ac:dyDescent="0.25">
      <c r="E162" t="str">
        <f t="shared" si="2"/>
        <v/>
      </c>
    </row>
    <row r="163" spans="5:5" x14ac:dyDescent="0.25">
      <c r="E163" t="str">
        <f t="shared" si="2"/>
        <v/>
      </c>
    </row>
    <row r="164" spans="5:5" x14ac:dyDescent="0.25">
      <c r="E164" t="str">
        <f t="shared" si="2"/>
        <v/>
      </c>
    </row>
    <row r="165" spans="5:5" x14ac:dyDescent="0.25">
      <c r="E165" t="str">
        <f t="shared" si="2"/>
        <v/>
      </c>
    </row>
    <row r="166" spans="5:5" x14ac:dyDescent="0.25">
      <c r="E166" t="str">
        <f t="shared" si="2"/>
        <v/>
      </c>
    </row>
    <row r="167" spans="5:5" x14ac:dyDescent="0.25">
      <c r="E167" t="str">
        <f t="shared" si="2"/>
        <v/>
      </c>
    </row>
    <row r="168" spans="5:5" x14ac:dyDescent="0.25">
      <c r="E168" t="str">
        <f t="shared" si="2"/>
        <v/>
      </c>
    </row>
    <row r="169" spans="5:5" x14ac:dyDescent="0.25">
      <c r="E169" t="str">
        <f t="shared" si="2"/>
        <v/>
      </c>
    </row>
    <row r="170" spans="5:5" x14ac:dyDescent="0.25">
      <c r="E170" t="str">
        <f t="shared" si="2"/>
        <v/>
      </c>
    </row>
    <row r="171" spans="5:5" x14ac:dyDescent="0.25">
      <c r="E171" t="str">
        <f t="shared" si="2"/>
        <v/>
      </c>
    </row>
    <row r="172" spans="5:5" x14ac:dyDescent="0.25">
      <c r="E172" t="str">
        <f t="shared" si="2"/>
        <v/>
      </c>
    </row>
    <row r="173" spans="5:5" x14ac:dyDescent="0.25">
      <c r="E173" t="str">
        <f t="shared" si="2"/>
        <v/>
      </c>
    </row>
    <row r="174" spans="5:5" x14ac:dyDescent="0.25">
      <c r="E174" t="str">
        <f t="shared" si="2"/>
        <v/>
      </c>
    </row>
    <row r="175" spans="5:5" x14ac:dyDescent="0.25">
      <c r="E175" t="str">
        <f t="shared" si="2"/>
        <v/>
      </c>
    </row>
    <row r="176" spans="5:5" x14ac:dyDescent="0.25">
      <c r="E176" t="str">
        <f t="shared" si="2"/>
        <v/>
      </c>
    </row>
    <row r="177" spans="5:5" x14ac:dyDescent="0.25">
      <c r="E177" t="str">
        <f t="shared" si="2"/>
        <v/>
      </c>
    </row>
    <row r="178" spans="5:5" x14ac:dyDescent="0.25">
      <c r="E178" t="str">
        <f t="shared" si="2"/>
        <v/>
      </c>
    </row>
    <row r="179" spans="5:5" x14ac:dyDescent="0.25">
      <c r="E179" t="str">
        <f t="shared" si="2"/>
        <v/>
      </c>
    </row>
    <row r="180" spans="5:5" x14ac:dyDescent="0.25">
      <c r="E180" t="str">
        <f t="shared" si="2"/>
        <v/>
      </c>
    </row>
    <row r="181" spans="5:5" x14ac:dyDescent="0.25">
      <c r="E181" t="str">
        <f t="shared" si="2"/>
        <v/>
      </c>
    </row>
    <row r="182" spans="5:5" x14ac:dyDescent="0.25">
      <c r="E182" t="str">
        <f t="shared" si="2"/>
        <v/>
      </c>
    </row>
    <row r="183" spans="5:5" x14ac:dyDescent="0.25">
      <c r="E183" t="str">
        <f t="shared" si="2"/>
        <v/>
      </c>
    </row>
    <row r="184" spans="5:5" x14ac:dyDescent="0.25">
      <c r="E184" t="str">
        <f t="shared" si="2"/>
        <v/>
      </c>
    </row>
    <row r="185" spans="5:5" x14ac:dyDescent="0.25">
      <c r="E185" t="str">
        <f t="shared" si="2"/>
        <v/>
      </c>
    </row>
    <row r="186" spans="5:5" x14ac:dyDescent="0.25">
      <c r="E186" t="str">
        <f t="shared" si="2"/>
        <v/>
      </c>
    </row>
    <row r="187" spans="5:5" x14ac:dyDescent="0.25">
      <c r="E187" t="str">
        <f t="shared" si="2"/>
        <v/>
      </c>
    </row>
    <row r="188" spans="5:5" x14ac:dyDescent="0.25">
      <c r="E188" t="str">
        <f t="shared" si="2"/>
        <v/>
      </c>
    </row>
    <row r="189" spans="5:5" x14ac:dyDescent="0.25">
      <c r="E189" t="str">
        <f t="shared" si="2"/>
        <v/>
      </c>
    </row>
    <row r="190" spans="5:5" x14ac:dyDescent="0.25">
      <c r="E190" t="str">
        <f t="shared" si="2"/>
        <v/>
      </c>
    </row>
    <row r="191" spans="5:5" x14ac:dyDescent="0.25">
      <c r="E191" t="str">
        <f t="shared" si="2"/>
        <v/>
      </c>
    </row>
    <row r="192" spans="5:5" x14ac:dyDescent="0.25">
      <c r="E192" t="str">
        <f t="shared" si="2"/>
        <v/>
      </c>
    </row>
    <row r="193" spans="5:5" x14ac:dyDescent="0.25">
      <c r="E193" t="str">
        <f t="shared" si="2"/>
        <v/>
      </c>
    </row>
    <row r="194" spans="5:5" x14ac:dyDescent="0.25">
      <c r="E194" t="str">
        <f t="shared" si="2"/>
        <v/>
      </c>
    </row>
    <row r="195" spans="5:5" x14ac:dyDescent="0.25">
      <c r="E195" t="str">
        <f t="shared" si="2"/>
        <v/>
      </c>
    </row>
    <row r="196" spans="5:5" x14ac:dyDescent="0.25">
      <c r="E196" t="str">
        <f t="shared" si="2"/>
        <v/>
      </c>
    </row>
    <row r="197" spans="5:5" x14ac:dyDescent="0.25">
      <c r="E197" t="str">
        <f t="shared" si="2"/>
        <v/>
      </c>
    </row>
    <row r="198" spans="5:5" x14ac:dyDescent="0.25">
      <c r="E198" t="str">
        <f t="shared" si="2"/>
        <v/>
      </c>
    </row>
    <row r="199" spans="5:5" x14ac:dyDescent="0.25">
      <c r="E199" t="str">
        <f t="shared" si="2"/>
        <v/>
      </c>
    </row>
    <row r="200" spans="5:5" x14ac:dyDescent="0.25">
      <c r="E200" t="str">
        <f t="shared" si="2"/>
        <v/>
      </c>
    </row>
    <row r="201" spans="5:5" x14ac:dyDescent="0.25">
      <c r="E201" t="str">
        <f t="shared" si="2"/>
        <v/>
      </c>
    </row>
    <row r="202" spans="5:5" x14ac:dyDescent="0.25">
      <c r="E202" t="str">
        <f t="shared" si="2"/>
        <v/>
      </c>
    </row>
    <row r="203" spans="5:5" x14ac:dyDescent="0.25">
      <c r="E203" t="str">
        <f t="shared" si="2"/>
        <v/>
      </c>
    </row>
    <row r="204" spans="5:5" x14ac:dyDescent="0.25">
      <c r="E204" t="str">
        <f t="shared" si="2"/>
        <v/>
      </c>
    </row>
    <row r="205" spans="5:5" x14ac:dyDescent="0.25">
      <c r="E205" t="str">
        <f t="shared" si="2"/>
        <v/>
      </c>
    </row>
    <row r="206" spans="5:5" x14ac:dyDescent="0.25">
      <c r="E206" t="str">
        <f t="shared" si="2"/>
        <v/>
      </c>
    </row>
    <row r="207" spans="5:5" x14ac:dyDescent="0.25">
      <c r="E207" t="str">
        <f t="shared" si="2"/>
        <v/>
      </c>
    </row>
    <row r="208" spans="5:5" x14ac:dyDescent="0.25">
      <c r="E208" t="str">
        <f t="shared" si="2"/>
        <v/>
      </c>
    </row>
    <row r="209" spans="5:5" x14ac:dyDescent="0.25">
      <c r="E209" t="str">
        <f t="shared" si="2"/>
        <v/>
      </c>
    </row>
    <row r="210" spans="5:5" x14ac:dyDescent="0.25">
      <c r="E210" t="str">
        <f t="shared" si="2"/>
        <v/>
      </c>
    </row>
    <row r="211" spans="5:5" x14ac:dyDescent="0.25">
      <c r="E211" t="str">
        <f t="shared" si="2"/>
        <v/>
      </c>
    </row>
    <row r="212" spans="5:5" x14ac:dyDescent="0.25">
      <c r="E212" t="str">
        <f t="shared" si="2"/>
        <v/>
      </c>
    </row>
    <row r="213" spans="5:5" x14ac:dyDescent="0.25">
      <c r="E213" t="str">
        <f t="shared" si="2"/>
        <v/>
      </c>
    </row>
    <row r="214" spans="5:5" x14ac:dyDescent="0.25">
      <c r="E214" t="str">
        <f t="shared" si="2"/>
        <v/>
      </c>
    </row>
    <row r="215" spans="5:5" x14ac:dyDescent="0.25">
      <c r="E215" t="str">
        <f t="shared" si="2"/>
        <v/>
      </c>
    </row>
    <row r="216" spans="5:5" x14ac:dyDescent="0.25">
      <c r="E216" t="str">
        <f t="shared" si="2"/>
        <v/>
      </c>
    </row>
    <row r="217" spans="5:5" x14ac:dyDescent="0.25">
      <c r="E217" t="str">
        <f t="shared" si="2"/>
        <v/>
      </c>
    </row>
    <row r="218" spans="5:5" x14ac:dyDescent="0.25">
      <c r="E218" t="str">
        <f t="shared" si="2"/>
        <v/>
      </c>
    </row>
    <row r="219" spans="5:5" x14ac:dyDescent="0.25">
      <c r="E219" t="str">
        <f t="shared" si="2"/>
        <v/>
      </c>
    </row>
    <row r="220" spans="5:5" x14ac:dyDescent="0.25">
      <c r="E220" t="str">
        <f t="shared" si="2"/>
        <v/>
      </c>
    </row>
    <row r="221" spans="5:5" x14ac:dyDescent="0.25">
      <c r="E221" t="str">
        <f t="shared" si="2"/>
        <v/>
      </c>
    </row>
    <row r="222" spans="5:5" x14ac:dyDescent="0.25">
      <c r="E222" t="str">
        <f t="shared" si="2"/>
        <v/>
      </c>
    </row>
    <row r="223" spans="5:5" x14ac:dyDescent="0.25">
      <c r="E223" t="str">
        <f t="shared" ref="E223:E286" si="3">IFERROR(VLOOKUP(D223:D1195,$M$4:$N$33,2,0),"")</f>
        <v/>
      </c>
    </row>
    <row r="224" spans="5:5" x14ac:dyDescent="0.25">
      <c r="E224" t="str">
        <f t="shared" si="3"/>
        <v/>
      </c>
    </row>
    <row r="225" spans="5:5" x14ac:dyDescent="0.25">
      <c r="E225" t="str">
        <f t="shared" si="3"/>
        <v/>
      </c>
    </row>
    <row r="226" spans="5:5" x14ac:dyDescent="0.25">
      <c r="E226" t="str">
        <f t="shared" si="3"/>
        <v/>
      </c>
    </row>
    <row r="227" spans="5:5" x14ac:dyDescent="0.25">
      <c r="E227" t="str">
        <f t="shared" si="3"/>
        <v/>
      </c>
    </row>
    <row r="228" spans="5:5" x14ac:dyDescent="0.25">
      <c r="E228" t="str">
        <f t="shared" si="3"/>
        <v/>
      </c>
    </row>
    <row r="229" spans="5:5" x14ac:dyDescent="0.25">
      <c r="E229" t="str">
        <f t="shared" si="3"/>
        <v/>
      </c>
    </row>
    <row r="230" spans="5:5" x14ac:dyDescent="0.25">
      <c r="E230" t="str">
        <f t="shared" si="3"/>
        <v/>
      </c>
    </row>
    <row r="231" spans="5:5" x14ac:dyDescent="0.25">
      <c r="E231" t="str">
        <f t="shared" si="3"/>
        <v/>
      </c>
    </row>
    <row r="232" spans="5:5" x14ac:dyDescent="0.25">
      <c r="E232" t="str">
        <f t="shared" si="3"/>
        <v/>
      </c>
    </row>
    <row r="233" spans="5:5" x14ac:dyDescent="0.25">
      <c r="E233" t="str">
        <f t="shared" si="3"/>
        <v/>
      </c>
    </row>
    <row r="234" spans="5:5" x14ac:dyDescent="0.25">
      <c r="E234" t="str">
        <f t="shared" si="3"/>
        <v/>
      </c>
    </row>
    <row r="235" spans="5:5" x14ac:dyDescent="0.25">
      <c r="E235" t="str">
        <f t="shared" si="3"/>
        <v/>
      </c>
    </row>
    <row r="236" spans="5:5" x14ac:dyDescent="0.25">
      <c r="E236" t="str">
        <f t="shared" si="3"/>
        <v/>
      </c>
    </row>
    <row r="237" spans="5:5" x14ac:dyDescent="0.25">
      <c r="E237" t="str">
        <f t="shared" si="3"/>
        <v/>
      </c>
    </row>
    <row r="238" spans="5:5" x14ac:dyDescent="0.25">
      <c r="E238" t="str">
        <f t="shared" si="3"/>
        <v/>
      </c>
    </row>
    <row r="239" spans="5:5" x14ac:dyDescent="0.25">
      <c r="E239" t="str">
        <f t="shared" si="3"/>
        <v/>
      </c>
    </row>
    <row r="240" spans="5:5" x14ac:dyDescent="0.25">
      <c r="E240" t="str">
        <f t="shared" si="3"/>
        <v/>
      </c>
    </row>
    <row r="241" spans="5:5" x14ac:dyDescent="0.25">
      <c r="E241" t="str">
        <f t="shared" si="3"/>
        <v/>
      </c>
    </row>
    <row r="242" spans="5:5" x14ac:dyDescent="0.25">
      <c r="E242" t="str">
        <f t="shared" si="3"/>
        <v/>
      </c>
    </row>
    <row r="243" spans="5:5" x14ac:dyDescent="0.25">
      <c r="E243" t="str">
        <f t="shared" si="3"/>
        <v/>
      </c>
    </row>
    <row r="244" spans="5:5" x14ac:dyDescent="0.25">
      <c r="E244" t="str">
        <f t="shared" si="3"/>
        <v/>
      </c>
    </row>
    <row r="245" spans="5:5" x14ac:dyDescent="0.25">
      <c r="E245" t="str">
        <f t="shared" si="3"/>
        <v/>
      </c>
    </row>
    <row r="246" spans="5:5" x14ac:dyDescent="0.25">
      <c r="E246" t="str">
        <f t="shared" si="3"/>
        <v/>
      </c>
    </row>
    <row r="247" spans="5:5" x14ac:dyDescent="0.25">
      <c r="E247" t="str">
        <f t="shared" si="3"/>
        <v/>
      </c>
    </row>
    <row r="248" spans="5:5" x14ac:dyDescent="0.25">
      <c r="E248" t="str">
        <f t="shared" si="3"/>
        <v/>
      </c>
    </row>
    <row r="249" spans="5:5" x14ac:dyDescent="0.25">
      <c r="E249" t="str">
        <f t="shared" si="3"/>
        <v/>
      </c>
    </row>
    <row r="250" spans="5:5" x14ac:dyDescent="0.25">
      <c r="E250" t="str">
        <f t="shared" si="3"/>
        <v/>
      </c>
    </row>
    <row r="251" spans="5:5" x14ac:dyDescent="0.25">
      <c r="E251" t="str">
        <f t="shared" si="3"/>
        <v/>
      </c>
    </row>
    <row r="252" spans="5:5" x14ac:dyDescent="0.25">
      <c r="E252" t="str">
        <f t="shared" si="3"/>
        <v/>
      </c>
    </row>
    <row r="253" spans="5:5" x14ac:dyDescent="0.25">
      <c r="E253" t="str">
        <f t="shared" si="3"/>
        <v/>
      </c>
    </row>
    <row r="254" spans="5:5" x14ac:dyDescent="0.25">
      <c r="E254" t="str">
        <f t="shared" si="3"/>
        <v/>
      </c>
    </row>
    <row r="255" spans="5:5" x14ac:dyDescent="0.25">
      <c r="E255" t="str">
        <f t="shared" si="3"/>
        <v/>
      </c>
    </row>
    <row r="256" spans="5:5" x14ac:dyDescent="0.25">
      <c r="E256" t="str">
        <f t="shared" si="3"/>
        <v/>
      </c>
    </row>
    <row r="257" spans="5:5" x14ac:dyDescent="0.25">
      <c r="E257" t="str">
        <f t="shared" si="3"/>
        <v/>
      </c>
    </row>
    <row r="258" spans="5:5" x14ac:dyDescent="0.25">
      <c r="E258" t="str">
        <f t="shared" si="3"/>
        <v/>
      </c>
    </row>
    <row r="259" spans="5:5" x14ac:dyDescent="0.25">
      <c r="E259" t="str">
        <f t="shared" si="3"/>
        <v/>
      </c>
    </row>
    <row r="260" spans="5:5" x14ac:dyDescent="0.25">
      <c r="E260" t="str">
        <f t="shared" si="3"/>
        <v/>
      </c>
    </row>
    <row r="261" spans="5:5" x14ac:dyDescent="0.25">
      <c r="E261" t="str">
        <f t="shared" si="3"/>
        <v/>
      </c>
    </row>
    <row r="262" spans="5:5" x14ac:dyDescent="0.25">
      <c r="E262" t="str">
        <f t="shared" si="3"/>
        <v/>
      </c>
    </row>
    <row r="263" spans="5:5" x14ac:dyDescent="0.25">
      <c r="E263" t="str">
        <f t="shared" si="3"/>
        <v/>
      </c>
    </row>
    <row r="264" spans="5:5" x14ac:dyDescent="0.25">
      <c r="E264" t="str">
        <f t="shared" si="3"/>
        <v/>
      </c>
    </row>
    <row r="265" spans="5:5" x14ac:dyDescent="0.25">
      <c r="E265" t="str">
        <f t="shared" si="3"/>
        <v/>
      </c>
    </row>
    <row r="266" spans="5:5" x14ac:dyDescent="0.25">
      <c r="E266" t="str">
        <f t="shared" si="3"/>
        <v/>
      </c>
    </row>
    <row r="267" spans="5:5" x14ac:dyDescent="0.25">
      <c r="E267" t="str">
        <f t="shared" si="3"/>
        <v/>
      </c>
    </row>
    <row r="268" spans="5:5" x14ac:dyDescent="0.25">
      <c r="E268" t="str">
        <f t="shared" si="3"/>
        <v/>
      </c>
    </row>
    <row r="269" spans="5:5" x14ac:dyDescent="0.25">
      <c r="E269" t="str">
        <f t="shared" si="3"/>
        <v/>
      </c>
    </row>
    <row r="270" spans="5:5" x14ac:dyDescent="0.25">
      <c r="E270" t="str">
        <f t="shared" si="3"/>
        <v/>
      </c>
    </row>
    <row r="271" spans="5:5" x14ac:dyDescent="0.25">
      <c r="E271" t="str">
        <f t="shared" si="3"/>
        <v/>
      </c>
    </row>
    <row r="272" spans="5:5" x14ac:dyDescent="0.25">
      <c r="E272" t="str">
        <f t="shared" si="3"/>
        <v/>
      </c>
    </row>
    <row r="273" spans="5:5" x14ac:dyDescent="0.25">
      <c r="E273" t="str">
        <f t="shared" si="3"/>
        <v/>
      </c>
    </row>
    <row r="274" spans="5:5" x14ac:dyDescent="0.25">
      <c r="E274" t="str">
        <f t="shared" si="3"/>
        <v/>
      </c>
    </row>
    <row r="275" spans="5:5" x14ac:dyDescent="0.25">
      <c r="E275" t="str">
        <f t="shared" si="3"/>
        <v/>
      </c>
    </row>
    <row r="276" spans="5:5" x14ac:dyDescent="0.25">
      <c r="E276" t="str">
        <f t="shared" si="3"/>
        <v/>
      </c>
    </row>
    <row r="277" spans="5:5" x14ac:dyDescent="0.25">
      <c r="E277" t="str">
        <f t="shared" si="3"/>
        <v/>
      </c>
    </row>
    <row r="278" spans="5:5" x14ac:dyDescent="0.25">
      <c r="E278" t="str">
        <f t="shared" si="3"/>
        <v/>
      </c>
    </row>
    <row r="279" spans="5:5" x14ac:dyDescent="0.25">
      <c r="E279" t="str">
        <f t="shared" si="3"/>
        <v/>
      </c>
    </row>
    <row r="280" spans="5:5" x14ac:dyDescent="0.25">
      <c r="E280" t="str">
        <f t="shared" si="3"/>
        <v/>
      </c>
    </row>
    <row r="281" spans="5:5" x14ac:dyDescent="0.25">
      <c r="E281" t="str">
        <f t="shared" si="3"/>
        <v/>
      </c>
    </row>
    <row r="282" spans="5:5" x14ac:dyDescent="0.25">
      <c r="E282" t="str">
        <f t="shared" si="3"/>
        <v/>
      </c>
    </row>
    <row r="283" spans="5:5" x14ac:dyDescent="0.25">
      <c r="E283" t="str">
        <f t="shared" si="3"/>
        <v/>
      </c>
    </row>
    <row r="284" spans="5:5" x14ac:dyDescent="0.25">
      <c r="E284" t="str">
        <f t="shared" si="3"/>
        <v/>
      </c>
    </row>
    <row r="285" spans="5:5" x14ac:dyDescent="0.25">
      <c r="E285" t="str">
        <f t="shared" si="3"/>
        <v/>
      </c>
    </row>
    <row r="286" spans="5:5" x14ac:dyDescent="0.25">
      <c r="E286" t="str">
        <f t="shared" si="3"/>
        <v/>
      </c>
    </row>
    <row r="287" spans="5:5" x14ac:dyDescent="0.25">
      <c r="E287" t="str">
        <f t="shared" ref="E287:E341" si="4">IFERROR(VLOOKUP(D287:D1259,$M$4:$N$33,2,0),"")</f>
        <v/>
      </c>
    </row>
    <row r="288" spans="5:5" x14ac:dyDescent="0.25">
      <c r="E288" t="str">
        <f t="shared" si="4"/>
        <v/>
      </c>
    </row>
    <row r="289" spans="5:5" x14ac:dyDescent="0.25">
      <c r="E289" t="str">
        <f t="shared" si="4"/>
        <v/>
      </c>
    </row>
    <row r="290" spans="5:5" x14ac:dyDescent="0.25">
      <c r="E290" t="str">
        <f t="shared" si="4"/>
        <v/>
      </c>
    </row>
    <row r="291" spans="5:5" x14ac:dyDescent="0.25">
      <c r="E291" t="str">
        <f t="shared" si="4"/>
        <v/>
      </c>
    </row>
    <row r="292" spans="5:5" x14ac:dyDescent="0.25">
      <c r="E292" t="str">
        <f t="shared" si="4"/>
        <v/>
      </c>
    </row>
    <row r="293" spans="5:5" x14ac:dyDescent="0.25">
      <c r="E293" t="str">
        <f t="shared" si="4"/>
        <v/>
      </c>
    </row>
    <row r="294" spans="5:5" x14ac:dyDescent="0.25">
      <c r="E294" t="str">
        <f t="shared" si="4"/>
        <v/>
      </c>
    </row>
    <row r="295" spans="5:5" x14ac:dyDescent="0.25">
      <c r="E295" t="str">
        <f t="shared" si="4"/>
        <v/>
      </c>
    </row>
    <row r="296" spans="5:5" x14ac:dyDescent="0.25">
      <c r="E296" t="str">
        <f t="shared" si="4"/>
        <v/>
      </c>
    </row>
    <row r="297" spans="5:5" x14ac:dyDescent="0.25">
      <c r="E297" t="str">
        <f t="shared" si="4"/>
        <v/>
      </c>
    </row>
    <row r="298" spans="5:5" x14ac:dyDescent="0.25">
      <c r="E298" t="str">
        <f t="shared" si="4"/>
        <v/>
      </c>
    </row>
    <row r="299" spans="5:5" x14ac:dyDescent="0.25">
      <c r="E299" t="str">
        <f t="shared" si="4"/>
        <v/>
      </c>
    </row>
    <row r="300" spans="5:5" x14ac:dyDescent="0.25">
      <c r="E300" t="str">
        <f t="shared" si="4"/>
        <v/>
      </c>
    </row>
    <row r="301" spans="5:5" x14ac:dyDescent="0.25">
      <c r="E301" t="str">
        <f t="shared" si="4"/>
        <v/>
      </c>
    </row>
    <row r="302" spans="5:5" x14ac:dyDescent="0.25">
      <c r="E302" t="str">
        <f t="shared" si="4"/>
        <v/>
      </c>
    </row>
    <row r="303" spans="5:5" x14ac:dyDescent="0.25">
      <c r="E303" t="str">
        <f t="shared" si="4"/>
        <v/>
      </c>
    </row>
    <row r="304" spans="5:5" x14ac:dyDescent="0.25">
      <c r="E304" t="str">
        <f t="shared" si="4"/>
        <v/>
      </c>
    </row>
    <row r="305" spans="5:5" x14ac:dyDescent="0.25">
      <c r="E305" t="str">
        <f t="shared" si="4"/>
        <v/>
      </c>
    </row>
    <row r="306" spans="5:5" x14ac:dyDescent="0.25">
      <c r="E306" t="str">
        <f t="shared" si="4"/>
        <v/>
      </c>
    </row>
    <row r="307" spans="5:5" x14ac:dyDescent="0.25">
      <c r="E307" t="str">
        <f t="shared" si="4"/>
        <v/>
      </c>
    </row>
    <row r="308" spans="5:5" x14ac:dyDescent="0.25">
      <c r="E308" t="str">
        <f t="shared" si="4"/>
        <v/>
      </c>
    </row>
    <row r="309" spans="5:5" x14ac:dyDescent="0.25">
      <c r="E309" t="str">
        <f t="shared" si="4"/>
        <v/>
      </c>
    </row>
    <row r="310" spans="5:5" x14ac:dyDescent="0.25">
      <c r="E310" t="str">
        <f t="shared" si="4"/>
        <v/>
      </c>
    </row>
    <row r="311" spans="5:5" x14ac:dyDescent="0.25">
      <c r="E311" t="str">
        <f t="shared" si="4"/>
        <v/>
      </c>
    </row>
    <row r="312" spans="5:5" x14ac:dyDescent="0.25">
      <c r="E312" t="str">
        <f t="shared" si="4"/>
        <v/>
      </c>
    </row>
    <row r="313" spans="5:5" x14ac:dyDescent="0.25">
      <c r="E313" t="str">
        <f t="shared" si="4"/>
        <v/>
      </c>
    </row>
    <row r="314" spans="5:5" x14ac:dyDescent="0.25">
      <c r="E314" t="str">
        <f t="shared" si="4"/>
        <v/>
      </c>
    </row>
    <row r="315" spans="5:5" x14ac:dyDescent="0.25">
      <c r="E315" t="str">
        <f t="shared" si="4"/>
        <v/>
      </c>
    </row>
    <row r="316" spans="5:5" x14ac:dyDescent="0.25">
      <c r="E316" t="str">
        <f t="shared" si="4"/>
        <v/>
      </c>
    </row>
    <row r="317" spans="5:5" x14ac:dyDescent="0.25">
      <c r="E317" t="str">
        <f t="shared" si="4"/>
        <v/>
      </c>
    </row>
    <row r="318" spans="5:5" x14ac:dyDescent="0.25">
      <c r="E318" t="str">
        <f t="shared" si="4"/>
        <v/>
      </c>
    </row>
    <row r="319" spans="5:5" x14ac:dyDescent="0.25">
      <c r="E319" t="str">
        <f t="shared" si="4"/>
        <v/>
      </c>
    </row>
    <row r="320" spans="5:5" x14ac:dyDescent="0.25">
      <c r="E320" t="str">
        <f t="shared" si="4"/>
        <v/>
      </c>
    </row>
    <row r="321" spans="5:5" x14ac:dyDescent="0.25">
      <c r="E321" t="str">
        <f t="shared" si="4"/>
        <v/>
      </c>
    </row>
    <row r="322" spans="5:5" x14ac:dyDescent="0.25">
      <c r="E322" t="str">
        <f t="shared" si="4"/>
        <v/>
      </c>
    </row>
    <row r="323" spans="5:5" x14ac:dyDescent="0.25">
      <c r="E323" t="str">
        <f t="shared" si="4"/>
        <v/>
      </c>
    </row>
    <row r="324" spans="5:5" x14ac:dyDescent="0.25">
      <c r="E324" t="str">
        <f t="shared" si="4"/>
        <v/>
      </c>
    </row>
    <row r="325" spans="5:5" x14ac:dyDescent="0.25">
      <c r="E325" t="str">
        <f t="shared" si="4"/>
        <v/>
      </c>
    </row>
    <row r="326" spans="5:5" x14ac:dyDescent="0.25">
      <c r="E326" t="str">
        <f t="shared" si="4"/>
        <v/>
      </c>
    </row>
    <row r="327" spans="5:5" x14ac:dyDescent="0.25">
      <c r="E327" t="str">
        <f t="shared" si="4"/>
        <v/>
      </c>
    </row>
    <row r="328" spans="5:5" x14ac:dyDescent="0.25">
      <c r="E328" t="str">
        <f t="shared" si="4"/>
        <v/>
      </c>
    </row>
    <row r="329" spans="5:5" x14ac:dyDescent="0.25">
      <c r="E329" t="str">
        <f t="shared" si="4"/>
        <v/>
      </c>
    </row>
    <row r="330" spans="5:5" x14ac:dyDescent="0.25">
      <c r="E330" t="str">
        <f t="shared" si="4"/>
        <v/>
      </c>
    </row>
    <row r="331" spans="5:5" x14ac:dyDescent="0.25">
      <c r="E331" t="str">
        <f t="shared" si="4"/>
        <v/>
      </c>
    </row>
    <row r="332" spans="5:5" x14ac:dyDescent="0.25">
      <c r="E332" t="str">
        <f t="shared" si="4"/>
        <v/>
      </c>
    </row>
    <row r="333" spans="5:5" x14ac:dyDescent="0.25">
      <c r="E333" t="str">
        <f t="shared" si="4"/>
        <v/>
      </c>
    </row>
    <row r="334" spans="5:5" x14ac:dyDescent="0.25">
      <c r="E334" t="str">
        <f t="shared" si="4"/>
        <v/>
      </c>
    </row>
    <row r="335" spans="5:5" x14ac:dyDescent="0.25">
      <c r="E335" t="str">
        <f t="shared" si="4"/>
        <v/>
      </c>
    </row>
    <row r="336" spans="5:5" x14ac:dyDescent="0.25">
      <c r="E336" t="str">
        <f t="shared" si="4"/>
        <v/>
      </c>
    </row>
    <row r="337" spans="5:5" x14ac:dyDescent="0.25">
      <c r="E337" t="str">
        <f t="shared" si="4"/>
        <v/>
      </c>
    </row>
    <row r="338" spans="5:5" x14ac:dyDescent="0.25">
      <c r="E338" t="str">
        <f t="shared" si="4"/>
        <v/>
      </c>
    </row>
    <row r="339" spans="5:5" x14ac:dyDescent="0.25">
      <c r="E339" t="str">
        <f t="shared" si="4"/>
        <v/>
      </c>
    </row>
    <row r="340" spans="5:5" x14ac:dyDescent="0.25">
      <c r="E340" t="str">
        <f t="shared" si="4"/>
        <v/>
      </c>
    </row>
    <row r="341" spans="5:5" x14ac:dyDescent="0.25">
      <c r="E341" t="str">
        <f t="shared" si="4"/>
        <v/>
      </c>
    </row>
  </sheetData>
  <mergeCells count="1">
    <mergeCell ref="A1:XFD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DATA!$A$2:$A$4</xm:f>
          </x14:formula1>
          <xm:sqref>B4:B64</xm:sqref>
        </x14:dataValidation>
        <x14:dataValidation type="list" allowBlank="1" showInputMessage="1" showErrorMessage="1">
          <x14:formula1>
            <xm:f>DATA!$B$2:$B$7</xm:f>
          </x14:formula1>
          <xm:sqref>C4:C64</xm:sqref>
        </x14:dataValidation>
        <x14:dataValidation type="list" allowBlank="1" showInputMessage="1" showErrorMessage="1">
          <x14:formula1>
            <xm:f>DATA!$C$2:$C$10</xm:f>
          </x14:formula1>
          <xm:sqref>D4:D64</xm:sqref>
        </x14:dataValidation>
        <x14:dataValidation type="list" allowBlank="1" showInputMessage="1" showErrorMessage="1">
          <x14:formula1>
            <xm:f>DATA!$E$2:$E$3</xm:f>
          </x14:formula1>
          <xm:sqref>F4:F64</xm:sqref>
        </x14:dataValidation>
        <x14:dataValidation type="list" allowBlank="1" showInputMessage="1" showErrorMessage="1">
          <x14:formula1>
            <xm:f>DATA!$F$2:$F$3</xm:f>
          </x14:formula1>
          <xm:sqref>G4:G64</xm:sqref>
        </x14:dataValidation>
        <x14:dataValidation type="list" allowBlank="1" showInputMessage="1" showErrorMessage="1">
          <x14:formula1>
            <xm:f>DATA!$G$2:$G$3</xm:f>
          </x14:formula1>
          <xm:sqref>H4:H64</xm:sqref>
        </x14:dataValidation>
        <x14:dataValidation type="list" allowBlank="1" showInputMessage="1" showErrorMessage="1">
          <x14:formula1>
            <xm:f>DATA!$H$2:$H$3</xm:f>
          </x14:formula1>
          <xm:sqref>I4:I64</xm:sqref>
        </x14:dataValidation>
        <x14:dataValidation type="list" allowBlank="1" showInputMessage="1" showErrorMessage="1">
          <x14:formula1>
            <xm:f>DATA!$I$2:$I$6</xm:f>
          </x14:formula1>
          <xm:sqref>J5:J63</xm:sqref>
        </x14:dataValidation>
        <x14:dataValidation type="list" allowBlank="1" showInputMessage="1" showErrorMessage="1">
          <x14:formula1>
            <xm:f>DATA!$J$2:$J$5</xm:f>
          </x14:formula1>
          <xm:sqref>K4:K64</xm:sqref>
        </x14:dataValidation>
        <x14:dataValidation type="list" allowBlank="1" showInputMessage="1" showErrorMessage="1">
          <x14:formula1>
            <xm:f>DATA!$I$2:$I$6</xm:f>
          </x14:formula1>
          <xm:sqref>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15" sqref="L15"/>
    </sheetView>
  </sheetViews>
  <sheetFormatPr baseColWidth="10" defaultRowHeight="15" x14ac:dyDescent="0.25"/>
  <cols>
    <col min="3" max="3" width="13.28515625" customWidth="1"/>
    <col min="4" max="4" width="12.7109375" customWidth="1"/>
    <col min="10" max="10" width="14.28515625" customWidth="1"/>
  </cols>
  <sheetData>
    <row r="1" spans="1:10" ht="30.75" thickBot="1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5</v>
      </c>
      <c r="H1" s="6" t="s">
        <v>8</v>
      </c>
      <c r="I1" s="6" t="s">
        <v>9</v>
      </c>
      <c r="J1" s="6" t="s">
        <v>35</v>
      </c>
    </row>
    <row r="2" spans="1:10" x14ac:dyDescent="0.25">
      <c r="A2" s="4" t="s">
        <v>10</v>
      </c>
      <c r="B2" s="4" t="s">
        <v>13</v>
      </c>
      <c r="C2" s="4" t="s">
        <v>19</v>
      </c>
      <c r="D2" s="8" t="s">
        <v>26</v>
      </c>
      <c r="E2" s="4" t="s">
        <v>31</v>
      </c>
      <c r="F2" s="4" t="s">
        <v>31</v>
      </c>
      <c r="G2" s="4" t="s">
        <v>31</v>
      </c>
      <c r="H2" s="4" t="s">
        <v>31</v>
      </c>
      <c r="I2" s="4" t="s">
        <v>34</v>
      </c>
      <c r="J2" s="4" t="s">
        <v>36</v>
      </c>
    </row>
    <row r="3" spans="1:10" x14ac:dyDescent="0.25">
      <c r="A3" s="4" t="s">
        <v>11</v>
      </c>
      <c r="B3" s="4" t="s">
        <v>14</v>
      </c>
      <c r="C3" s="4" t="s">
        <v>20</v>
      </c>
      <c r="D3" s="9" t="s">
        <v>27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33</v>
      </c>
      <c r="J3" s="4" t="s">
        <v>37</v>
      </c>
    </row>
    <row r="4" spans="1:10" x14ac:dyDescent="0.25">
      <c r="A4" s="4" t="s">
        <v>12</v>
      </c>
      <c r="B4" s="4" t="s">
        <v>15</v>
      </c>
      <c r="C4" s="4" t="s">
        <v>21</v>
      </c>
      <c r="D4" s="9" t="s">
        <v>28</v>
      </c>
      <c r="E4" s="4"/>
      <c r="F4" s="4"/>
      <c r="G4" s="4"/>
      <c r="H4" s="4"/>
      <c r="I4" s="4" t="s">
        <v>40</v>
      </c>
      <c r="J4" s="4" t="s">
        <v>38</v>
      </c>
    </row>
    <row r="5" spans="1:10" x14ac:dyDescent="0.25">
      <c r="A5" s="4"/>
      <c r="B5" s="4" t="s">
        <v>16</v>
      </c>
      <c r="C5" s="4" t="s">
        <v>22</v>
      </c>
      <c r="D5" s="4"/>
      <c r="E5" s="4"/>
      <c r="F5" s="4"/>
      <c r="G5" s="4"/>
      <c r="H5" s="4"/>
      <c r="I5" s="4" t="s">
        <v>41</v>
      </c>
      <c r="J5" s="4" t="s">
        <v>39</v>
      </c>
    </row>
    <row r="6" spans="1:10" x14ac:dyDescent="0.25">
      <c r="A6" s="4"/>
      <c r="B6" s="4" t="s">
        <v>17</v>
      </c>
      <c r="C6" s="4" t="s">
        <v>23</v>
      </c>
      <c r="D6" s="4"/>
      <c r="E6" s="4"/>
      <c r="F6" s="4"/>
      <c r="G6" s="4"/>
      <c r="H6" s="4"/>
      <c r="I6" s="4" t="s">
        <v>42</v>
      </c>
      <c r="J6" s="4"/>
    </row>
    <row r="7" spans="1:10" x14ac:dyDescent="0.25">
      <c r="A7" s="4"/>
      <c r="B7" s="4" t="s">
        <v>18</v>
      </c>
      <c r="C7" s="4" t="s">
        <v>24</v>
      </c>
      <c r="D7" s="4"/>
      <c r="E7" s="4"/>
      <c r="F7" s="4"/>
      <c r="G7" s="4"/>
      <c r="H7" s="4"/>
      <c r="I7" s="4" t="s">
        <v>55</v>
      </c>
      <c r="J7" s="4"/>
    </row>
    <row r="8" spans="1:10" x14ac:dyDescent="0.25">
      <c r="A8" s="4"/>
      <c r="B8" s="4"/>
      <c r="C8" s="4" t="s">
        <v>25</v>
      </c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 t="s">
        <v>29</v>
      </c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 t="s">
        <v>30</v>
      </c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showGridLines="0" workbookViewId="0">
      <selection activeCell="B22" sqref="B22"/>
    </sheetView>
  </sheetViews>
  <sheetFormatPr baseColWidth="10" defaultRowHeight="15" x14ac:dyDescent="0.25"/>
  <cols>
    <col min="1" max="1" width="17.5703125" customWidth="1"/>
    <col min="2" max="2" width="22.42578125" customWidth="1"/>
    <col min="3" max="3" width="5.7109375" customWidth="1"/>
    <col min="4" max="4" width="5.85546875" bestFit="1" customWidth="1"/>
    <col min="5" max="5" width="12.5703125" bestFit="1" customWidth="1"/>
    <col min="6" max="6" width="2.28515625" customWidth="1"/>
    <col min="7" max="7" width="2" customWidth="1"/>
    <col min="8" max="8" width="12.5703125" customWidth="1"/>
    <col min="9" max="9" width="4.140625" customWidth="1"/>
    <col min="10" max="10" width="6.85546875" customWidth="1"/>
    <col min="11" max="11" width="4.28515625" customWidth="1"/>
    <col min="12" max="12" width="4.140625" customWidth="1"/>
    <col min="13" max="13" width="7.28515625" customWidth="1"/>
    <col min="14" max="15" width="4.140625" customWidth="1"/>
    <col min="16" max="16" width="7.140625" customWidth="1"/>
    <col min="17" max="17" width="3.85546875" customWidth="1"/>
    <col min="18" max="18" width="4.140625" customWidth="1"/>
    <col min="19" max="19" width="6.42578125" customWidth="1"/>
    <col min="20" max="20" width="12.5703125" customWidth="1"/>
    <col min="21" max="21" width="6.85546875" customWidth="1"/>
    <col min="22" max="26" width="4.28515625" customWidth="1"/>
    <col min="27" max="27" width="7.28515625" customWidth="1"/>
    <col min="28" max="32" width="4.28515625" customWidth="1"/>
    <col min="33" max="33" width="7.140625" customWidth="1"/>
    <col min="34" max="40" width="4.28515625" customWidth="1"/>
    <col min="41" max="41" width="6.42578125" customWidth="1"/>
    <col min="42" max="42" width="12.5703125" customWidth="1"/>
    <col min="43" max="43" width="9.140625" customWidth="1"/>
    <col min="44" max="44" width="12.5703125" bestFit="1" customWidth="1"/>
  </cols>
  <sheetData>
    <row r="2" spans="1:2" s="29" customFormat="1" x14ac:dyDescent="0.25">
      <c r="A2" s="29" t="s">
        <v>47</v>
      </c>
    </row>
    <row r="3" spans="1:2" x14ac:dyDescent="0.25">
      <c r="A3" s="23" t="s">
        <v>44</v>
      </c>
      <c r="B3" t="s">
        <v>46</v>
      </c>
    </row>
    <row r="4" spans="1:2" x14ac:dyDescent="0.25">
      <c r="A4" s="25" t="s">
        <v>13</v>
      </c>
      <c r="B4" s="24">
        <v>9</v>
      </c>
    </row>
    <row r="5" spans="1:2" x14ac:dyDescent="0.25">
      <c r="A5" s="25" t="s">
        <v>14</v>
      </c>
      <c r="B5" s="24">
        <v>6</v>
      </c>
    </row>
    <row r="6" spans="1:2" x14ac:dyDescent="0.25">
      <c r="A6" s="25" t="s">
        <v>15</v>
      </c>
      <c r="B6" s="24">
        <v>12</v>
      </c>
    </row>
    <row r="7" spans="1:2" x14ac:dyDescent="0.25">
      <c r="A7" s="25" t="s">
        <v>16</v>
      </c>
      <c r="B7" s="24">
        <v>10</v>
      </c>
    </row>
    <row r="8" spans="1:2" x14ac:dyDescent="0.25">
      <c r="A8" s="25" t="s">
        <v>17</v>
      </c>
      <c r="B8" s="24">
        <v>10</v>
      </c>
    </row>
    <row r="9" spans="1:2" x14ac:dyDescent="0.25">
      <c r="A9" s="25" t="s">
        <v>18</v>
      </c>
      <c r="B9" s="24">
        <v>13</v>
      </c>
    </row>
    <row r="10" spans="1:2" x14ac:dyDescent="0.25">
      <c r="A10" s="25" t="s">
        <v>45</v>
      </c>
      <c r="B10" s="24">
        <v>60</v>
      </c>
    </row>
    <row r="16" spans="1:2" s="30" customFormat="1" x14ac:dyDescent="0.25">
      <c r="A16" s="29" t="s">
        <v>50</v>
      </c>
    </row>
    <row r="17" spans="1:5" x14ac:dyDescent="0.25">
      <c r="A17" s="23" t="s">
        <v>49</v>
      </c>
      <c r="B17" s="23" t="s">
        <v>48</v>
      </c>
    </row>
    <row r="18" spans="1:5" x14ac:dyDescent="0.25">
      <c r="A18" s="23" t="s">
        <v>44</v>
      </c>
      <c r="B18" t="s">
        <v>28</v>
      </c>
      <c r="C18" t="s">
        <v>26</v>
      </c>
      <c r="D18" t="s">
        <v>27</v>
      </c>
      <c r="E18" t="s">
        <v>45</v>
      </c>
    </row>
    <row r="19" spans="1:5" x14ac:dyDescent="0.25">
      <c r="A19" s="25" t="s">
        <v>13</v>
      </c>
      <c r="B19" s="24"/>
      <c r="C19" s="24">
        <v>6</v>
      </c>
      <c r="D19" s="24">
        <v>3</v>
      </c>
      <c r="E19" s="24">
        <v>9</v>
      </c>
    </row>
    <row r="20" spans="1:5" x14ac:dyDescent="0.25">
      <c r="A20" s="25" t="s">
        <v>14</v>
      </c>
      <c r="B20" s="24"/>
      <c r="C20" s="24">
        <v>5</v>
      </c>
      <c r="D20" s="24">
        <v>1</v>
      </c>
      <c r="E20" s="24">
        <v>6</v>
      </c>
    </row>
    <row r="21" spans="1:5" x14ac:dyDescent="0.25">
      <c r="A21" s="25" t="s">
        <v>15</v>
      </c>
      <c r="B21" s="24">
        <v>1</v>
      </c>
      <c r="C21" s="24">
        <v>6</v>
      </c>
      <c r="D21" s="24">
        <v>5</v>
      </c>
      <c r="E21" s="24">
        <v>12</v>
      </c>
    </row>
    <row r="22" spans="1:5" x14ac:dyDescent="0.25">
      <c r="A22" s="25" t="s">
        <v>16</v>
      </c>
      <c r="B22" s="24"/>
      <c r="C22" s="24">
        <v>7</v>
      </c>
      <c r="D22" s="24">
        <v>3</v>
      </c>
      <c r="E22" s="24">
        <v>10</v>
      </c>
    </row>
    <row r="23" spans="1:5" x14ac:dyDescent="0.25">
      <c r="A23" s="25" t="s">
        <v>17</v>
      </c>
      <c r="B23" s="24"/>
      <c r="C23" s="24">
        <v>7</v>
      </c>
      <c r="D23" s="24">
        <v>3</v>
      </c>
      <c r="E23" s="24">
        <v>10</v>
      </c>
    </row>
    <row r="24" spans="1:5" x14ac:dyDescent="0.25">
      <c r="A24" s="25" t="s">
        <v>18</v>
      </c>
      <c r="B24" s="24"/>
      <c r="C24" s="24">
        <v>7</v>
      </c>
      <c r="D24" s="24">
        <v>6</v>
      </c>
      <c r="E24" s="24">
        <v>13</v>
      </c>
    </row>
    <row r="31" spans="1:5" s="29" customFormat="1" x14ac:dyDescent="0.25">
      <c r="A31" s="29" t="s">
        <v>51</v>
      </c>
    </row>
    <row r="32" spans="1:5" x14ac:dyDescent="0.25">
      <c r="A32" s="23" t="s">
        <v>49</v>
      </c>
      <c r="B32" s="23" t="s">
        <v>48</v>
      </c>
    </row>
    <row r="33" spans="1:2" x14ac:dyDescent="0.25">
      <c r="A33" s="23" t="s">
        <v>44</v>
      </c>
      <c r="B33" t="s">
        <v>26</v>
      </c>
    </row>
    <row r="34" spans="1:2" x14ac:dyDescent="0.25">
      <c r="A34" s="25" t="s">
        <v>13</v>
      </c>
      <c r="B34" s="24">
        <v>6</v>
      </c>
    </row>
    <row r="35" spans="1:2" x14ac:dyDescent="0.25">
      <c r="A35" s="25" t="s">
        <v>14</v>
      </c>
      <c r="B35" s="24">
        <v>5</v>
      </c>
    </row>
    <row r="36" spans="1:2" x14ac:dyDescent="0.25">
      <c r="A36" s="25" t="s">
        <v>15</v>
      </c>
      <c r="B36" s="24">
        <v>6</v>
      </c>
    </row>
    <row r="37" spans="1:2" x14ac:dyDescent="0.25">
      <c r="A37" s="25" t="s">
        <v>16</v>
      </c>
      <c r="B37" s="24">
        <v>7</v>
      </c>
    </row>
    <row r="38" spans="1:2" x14ac:dyDescent="0.25">
      <c r="A38" s="25" t="s">
        <v>17</v>
      </c>
      <c r="B38" s="24">
        <v>7</v>
      </c>
    </row>
    <row r="39" spans="1:2" x14ac:dyDescent="0.25">
      <c r="A39" s="25" t="s">
        <v>18</v>
      </c>
      <c r="B39" s="24">
        <v>7</v>
      </c>
    </row>
    <row r="40" spans="1:2" x14ac:dyDescent="0.25">
      <c r="A40" s="25" t="s">
        <v>45</v>
      </c>
      <c r="B40" s="24">
        <v>38</v>
      </c>
    </row>
    <row r="45" spans="1:2" s="29" customFormat="1" x14ac:dyDescent="0.25">
      <c r="A45" s="29" t="s">
        <v>52</v>
      </c>
    </row>
    <row r="46" spans="1:2" x14ac:dyDescent="0.25">
      <c r="A46" s="23" t="s">
        <v>44</v>
      </c>
      <c r="B46" t="s">
        <v>53</v>
      </c>
    </row>
    <row r="47" spans="1:2" x14ac:dyDescent="0.25">
      <c r="A47" s="25" t="s">
        <v>13</v>
      </c>
      <c r="B47" s="24">
        <v>9</v>
      </c>
    </row>
    <row r="48" spans="1:2" x14ac:dyDescent="0.25">
      <c r="A48" s="25" t="s">
        <v>14</v>
      </c>
      <c r="B48" s="24">
        <v>6</v>
      </c>
    </row>
    <row r="49" spans="1:8" x14ac:dyDescent="0.25">
      <c r="A49" s="25" t="s">
        <v>15</v>
      </c>
      <c r="B49" s="24">
        <v>12</v>
      </c>
    </row>
    <row r="50" spans="1:8" x14ac:dyDescent="0.25">
      <c r="A50" s="25" t="s">
        <v>16</v>
      </c>
      <c r="B50" s="24">
        <v>10</v>
      </c>
    </row>
    <row r="51" spans="1:8" x14ac:dyDescent="0.25">
      <c r="A51" s="25" t="s">
        <v>17</v>
      </c>
      <c r="B51" s="24">
        <v>10</v>
      </c>
    </row>
    <row r="52" spans="1:8" x14ac:dyDescent="0.25">
      <c r="A52" s="25" t="s">
        <v>18</v>
      </c>
      <c r="B52" s="24">
        <v>13</v>
      </c>
    </row>
    <row r="53" spans="1:8" x14ac:dyDescent="0.25">
      <c r="A53" s="25" t="s">
        <v>45</v>
      </c>
      <c r="B53" s="24">
        <v>60</v>
      </c>
    </row>
    <row r="60" spans="1:8" s="29" customFormat="1" x14ac:dyDescent="0.25">
      <c r="A60" s="29" t="s">
        <v>54</v>
      </c>
    </row>
    <row r="61" spans="1:8" s="26" customFormat="1" x14ac:dyDescent="0.25">
      <c r="A61" s="23" t="s">
        <v>8</v>
      </c>
      <c r="B61" t="s">
        <v>31</v>
      </c>
    </row>
    <row r="62" spans="1:8" s="26" customFormat="1" x14ac:dyDescent="0.25"/>
    <row r="63" spans="1:8" x14ac:dyDescent="0.25">
      <c r="A63" s="23" t="s">
        <v>53</v>
      </c>
      <c r="B63" s="23" t="s">
        <v>48</v>
      </c>
    </row>
    <row r="64" spans="1:8" x14ac:dyDescent="0.25">
      <c r="A64" s="23" t="s">
        <v>44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45</v>
      </c>
    </row>
    <row r="65" spans="1:8" x14ac:dyDescent="0.25">
      <c r="A65" s="25" t="s">
        <v>22</v>
      </c>
      <c r="B65" s="24">
        <v>0</v>
      </c>
      <c r="C65" s="24">
        <v>0</v>
      </c>
      <c r="D65" s="24">
        <v>0</v>
      </c>
      <c r="E65" s="24">
        <v>0</v>
      </c>
      <c r="F65" s="24">
        <v>1</v>
      </c>
      <c r="G65" s="24">
        <v>1</v>
      </c>
      <c r="H65" s="24">
        <v>2</v>
      </c>
    </row>
    <row r="66" spans="1:8" x14ac:dyDescent="0.25">
      <c r="A66" s="25" t="s">
        <v>23</v>
      </c>
      <c r="B66" s="24">
        <v>1</v>
      </c>
      <c r="C66" s="24">
        <v>1</v>
      </c>
      <c r="D66" s="24">
        <v>0</v>
      </c>
      <c r="E66" s="24">
        <v>0</v>
      </c>
      <c r="F66" s="24">
        <v>1</v>
      </c>
      <c r="G66" s="24">
        <v>1</v>
      </c>
      <c r="H66" s="24">
        <v>4</v>
      </c>
    </row>
    <row r="67" spans="1:8" x14ac:dyDescent="0.25">
      <c r="A67" s="25" t="s">
        <v>24</v>
      </c>
      <c r="B67" s="24">
        <v>0</v>
      </c>
      <c r="C67" s="24">
        <v>1</v>
      </c>
      <c r="D67" s="24">
        <v>1</v>
      </c>
      <c r="E67" s="24">
        <v>1</v>
      </c>
      <c r="F67" s="24">
        <v>0</v>
      </c>
      <c r="G67" s="24">
        <v>1</v>
      </c>
      <c r="H67" s="24">
        <v>4</v>
      </c>
    </row>
    <row r="68" spans="1:8" x14ac:dyDescent="0.25">
      <c r="A68" s="25" t="s">
        <v>25</v>
      </c>
      <c r="B68" s="24">
        <v>0</v>
      </c>
      <c r="C68" s="24">
        <v>0</v>
      </c>
      <c r="D68" s="24">
        <v>0</v>
      </c>
      <c r="E68" s="24">
        <v>0</v>
      </c>
      <c r="F68" s="24">
        <v>1</v>
      </c>
      <c r="G68" s="24">
        <v>2</v>
      </c>
      <c r="H68" s="24">
        <v>3</v>
      </c>
    </row>
    <row r="69" spans="1:8" x14ac:dyDescent="0.25">
      <c r="A69" s="25" t="s">
        <v>45</v>
      </c>
      <c r="B69" s="24">
        <v>1</v>
      </c>
      <c r="C69" s="24">
        <v>2</v>
      </c>
      <c r="D69" s="24">
        <v>1</v>
      </c>
      <c r="E69" s="24">
        <v>1</v>
      </c>
      <c r="F69" s="24">
        <v>3</v>
      </c>
      <c r="G69" s="24">
        <v>5</v>
      </c>
      <c r="H69" s="24">
        <v>13</v>
      </c>
    </row>
  </sheetData>
  <mergeCells count="5">
    <mergeCell ref="A2:XFD2"/>
    <mergeCell ref="A16:XFD16"/>
    <mergeCell ref="A31:XFD31"/>
    <mergeCell ref="A45:XFD45"/>
    <mergeCell ref="A60:XFD60"/>
  </mergeCell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</vt:lpstr>
      <vt:lpstr>DATA</vt:lpstr>
      <vt:lpstr>ESTADISTIC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User2019</dc:creator>
  <cp:lastModifiedBy>User2019</cp:lastModifiedBy>
  <dcterms:created xsi:type="dcterms:W3CDTF">2024-08-05T21:36:01Z</dcterms:created>
  <dcterms:modified xsi:type="dcterms:W3CDTF">2024-08-07T17:26:00Z</dcterms:modified>
</cp:coreProperties>
</file>