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ynth\Desktop\FGV\Métodos Matriciais e Análises de Clusters\Trabalho\"/>
    </mc:Choice>
  </mc:AlternateContent>
  <xr:revisionPtr revIDLastSave="0" documentId="13_ncr:1_{49C19722-758E-49A5-934B-FD11AFD86F81}" xr6:coauthVersionLast="46" xr6:coauthVersionMax="46" xr10:uidLastSave="{00000000-0000-0000-0000-000000000000}"/>
  <bookViews>
    <workbookView xWindow="-110" yWindow="-110" windowWidth="19420" windowHeight="10560" activeTab="2" xr2:uid="{7ADB0A74-9CF5-4FB8-AD77-A987FD6C2493}"/>
  </bookViews>
  <sheets>
    <sheet name="2014" sheetId="2" r:id="rId1"/>
    <sheet name="2015-2016_3" sheetId="4" r:id="rId2"/>
    <sheet name="2017" sheetId="5" r:id="rId3"/>
  </sheets>
  <externalReferences>
    <externalReference r:id="rId4"/>
  </externalReferences>
  <definedNames>
    <definedName name="_xlnm._FilterDatabase" localSheetId="0" hidden="1">'2014'!$A$1:$P$54</definedName>
    <definedName name="Tabela">[1]Tabela!$A$1:$D$66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2" l="1"/>
  <c r="B59" i="2"/>
  <c r="B60" i="2"/>
  <c r="B61" i="2"/>
  <c r="B62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<sst xmlns="http://schemas.openxmlformats.org/spreadsheetml/2006/main" count="542" uniqueCount="170">
  <si>
    <t>RD001</t>
  </si>
  <si>
    <t>RD004</t>
  </si>
  <si>
    <t>RD007</t>
  </si>
  <si>
    <t>RD009</t>
  </si>
  <si>
    <t>RD013</t>
  </si>
  <si>
    <t>RD018</t>
  </si>
  <si>
    <t>RD019</t>
  </si>
  <si>
    <t>RD021</t>
  </si>
  <si>
    <t>RD023</t>
  </si>
  <si>
    <t>RD025</t>
  </si>
  <si>
    <t>RD026</t>
  </si>
  <si>
    <t>RD027</t>
  </si>
  <si>
    <t>RD029</t>
  </si>
  <si>
    <t>RD030</t>
  </si>
  <si>
    <t>RD031</t>
  </si>
  <si>
    <t>RD032</t>
  </si>
  <si>
    <t>RD033</t>
  </si>
  <si>
    <t>RD034</t>
  </si>
  <si>
    <t>RD035</t>
  </si>
  <si>
    <t>RD039</t>
  </si>
  <si>
    <t>RD040</t>
  </si>
  <si>
    <t>RD044</t>
  </si>
  <si>
    <t>RD045</t>
  </si>
  <si>
    <t>RD049</t>
  </si>
  <si>
    <t>RD053</t>
  </si>
  <si>
    <t>RD058</t>
  </si>
  <si>
    <t>RD059</t>
  </si>
  <si>
    <t>RD064</t>
  </si>
  <si>
    <t>RD065</t>
  </si>
  <si>
    <t>RD067</t>
  </si>
  <si>
    <t>RD068</t>
  </si>
  <si>
    <t>RD069</t>
  </si>
  <si>
    <t>RD070</t>
  </si>
  <si>
    <t>RD071</t>
  </si>
  <si>
    <t>RD072</t>
  </si>
  <si>
    <t>RD073</t>
  </si>
  <si>
    <t>RD074</t>
  </si>
  <si>
    <t>RD075</t>
  </si>
  <si>
    <t>RD076</t>
  </si>
  <si>
    <t>RD077</t>
  </si>
  <si>
    <t>RD078</t>
  </si>
  <si>
    <t>RD079</t>
  </si>
  <si>
    <t>RD080</t>
  </si>
  <si>
    <t>RD081</t>
  </si>
  <si>
    <t>RD082</t>
  </si>
  <si>
    <t>RD083</t>
  </si>
  <si>
    <t>RD084</t>
  </si>
  <si>
    <t>RD085</t>
  </si>
  <si>
    <t>RD086</t>
  </si>
  <si>
    <t>RD087</t>
  </si>
  <si>
    <t>RD088</t>
  </si>
  <si>
    <t>RD089</t>
  </si>
  <si>
    <t>RD090</t>
  </si>
  <si>
    <t>RD091</t>
  </si>
  <si>
    <t>RD092</t>
  </si>
  <si>
    <t>RD094</t>
  </si>
  <si>
    <t>RD095</t>
  </si>
  <si>
    <t>RD096</t>
  </si>
  <si>
    <t>RD097</t>
  </si>
  <si>
    <t>RD098</t>
  </si>
  <si>
    <t>RD099</t>
  </si>
  <si>
    <t>Cod</t>
  </si>
  <si>
    <t>Estacao</t>
  </si>
  <si>
    <t xml:space="preserve"> Turbidez</t>
  </si>
  <si>
    <t xml:space="preserve"> Arsenio</t>
  </si>
  <si>
    <t xml:space="preserve"> Chumbo</t>
  </si>
  <si>
    <t xml:space="preserve"> Coliformes</t>
  </si>
  <si>
    <t>DBO</t>
  </si>
  <si>
    <t>DQO</t>
  </si>
  <si>
    <t xml:space="preserve"> Ferro</t>
  </si>
  <si>
    <t xml:space="preserve"> Manganes</t>
  </si>
  <si>
    <t xml:space="preserve"> Mercurio</t>
  </si>
  <si>
    <t xml:space="preserve"> Niquel</t>
  </si>
  <si>
    <t xml:space="preserve"> Oxigenio</t>
  </si>
  <si>
    <t xml:space="preserve"> Solidos</t>
  </si>
  <si>
    <t xml:space="preserve"> Temperatura</t>
  </si>
  <si>
    <t>Rio do Carmo</t>
  </si>
  <si>
    <t>Rio Piranga</t>
  </si>
  <si>
    <t>Rio Casca</t>
  </si>
  <si>
    <t>Rio Doce</t>
  </si>
  <si>
    <t>Rio Matipó</t>
  </si>
  <si>
    <t>Rio Piracicaba</t>
  </si>
  <si>
    <t>Rio Santa Bárbara</t>
  </si>
  <si>
    <t>Rio do Peixe</t>
  </si>
  <si>
    <t>Rio Santo Antônio</t>
  </si>
  <si>
    <t>Rio Corrente Grande</t>
  </si>
  <si>
    <t>Rio Suaçuí</t>
  </si>
  <si>
    <t>Rio Manhuaçu</t>
  </si>
  <si>
    <t>Rio Turvo</t>
  </si>
  <si>
    <t>Ribeirão do Sacramento</t>
  </si>
  <si>
    <t>Rio da Prata</t>
  </si>
  <si>
    <t>Rio Preto do Itambé</t>
  </si>
  <si>
    <t>Rio do Tanque</t>
  </si>
  <si>
    <t>Rio Guanhães</t>
  </si>
  <si>
    <t>Rio Suaçuí Pequeno</t>
  </si>
  <si>
    <t>Rio Suaçuí Grande</t>
  </si>
  <si>
    <t>Rio Urupuca</t>
  </si>
  <si>
    <t>Rio Itambacuri</t>
  </si>
  <si>
    <t>Ribeirão Traíras</t>
  </si>
  <si>
    <t>Córrego do Pião</t>
  </si>
  <si>
    <t>Rio Preto</t>
  </si>
  <si>
    <t>Rio do Eme</t>
  </si>
  <si>
    <t>Rio São Mateus</t>
  </si>
  <si>
    <t>Rio José Pedro</t>
  </si>
  <si>
    <t>Rio Maquiné</t>
  </si>
  <si>
    <t xml:space="preserve">Rio Xopotó </t>
  </si>
  <si>
    <t>Rio</t>
  </si>
  <si>
    <t>Rio Suaçuí Grande, próximo a sua foz no rio Doce</t>
  </si>
  <si>
    <t>Rio do Carmo em Monsenhor Horta</t>
  </si>
  <si>
    <t>Rio do Peixe próximo de sua foz no Rio Piracicaba</t>
  </si>
  <si>
    <t>Rio Piranga na cidade de Piranga</t>
  </si>
  <si>
    <t>Rio Xopotó próximo a sua foz no rio Piranga</t>
  </si>
  <si>
    <t>Rio Piranga na cidade de Porto Firme</t>
  </si>
  <si>
    <t>Rio Piranga a jusante de Ponte Nova</t>
  </si>
  <si>
    <t>Rio Casca no distrito de Águas Férreas</t>
  </si>
  <si>
    <t>Rio Doce a montante da foz do rio Casca</t>
  </si>
  <si>
    <t>Rio Matipó a jusante da cidade de Raul Soares</t>
  </si>
  <si>
    <t>Rio Doce a montante da comunidade de Cachoeira dos Óculos</t>
  </si>
  <si>
    <t>Rio Piracicaba na cidade de Rio Piracicaba</t>
  </si>
  <si>
    <t>Rio Piracicaba à jusante da cidade de João Monlevade</t>
  </si>
  <si>
    <t>Rio Santa Bárbara na localidade de Santa Rita das Pacas</t>
  </si>
  <si>
    <t>Rio Piracicaba a jusante do rio Santa Bárbara em Nova Era</t>
  </si>
  <si>
    <t>Rio Piracicaba em Timóteo, a montante da ETA da ACESITA</t>
  </si>
  <si>
    <t>Rio Piracicaba à montante da confluência do Ribeirão Japão</t>
  </si>
  <si>
    <t>Rio Doce a jusante da cachoeira escura.</t>
  </si>
  <si>
    <t>Rio Piracicaba a jusante de Coronel Fabriciano</t>
  </si>
  <si>
    <t>Rio Doce a jusante de Ipatinga</t>
  </si>
  <si>
    <t>Rio Santo Antônio próximo de sua foz no Rio Doce</t>
  </si>
  <si>
    <t>Rio Corrente Grande próximo de sua foz no Rio Doce</t>
  </si>
  <si>
    <t>Rio Doce na cidade de Governador Valadares</t>
  </si>
  <si>
    <t>Rio Doce a jusante da cidade de Governador Valadares</t>
  </si>
  <si>
    <t>Rio Suaçuí Grande em Mathias Lobato</t>
  </si>
  <si>
    <t>Rio Doce a jusante do rio Suaçui Grande, em Tumiritinga</t>
  </si>
  <si>
    <t>Rio Doce na cidade de Conselheiro Pena</t>
  </si>
  <si>
    <t>Rio Doce a jusante de Resplendor</t>
  </si>
  <si>
    <t>Rio Manhuaçu em Santana do Manhuaçu</t>
  </si>
  <si>
    <t>Rio Manhuaçu próximo a sua foz no Rio Doce</t>
  </si>
  <si>
    <t>Rio Doce em Baixo Guandú - ES</t>
  </si>
  <si>
    <t>Rio Piranga, próximo à sua nascente</t>
  </si>
  <si>
    <t>Rio Piranga, no distrito de Piranguita</t>
  </si>
  <si>
    <t>Rio Turvo, próximo à sua foz no rio Piranga</t>
  </si>
  <si>
    <t>Rio do Carmo, próximo à sua confluência com o rio Piranga</t>
  </si>
  <si>
    <t>Rio Doce, logo após sua formação, depois da confluência dos rios Piranga e do Carmo</t>
  </si>
  <si>
    <t>Ribeirão do Sacramento, próximo à sua foz no rio Doce</t>
  </si>
  <si>
    <t>Rio Piracicaba, no distrito de Santa Rita Durão</t>
  </si>
  <si>
    <t>Rio Piracicaba, no distrito de Fonseca</t>
  </si>
  <si>
    <t>Rio da Prata, próximo à sua foz no rio Piracicaba</t>
  </si>
  <si>
    <t>Rio Santo Antônio, próximo à sua nascente</t>
  </si>
  <si>
    <t>Rio Preto do Itambé, a montante de sua foz no rio Santo Antônio</t>
  </si>
  <si>
    <t>Rio do Peixe, a montante de sua foz no rio Santo Antônio</t>
  </si>
  <si>
    <t>Rio do Tanque, a montante de sua foz no rio Santo Antônio</t>
  </si>
  <si>
    <t>Rio Santo Antônio, antes das Represas de Porto Estrela e Salto Grande, depois dos principais afluentes</t>
  </si>
  <si>
    <t>Rio Guanhães, a montante de sua foz no rio Santo Antônio, antes da Represa de  Salto Grande</t>
  </si>
  <si>
    <t>Rio Doce, após a foz do rio Santo Antônio</t>
  </si>
  <si>
    <t>Rio Suaçuí Pequeno, próximo a sua foz no rio Doce</t>
  </si>
  <si>
    <t>Rio Suaçuí Grande, próximo às nascentes</t>
  </si>
  <si>
    <t>Rio Suaçuí Grande, em seu trecho intermediário</t>
  </si>
  <si>
    <t>Rio Urupuca, próximo a sua foz no rio Suaçuí Grande</t>
  </si>
  <si>
    <t>Rio Itambacuri, próximo a sua foz no rio Suaçuí Grande</t>
  </si>
  <si>
    <t>Ribeirão Traíras, em seu trecho intermediário</t>
  </si>
  <si>
    <t>Córrego do Pião, próximo às nascentes do Rio Caratinga</t>
  </si>
  <si>
    <t>Rio Preto, em seu trecho intermediário</t>
  </si>
  <si>
    <t>Rio do Eme, próximo a sua foz no rio Doce</t>
  </si>
  <si>
    <t>Rio Manhuaçu, antes de receber seus principais afluentes e centros urbanos</t>
  </si>
  <si>
    <t>Rio São Mateus, próximo à sua foz no rio Manhuaçu</t>
  </si>
  <si>
    <t>Rio José Pedro, em seu trecho intermediário</t>
  </si>
  <si>
    <t>Rio Manhuaçu, em seu trecho intermediário</t>
  </si>
  <si>
    <t>Rio Maquiné, próximo à sua nascente</t>
  </si>
  <si>
    <t>RD011</t>
  </si>
  <si>
    <t>Rio Gualaxo do Norte próximo de sua foz no rio do Carmo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</si>
</sst>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43" fontId="1" fillId="2" borderId="1" xfId="0" applyNumberFormat="1" applyFont="1" applyFill="1" applyBorder="1"/>
    <xf numFmtId="43" fontId="0" fillId="0" borderId="0" xfId="0" applyNumberFormat="1" applyAlignment="1">
      <alignment horizontal="left"/>
    </xf>
    <xf numFmtId="43" fontId="0" fillId="0" borderId="0" xfId="0" applyNumberFormat="1"/>
    <xf numFmtId="43" fontId="1" fillId="2" borderId="0" xfId="0" applyNumberFormat="1" applyFont="1" applyFill="1" applyBorder="1"/>
    <xf numFmtId="43" fontId="2" fillId="0" borderId="0" xfId="0" applyNumberFormat="1" applyFont="1"/>
    <xf numFmtId="164" fontId="1" fillId="2" borderId="1" xfId="0" applyNumberFormat="1" applyFont="1" applyFill="1" applyBorder="1"/>
    <xf numFmtId="164" fontId="0" fillId="0" borderId="0" xfId="0" applyNumberFormat="1"/>
    <xf numFmtId="43" fontId="1" fillId="2" borderId="0" xfId="0" applyNumberFormat="1" applyFont="1" applyFill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43" fontId="1" fillId="2" borderId="1" xfId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nth/Desktop/FGV/Trabalho%20-DadosRioDoc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"/>
      <sheetName val="2016"/>
      <sheetName val="2018"/>
      <sheetName val="Planilha7"/>
      <sheetName val="DadosRioDoce"/>
      <sheetName val="Planilha4"/>
      <sheetName val="Planilha6"/>
      <sheetName val="Planilha2"/>
      <sheetName val="Planilha3"/>
      <sheetName val="2015-2016"/>
      <sheetName val="Tabela"/>
      <sheetName val="Ficha descritiva estçõ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Estação</v>
          </cell>
          <cell r="B1" t="str">
            <v>Descrição</v>
          </cell>
          <cell r="C1" t="str">
            <v>Latitude</v>
          </cell>
          <cell r="D1" t="str">
            <v>Longitude</v>
          </cell>
        </row>
        <row r="2">
          <cell r="A2" t="str">
            <v>RD001</v>
          </cell>
          <cell r="B2" t="str">
            <v>Rio Piranga na cidade de Piranga</v>
          </cell>
          <cell r="C2">
            <v>-20.69</v>
          </cell>
          <cell r="D2">
            <v>-43.3</v>
          </cell>
        </row>
        <row r="3">
          <cell r="A3" t="str">
            <v>RD004</v>
          </cell>
          <cell r="B3" t="str">
            <v>Rio Xopotó próximo a sua foz no rio Piranga</v>
          </cell>
          <cell r="C3">
            <v>-20.79</v>
          </cell>
          <cell r="D3">
            <v>-43.12</v>
          </cell>
        </row>
        <row r="4">
          <cell r="A4" t="str">
            <v>RD007</v>
          </cell>
          <cell r="B4" t="str">
            <v>Rio Piranga na cidade de Porto Firme</v>
          </cell>
          <cell r="C4">
            <v>-20.67</v>
          </cell>
          <cell r="D4">
            <v>-43.09</v>
          </cell>
        </row>
        <row r="5">
          <cell r="A5" t="str">
            <v>RD009</v>
          </cell>
          <cell r="B5" t="str">
            <v>Rio do Carmo em Monsenhor Horta</v>
          </cell>
          <cell r="C5">
            <v>-20.350000000000001</v>
          </cell>
          <cell r="D5">
            <v>-43.32</v>
          </cell>
        </row>
        <row r="6">
          <cell r="A6" t="str">
            <v>RD011</v>
          </cell>
          <cell r="B6" t="str">
            <v>Rio Gualaxo do Norte próximo de sua foz no rio do Carmo</v>
          </cell>
          <cell r="C6">
            <v>-20.29</v>
          </cell>
          <cell r="D6">
            <v>-43.07</v>
          </cell>
        </row>
        <row r="7">
          <cell r="A7" t="str">
            <v>RD013</v>
          </cell>
          <cell r="B7" t="str">
            <v>Rio Piranga a jusante de Ponte Nova</v>
          </cell>
          <cell r="C7">
            <v>-20.38</v>
          </cell>
          <cell r="D7">
            <v>-42.9</v>
          </cell>
        </row>
        <row r="8">
          <cell r="A8" t="str">
            <v>RD018</v>
          </cell>
          <cell r="B8" t="str">
            <v>Rio Casca no distrito de Águas Férreas</v>
          </cell>
          <cell r="C8">
            <v>-20.100000000000001</v>
          </cell>
          <cell r="D8">
            <v>-42.63</v>
          </cell>
        </row>
        <row r="9">
          <cell r="A9" t="str">
            <v>RD019</v>
          </cell>
          <cell r="B9" t="str">
            <v>Rio Doce a montante da foz do rio Casca</v>
          </cell>
          <cell r="C9">
            <v>-20.02</v>
          </cell>
          <cell r="D9">
            <v>-42.75</v>
          </cell>
        </row>
        <row r="10">
          <cell r="A10" t="str">
            <v>RD021</v>
          </cell>
          <cell r="B10" t="str">
            <v>Rio Matipó a jusante da cidade de Raul Soares</v>
          </cell>
          <cell r="C10">
            <v>-20.079999999999998</v>
          </cell>
          <cell r="D10">
            <v>-42.47</v>
          </cell>
        </row>
        <row r="11">
          <cell r="A11" t="str">
            <v>RD023</v>
          </cell>
          <cell r="B11" t="str">
            <v>Rio Doce a montante da comunidade de Cachoeira dos Óculos</v>
          </cell>
          <cell r="C11">
            <v>-19.760000000000002</v>
          </cell>
          <cell r="D11">
            <v>-42.48</v>
          </cell>
        </row>
        <row r="12">
          <cell r="A12" t="str">
            <v>RD025</v>
          </cell>
          <cell r="B12" t="str">
            <v>Rio Piracicaba na cidade de Rio Piracicaba</v>
          </cell>
          <cell r="C12">
            <v>-19.940000000000001</v>
          </cell>
          <cell r="D12">
            <v>-43.18</v>
          </cell>
        </row>
        <row r="13">
          <cell r="A13" t="str">
            <v>RD026</v>
          </cell>
          <cell r="B13" t="str">
            <v>Rio Piracicaba à jusante da cidade de João Monlevade</v>
          </cell>
          <cell r="C13">
            <v>-19.829999999999998</v>
          </cell>
          <cell r="D13">
            <v>-43.13</v>
          </cell>
        </row>
        <row r="14">
          <cell r="A14" t="str">
            <v>RD027</v>
          </cell>
          <cell r="B14" t="str">
            <v>Rio Santa Bárbara na localidade de Santa Rita das Pacas</v>
          </cell>
          <cell r="C14">
            <v>-19.809999999999999</v>
          </cell>
          <cell r="D14">
            <v>-43.23</v>
          </cell>
        </row>
        <row r="15">
          <cell r="A15" t="str">
            <v>RD029</v>
          </cell>
          <cell r="B15" t="str">
            <v>Rio Piracicaba a jusante do rio Santa Bárbara em Nova Era</v>
          </cell>
          <cell r="C15">
            <v>-19.77</v>
          </cell>
          <cell r="D15">
            <v>-43.04</v>
          </cell>
        </row>
        <row r="16">
          <cell r="A16" t="str">
            <v>RD030</v>
          </cell>
          <cell r="B16" t="str">
            <v>Rio do Peixe próximo de sua foz no Rio Piracicaba</v>
          </cell>
          <cell r="C16">
            <v>-19.73</v>
          </cell>
          <cell r="D16">
            <v>-43.03</v>
          </cell>
        </row>
        <row r="17">
          <cell r="A17" t="str">
            <v>RD031</v>
          </cell>
          <cell r="B17" t="str">
            <v>Rio Piracicaba em Timóteo, a montante da ETA da ACESITA</v>
          </cell>
          <cell r="C17">
            <v>-19.53</v>
          </cell>
          <cell r="D17">
            <v>-42.66</v>
          </cell>
        </row>
        <row r="18">
          <cell r="A18" t="str">
            <v>RD032</v>
          </cell>
          <cell r="B18" t="str">
            <v>Rio Piracicaba à montante da confluência do Ribeirão Japão</v>
          </cell>
          <cell r="C18">
            <v>-19.62</v>
          </cell>
          <cell r="D18">
            <v>-42.8</v>
          </cell>
        </row>
        <row r="19">
          <cell r="A19" t="str">
            <v>RD033</v>
          </cell>
          <cell r="B19" t="str">
            <v>Rio Doce a jusante da cachoeira escura.</v>
          </cell>
          <cell r="C19">
            <v>-19.329999999999998</v>
          </cell>
          <cell r="D19">
            <v>-42.38</v>
          </cell>
        </row>
        <row r="20">
          <cell r="A20" t="str">
            <v>RD034</v>
          </cell>
          <cell r="B20" t="str">
            <v>Rio Piracicaba a jusante de Coronel Fabriciano</v>
          </cell>
          <cell r="C20">
            <v>-19.53</v>
          </cell>
          <cell r="D20">
            <v>-42.6</v>
          </cell>
        </row>
        <row r="21">
          <cell r="A21" t="str">
            <v>RD035</v>
          </cell>
          <cell r="B21" t="str">
            <v>Rio Doce a jusante de Ipatinga</v>
          </cell>
          <cell r="C21">
            <v>-19.489999999999998</v>
          </cell>
          <cell r="D21">
            <v>-42.49</v>
          </cell>
        </row>
        <row r="22">
          <cell r="A22" t="str">
            <v>RD039</v>
          </cell>
          <cell r="B22" t="str">
            <v>Rio Santo Antônio próximo de sua foz no Rio Doce</v>
          </cell>
          <cell r="C22">
            <v>-19.22</v>
          </cell>
          <cell r="D22">
            <v>-42.34</v>
          </cell>
        </row>
        <row r="23">
          <cell r="A23" t="str">
            <v>RD040</v>
          </cell>
          <cell r="B23" t="str">
            <v>Rio Corrente Grande próximo de sua foz no Rio Doce</v>
          </cell>
          <cell r="C23">
            <v>-19.02</v>
          </cell>
          <cell r="D23">
            <v>-42.16</v>
          </cell>
        </row>
        <row r="24">
          <cell r="A24" t="str">
            <v>RD044</v>
          </cell>
          <cell r="B24" t="str">
            <v>Rio Doce na cidade de Governador Valadares</v>
          </cell>
          <cell r="C24">
            <v>-18.88</v>
          </cell>
          <cell r="D24">
            <v>-41.95</v>
          </cell>
        </row>
        <row r="25">
          <cell r="A25" t="str">
            <v>RD045</v>
          </cell>
          <cell r="B25" t="str">
            <v>Rio Doce a jusante da cidade de Governador Valadares</v>
          </cell>
          <cell r="C25">
            <v>-18.86</v>
          </cell>
          <cell r="D25">
            <v>-41.83</v>
          </cell>
        </row>
        <row r="26">
          <cell r="A26" t="str">
            <v>RD049</v>
          </cell>
          <cell r="B26" t="str">
            <v>Rio Suaçuí Grande em Mathias Lobato</v>
          </cell>
          <cell r="C26">
            <v>-18.579999999999998</v>
          </cell>
          <cell r="D26">
            <v>-41.92</v>
          </cell>
        </row>
        <row r="27">
          <cell r="A27" t="str">
            <v>RD053</v>
          </cell>
          <cell r="B27" t="str">
            <v>Rio Doce a jusante do rio Suaçui Grande, em Tumiritinga</v>
          </cell>
          <cell r="C27">
            <v>-18.97</v>
          </cell>
          <cell r="D27">
            <v>-41.65</v>
          </cell>
        </row>
        <row r="28">
          <cell r="A28" t="str">
            <v>RD056</v>
          </cell>
          <cell r="B28" t="str">
            <v>Rio Caratinga  a jusante da cidade de Caratinga</v>
          </cell>
          <cell r="C28">
            <v>-19.73</v>
          </cell>
          <cell r="D28">
            <v>-42.13</v>
          </cell>
        </row>
        <row r="29">
          <cell r="A29" t="str">
            <v>RD057</v>
          </cell>
          <cell r="B29" t="str">
            <v>Rio Caratinga no Distrito de  Barra do Cuieté</v>
          </cell>
          <cell r="C29">
            <v>-19.07</v>
          </cell>
          <cell r="D29">
            <v>-41.54</v>
          </cell>
        </row>
        <row r="30">
          <cell r="A30" t="str">
            <v>RD058</v>
          </cell>
          <cell r="B30" t="str">
            <v>Rio Doce na cidade de Conselheiro Pena</v>
          </cell>
          <cell r="C30">
            <v>-19.170000000000002</v>
          </cell>
          <cell r="D30">
            <v>-41.46</v>
          </cell>
        </row>
        <row r="31">
          <cell r="A31" t="str">
            <v>RD059</v>
          </cell>
          <cell r="B31" t="str">
            <v>Rio Doce a jusante de Resplendor</v>
          </cell>
          <cell r="C31">
            <v>-19.350000000000001</v>
          </cell>
          <cell r="D31">
            <v>-41.24</v>
          </cell>
        </row>
        <row r="32">
          <cell r="A32" t="str">
            <v>RD064</v>
          </cell>
          <cell r="B32" t="str">
            <v>Rio Manhuaçu em Santana do Manhuaçu</v>
          </cell>
          <cell r="C32">
            <v>-20.12</v>
          </cell>
          <cell r="D32">
            <v>-41.92</v>
          </cell>
        </row>
        <row r="33">
          <cell r="A33" t="str">
            <v>RD065</v>
          </cell>
          <cell r="B33" t="str">
            <v>Rio Manhuaçu próximo a sua foz no Rio Doce</v>
          </cell>
          <cell r="C33">
            <v>-19.5</v>
          </cell>
          <cell r="D33">
            <v>-41.17</v>
          </cell>
        </row>
        <row r="34">
          <cell r="A34" t="str">
            <v>RD067</v>
          </cell>
          <cell r="B34" t="str">
            <v>Rio Doce em Baixo Guandú - ES</v>
          </cell>
          <cell r="C34">
            <v>-19.510000000000002</v>
          </cell>
          <cell r="D34">
            <v>-41.01</v>
          </cell>
        </row>
        <row r="35">
          <cell r="A35" t="str">
            <v>RD068</v>
          </cell>
          <cell r="B35" t="str">
            <v>Rio Piranga, próximo à sua nascente</v>
          </cell>
          <cell r="C35">
            <v>-21.06</v>
          </cell>
          <cell r="D35">
            <v>-43.66</v>
          </cell>
        </row>
        <row r="36">
          <cell r="A36" t="str">
            <v>RD069</v>
          </cell>
          <cell r="B36" t="str">
            <v>Rio Piranga, no distrito de Piranguita</v>
          </cell>
          <cell r="C36">
            <v>-20.82</v>
          </cell>
          <cell r="D36">
            <v>-43.59</v>
          </cell>
        </row>
        <row r="37">
          <cell r="A37" t="str">
            <v>RD070</v>
          </cell>
          <cell r="B37" t="str">
            <v>Rio Turvo, próximo à sua foz no rio Piranga</v>
          </cell>
          <cell r="C37">
            <v>-20.58</v>
          </cell>
          <cell r="D37">
            <v>-42.99</v>
          </cell>
        </row>
        <row r="38">
          <cell r="A38" t="str">
            <v>RD071</v>
          </cell>
          <cell r="B38" t="str">
            <v>Rio do Carmo, próximo à sua confluência com o rio Piranga</v>
          </cell>
          <cell r="C38">
            <v>-20.28</v>
          </cell>
          <cell r="D38">
            <v>-43.03</v>
          </cell>
        </row>
        <row r="39">
          <cell r="A39" t="str">
            <v>RD072</v>
          </cell>
          <cell r="B39" t="str">
            <v>Rio Doce, logo após sua formação, depois da confluência dos rios Piranga e do Carmo</v>
          </cell>
          <cell r="C39">
            <v>-20.27</v>
          </cell>
          <cell r="D39">
            <v>-42.92</v>
          </cell>
        </row>
        <row r="40">
          <cell r="A40" t="str">
            <v>RD073</v>
          </cell>
          <cell r="B40" t="str">
            <v>Ribeirão do Sacramento, próximo à sua foz no rio Doce</v>
          </cell>
          <cell r="C40">
            <v>-19.71</v>
          </cell>
          <cell r="D40">
            <v>-42.45</v>
          </cell>
        </row>
        <row r="41">
          <cell r="A41" t="str">
            <v>RD074</v>
          </cell>
          <cell r="B41" t="str">
            <v>Rio Piracicaba, no distrito de Santa Rita Durão</v>
          </cell>
          <cell r="C41">
            <v>-20.18</v>
          </cell>
          <cell r="D41">
            <v>-43.41</v>
          </cell>
        </row>
        <row r="42">
          <cell r="A42" t="str">
            <v>RD075</v>
          </cell>
          <cell r="B42" t="str">
            <v>Rio Piracicaba, no distrito de Fonseca</v>
          </cell>
          <cell r="C42">
            <v>-20.16</v>
          </cell>
          <cell r="D42">
            <v>-43.29</v>
          </cell>
        </row>
        <row r="43">
          <cell r="A43" t="str">
            <v>RD076</v>
          </cell>
          <cell r="B43" t="str">
            <v>Rio da Prata, próximo à sua foz no rio Piracicaba</v>
          </cell>
          <cell r="C43">
            <v>-19.78</v>
          </cell>
          <cell r="D43">
            <v>-43</v>
          </cell>
        </row>
        <row r="44">
          <cell r="A44" t="str">
            <v>RD077</v>
          </cell>
          <cell r="B44" t="str">
            <v>Rio Santo Antônio, próximo à sua nascente</v>
          </cell>
          <cell r="C44">
            <v>-19.07</v>
          </cell>
          <cell r="D44">
            <v>-43.45</v>
          </cell>
        </row>
        <row r="45">
          <cell r="A45" t="str">
            <v>RD078</v>
          </cell>
          <cell r="B45" t="str">
            <v>Rio Preto do Itambé, a montante de sua foz no rio Santo Antônio</v>
          </cell>
          <cell r="C45">
            <v>-19.29</v>
          </cell>
          <cell r="D45">
            <v>-43.18</v>
          </cell>
        </row>
        <row r="46">
          <cell r="A46" t="str">
            <v>RD079</v>
          </cell>
          <cell r="B46" t="str">
            <v>Rio do Peixe, a montante de sua foz no rio Santo Antônio</v>
          </cell>
          <cell r="C46">
            <v>-19.100000000000001</v>
          </cell>
          <cell r="D46">
            <v>-43.17</v>
          </cell>
        </row>
        <row r="47">
          <cell r="A47" t="str">
            <v>RD080</v>
          </cell>
          <cell r="B47" t="str">
            <v>Rio do Tanque, a montante de sua foz no rio Santo Antônio</v>
          </cell>
          <cell r="C47">
            <v>-19.28</v>
          </cell>
          <cell r="D47">
            <v>-43.02</v>
          </cell>
        </row>
        <row r="48">
          <cell r="A48" t="str">
            <v>RD081</v>
          </cell>
          <cell r="B48" t="str">
            <v>Rio Santo Antônio, antes das Represas de Porto Estrela e Salto Grande, depois dos principais afluentes</v>
          </cell>
          <cell r="C48">
            <v>-19.22</v>
          </cell>
          <cell r="D48">
            <v>-42.88</v>
          </cell>
        </row>
        <row r="49">
          <cell r="A49" t="str">
            <v>RD082</v>
          </cell>
          <cell r="B49" t="str">
            <v>Rio Guanhães, a montante de sua foz no rio Santo Antônio, antes da Represa de  Salto Grande</v>
          </cell>
          <cell r="C49">
            <v>-19.05</v>
          </cell>
          <cell r="D49">
            <v>-42.88</v>
          </cell>
        </row>
        <row r="50">
          <cell r="A50" t="str">
            <v>RD083</v>
          </cell>
          <cell r="B50" t="str">
            <v>Rio Doce, após a foz do rio Santo Antônio</v>
          </cell>
          <cell r="C50">
            <v>-19.100000000000001</v>
          </cell>
          <cell r="D50">
            <v>-42.15</v>
          </cell>
        </row>
        <row r="51">
          <cell r="A51" t="str">
            <v>RD084</v>
          </cell>
          <cell r="B51" t="str">
            <v>Rio Suaçuí Pequeno, próximo a sua foz no rio Doce</v>
          </cell>
          <cell r="C51">
            <v>-18.78</v>
          </cell>
          <cell r="D51">
            <v>-42.14</v>
          </cell>
        </row>
        <row r="52">
          <cell r="A52" t="str">
            <v>RD085</v>
          </cell>
          <cell r="B52" t="str">
            <v>Rio Suaçuí Grande, próximo às nascentes</v>
          </cell>
          <cell r="C52">
            <v>-18.36</v>
          </cell>
          <cell r="D52">
            <v>-42.79</v>
          </cell>
        </row>
        <row r="53">
          <cell r="A53" t="str">
            <v>RD086</v>
          </cell>
          <cell r="B53" t="str">
            <v>Rio Suaçuí Grande, em seu trecho intermediário</v>
          </cell>
          <cell r="C53">
            <v>-18.38</v>
          </cell>
          <cell r="D53">
            <v>-42.3</v>
          </cell>
        </row>
        <row r="54">
          <cell r="A54" t="str">
            <v>RD087</v>
          </cell>
          <cell r="B54" t="str">
            <v>Rio Urupuca, próximo a sua foz no rio Suaçuí Grande</v>
          </cell>
          <cell r="C54">
            <v>-18.420000000000002</v>
          </cell>
          <cell r="D54">
            <v>-42.05</v>
          </cell>
        </row>
        <row r="55">
          <cell r="A55" t="str">
            <v>RD088</v>
          </cell>
          <cell r="B55" t="str">
            <v>Rio Itambacuri, próximo a sua foz no rio Suaçuí Grande</v>
          </cell>
          <cell r="C55">
            <v>-18.59</v>
          </cell>
          <cell r="D55">
            <v>-41.8</v>
          </cell>
        </row>
        <row r="56">
          <cell r="A56" t="str">
            <v>RD089</v>
          </cell>
          <cell r="B56" t="str">
            <v>Rio Suaçuí Grande, próximo a sua foz no rio Doce</v>
          </cell>
          <cell r="C56">
            <v>-18.850000000000001</v>
          </cell>
          <cell r="D56">
            <v>-41.78</v>
          </cell>
        </row>
        <row r="57">
          <cell r="A57" t="str">
            <v>RD090</v>
          </cell>
          <cell r="B57" t="str">
            <v>Ribeirão Traíras, em seu trecho intermediário</v>
          </cell>
          <cell r="C57">
            <v>-18.96</v>
          </cell>
          <cell r="D57">
            <v>-41.91</v>
          </cell>
        </row>
        <row r="58">
          <cell r="A58" t="str">
            <v>RD091</v>
          </cell>
          <cell r="B58" t="str">
            <v>Córrego do Pião, próximo às nascentes do Rio Caratinga</v>
          </cell>
          <cell r="C58">
            <v>-19.989999999999998</v>
          </cell>
          <cell r="D58">
            <v>-42.15</v>
          </cell>
        </row>
        <row r="59">
          <cell r="A59" t="str">
            <v>RD092</v>
          </cell>
          <cell r="B59" t="str">
            <v>Rio Preto, em seu trecho intermediário</v>
          </cell>
          <cell r="C59">
            <v>-19.510000000000002</v>
          </cell>
          <cell r="D59">
            <v>-41.87</v>
          </cell>
        </row>
        <row r="60">
          <cell r="A60" t="str">
            <v>RD093</v>
          </cell>
          <cell r="B60" t="str">
            <v>Rio Caratinga, após a foz do rio Preto</v>
          </cell>
          <cell r="C60">
            <v>-19.350000000000001</v>
          </cell>
          <cell r="D60">
            <v>-41.85</v>
          </cell>
        </row>
        <row r="61">
          <cell r="A61" t="str">
            <v>RD094</v>
          </cell>
          <cell r="B61" t="str">
            <v>Rio do Eme, próximo a sua foz no rio Doce</v>
          </cell>
          <cell r="C61">
            <v>-19.18</v>
          </cell>
          <cell r="D61">
            <v>-41.3</v>
          </cell>
        </row>
        <row r="62">
          <cell r="A62" t="str">
            <v>RD095</v>
          </cell>
          <cell r="B62" t="str">
            <v>Rio Manhuaçu, antes de receber seus principais afluentes e centros urbanos</v>
          </cell>
          <cell r="C62">
            <v>-20.29</v>
          </cell>
          <cell r="D62">
            <v>-42.15</v>
          </cell>
        </row>
        <row r="63">
          <cell r="A63" t="str">
            <v>RD096</v>
          </cell>
          <cell r="B63" t="str">
            <v>Rio São Mateus, próximo à sua foz no rio Manhuaçu</v>
          </cell>
          <cell r="C63">
            <v>-20.16</v>
          </cell>
          <cell r="D63">
            <v>-41.97</v>
          </cell>
        </row>
        <row r="64">
          <cell r="A64" t="str">
            <v>RD097</v>
          </cell>
          <cell r="B64" t="str">
            <v>Rio José Pedro, em seu trecho intermediário</v>
          </cell>
          <cell r="C64">
            <v>-19.649999999999999</v>
          </cell>
          <cell r="D64">
            <v>-41.46</v>
          </cell>
        </row>
        <row r="65">
          <cell r="A65" t="str">
            <v>RD098</v>
          </cell>
          <cell r="B65" t="str">
            <v>Rio Manhuaçu, em seu trecho intermediário</v>
          </cell>
          <cell r="C65">
            <v>-19.53</v>
          </cell>
          <cell r="D65">
            <v>-41.65</v>
          </cell>
        </row>
        <row r="66">
          <cell r="A66" t="str">
            <v>RD099</v>
          </cell>
          <cell r="B66" t="str">
            <v>Rio Maquiné, próximo à sua nascente</v>
          </cell>
          <cell r="C66">
            <v>-20.07</v>
          </cell>
          <cell r="D66">
            <v>-43.41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79F4-15E4-40A8-A92C-00FB0E2EC073}">
  <dimension ref="A1:P62"/>
  <sheetViews>
    <sheetView workbookViewId="0">
      <selection activeCell="K2" sqref="K2"/>
    </sheetView>
  </sheetViews>
  <sheetFormatPr defaultRowHeight="14.5" x14ac:dyDescent="0.35"/>
  <cols>
    <col min="1" max="1" width="8.7265625" customWidth="1"/>
    <col min="2" max="2" width="53.08984375" customWidth="1"/>
    <col min="3" max="3" width="21.90625" customWidth="1"/>
    <col min="4" max="5" width="8.7265625" style="7"/>
    <col min="6" max="6" width="13.81640625" bestFit="1" customWidth="1"/>
    <col min="11" max="11" width="8.7265625" style="7"/>
  </cols>
  <sheetData>
    <row r="1" spans="1:16" x14ac:dyDescent="0.35">
      <c r="A1" s="1" t="s">
        <v>61</v>
      </c>
      <c r="B1" s="1" t="s">
        <v>62</v>
      </c>
      <c r="C1" s="4" t="s">
        <v>106</v>
      </c>
      <c r="D1" s="6" t="s">
        <v>64</v>
      </c>
      <c r="E1" s="6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6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63</v>
      </c>
    </row>
    <row r="2" spans="1:16" x14ac:dyDescent="0.35">
      <c r="A2" s="2" t="s">
        <v>2</v>
      </c>
      <c r="B2" s="2" t="str">
        <f>VLOOKUP(A2,[1]Tabela!$A$1:$D$66,2,1)</f>
        <v>Rio Piranga na cidade de Porto Firme</v>
      </c>
      <c r="C2" s="2" t="s">
        <v>77</v>
      </c>
      <c r="D2" s="7">
        <v>1E-3</v>
      </c>
      <c r="E2" s="7">
        <v>5.0000000000000001E-3</v>
      </c>
      <c r="F2" s="3">
        <v>8497.75</v>
      </c>
      <c r="G2" s="3">
        <v>2</v>
      </c>
      <c r="H2" s="3">
        <v>11.625</v>
      </c>
      <c r="I2" s="3">
        <v>0.29377500000000001</v>
      </c>
      <c r="J2" s="3">
        <v>2.9175E-2</v>
      </c>
      <c r="K2" s="7">
        <v>0.2</v>
      </c>
      <c r="L2" s="3">
        <v>4.0000000000000001E-3</v>
      </c>
      <c r="M2" s="3">
        <v>8.0250000000000004</v>
      </c>
      <c r="N2" s="3">
        <v>44.25</v>
      </c>
      <c r="O2" s="3">
        <v>26.5</v>
      </c>
      <c r="P2" s="3">
        <v>7.0624999999999991</v>
      </c>
    </row>
    <row r="3" spans="1:16" x14ac:dyDescent="0.35">
      <c r="A3" s="2" t="s">
        <v>4</v>
      </c>
      <c r="B3" s="2" t="str">
        <f>VLOOKUP(A3,[1]Tabela!$A$1:$D$66,2,1)</f>
        <v>Rio Piranga a jusante de Ponte Nova</v>
      </c>
      <c r="C3" s="2" t="s">
        <v>77</v>
      </c>
      <c r="D3" s="7">
        <v>1E-3</v>
      </c>
      <c r="E3" s="7">
        <v>5.0000000000000001E-3</v>
      </c>
      <c r="F3" s="3">
        <v>88531.416666666672</v>
      </c>
      <c r="G3" s="3">
        <v>2.0166666666666666</v>
      </c>
      <c r="H3" s="3">
        <v>11.999999999999998</v>
      </c>
      <c r="I3" s="3">
        <v>0.19</v>
      </c>
      <c r="J3" s="3">
        <v>4.1399999999999999E-2</v>
      </c>
      <c r="K3" s="7">
        <v>0.2</v>
      </c>
      <c r="L3" s="3">
        <v>4.0000000000000001E-3</v>
      </c>
      <c r="M3" s="3">
        <v>7.6583333333333323</v>
      </c>
      <c r="N3" s="3">
        <v>59.083333333333336</v>
      </c>
      <c r="O3" s="3">
        <v>25.125</v>
      </c>
      <c r="P3" s="3">
        <v>13.425833333333335</v>
      </c>
    </row>
    <row r="4" spans="1:16" x14ac:dyDescent="0.35">
      <c r="A4" s="2" t="s">
        <v>5</v>
      </c>
      <c r="B4" s="2" t="str">
        <f>VLOOKUP(A4,[1]Tabela!$A$1:$D$66,2,1)</f>
        <v>Rio Casca no distrito de Águas Férreas</v>
      </c>
      <c r="C4" s="2" t="s">
        <v>78</v>
      </c>
      <c r="D4" s="7">
        <v>1E-3</v>
      </c>
      <c r="E4" s="7">
        <v>6.2350000000000001E-3</v>
      </c>
      <c r="F4" s="3">
        <v>49017.75</v>
      </c>
      <c r="G4" s="3">
        <v>2.15</v>
      </c>
      <c r="H4" s="3">
        <v>9.5500000000000007</v>
      </c>
      <c r="I4" s="3">
        <v>0.1507</v>
      </c>
      <c r="J4" s="3">
        <v>4.9399999999999999E-2</v>
      </c>
      <c r="K4" s="7">
        <v>0.2</v>
      </c>
      <c r="L4" s="3">
        <v>4.0000000000000001E-3</v>
      </c>
      <c r="M4" s="3">
        <v>7.4750000000000005</v>
      </c>
      <c r="N4" s="3">
        <v>69</v>
      </c>
      <c r="O4" s="3">
        <v>28.824999999999999</v>
      </c>
      <c r="P4" s="3">
        <v>20.627499999999998</v>
      </c>
    </row>
    <row r="5" spans="1:16" x14ac:dyDescent="0.35">
      <c r="A5" s="2" t="s">
        <v>6</v>
      </c>
      <c r="B5" s="2" t="str">
        <f>VLOOKUP(A5,[1]Tabela!$A$1:$D$66,2,1)</f>
        <v>Rio Doce a montante da foz do rio Casca</v>
      </c>
      <c r="C5" s="2" t="s">
        <v>79</v>
      </c>
      <c r="D5" s="7">
        <v>1.1250000000000001E-3</v>
      </c>
      <c r="E5" s="7">
        <v>5.0000000000000001E-3</v>
      </c>
      <c r="F5" s="3">
        <v>11481.166666666666</v>
      </c>
      <c r="G5" s="3">
        <v>2</v>
      </c>
      <c r="H5" s="3">
        <v>9.4333333333333336</v>
      </c>
      <c r="I5" s="3">
        <v>0.15445</v>
      </c>
      <c r="J5" s="3">
        <v>7.0324999999999999E-2</v>
      </c>
      <c r="K5" s="7">
        <v>0.2</v>
      </c>
      <c r="L5" s="3">
        <v>4.0000000000000001E-3</v>
      </c>
      <c r="M5" s="3">
        <v>7.6333333333333329</v>
      </c>
      <c r="N5" s="3">
        <v>56.916666666666664</v>
      </c>
      <c r="O5" s="3">
        <v>26.225000000000005</v>
      </c>
      <c r="P5" s="3">
        <v>11.734999999999999</v>
      </c>
    </row>
    <row r="6" spans="1:16" x14ac:dyDescent="0.35">
      <c r="A6" s="2" t="s">
        <v>7</v>
      </c>
      <c r="B6" s="2" t="str">
        <f>VLOOKUP(A6,[1]Tabela!$A$1:$D$66,2,1)</f>
        <v>Rio Matipó a jusante da cidade de Raul Soares</v>
      </c>
      <c r="C6" s="2" t="s">
        <v>80</v>
      </c>
      <c r="D6" s="7">
        <v>1E-3</v>
      </c>
      <c r="E6" s="7">
        <v>5.0000000000000001E-3</v>
      </c>
      <c r="F6" s="3">
        <v>132259.25</v>
      </c>
      <c r="G6" s="3">
        <v>2.125</v>
      </c>
      <c r="H6" s="3">
        <v>10.1</v>
      </c>
      <c r="I6" s="3">
        <v>0.13222499999999998</v>
      </c>
      <c r="J6" s="3">
        <v>2.495E-2</v>
      </c>
      <c r="K6" s="7">
        <v>0.2</v>
      </c>
      <c r="L6" s="3">
        <v>4.0000000000000001E-3</v>
      </c>
      <c r="M6" s="3">
        <v>7.6749999999999998</v>
      </c>
      <c r="N6" s="3">
        <v>47.75</v>
      </c>
      <c r="O6" s="3">
        <v>26.625</v>
      </c>
      <c r="P6" s="3">
        <v>10.357499999999998</v>
      </c>
    </row>
    <row r="7" spans="1:16" x14ac:dyDescent="0.35">
      <c r="A7" s="2" t="s">
        <v>8</v>
      </c>
      <c r="B7" s="2" t="str">
        <f>VLOOKUP(A7,[1]Tabela!$A$1:$D$66,2,1)</f>
        <v>Rio Doce a montante da comunidade de Cachoeira dos Óculos</v>
      </c>
      <c r="C7" s="2" t="s">
        <v>79</v>
      </c>
      <c r="D7" s="7">
        <v>1.34E-3</v>
      </c>
      <c r="E7" s="7">
        <v>5.0000000000000001E-3</v>
      </c>
      <c r="F7" s="3">
        <v>19589.791666666668</v>
      </c>
      <c r="G7" s="3">
        <v>2</v>
      </c>
      <c r="H7" s="3">
        <v>12.316666666666668</v>
      </c>
      <c r="I7" s="3">
        <v>0.12487500000000001</v>
      </c>
      <c r="J7" s="3">
        <v>7.6500000000000012E-2</v>
      </c>
      <c r="K7" s="7">
        <v>0.2</v>
      </c>
      <c r="L7" s="3">
        <v>4.0000000000000001E-3</v>
      </c>
      <c r="M7" s="3">
        <v>7.9999999999999991</v>
      </c>
      <c r="N7" s="3">
        <v>72.583333333333329</v>
      </c>
      <c r="O7" s="3">
        <v>26.216666666666669</v>
      </c>
      <c r="P7" s="3">
        <v>16.392500000000002</v>
      </c>
    </row>
    <row r="8" spans="1:16" x14ac:dyDescent="0.35">
      <c r="A8" s="2" t="s">
        <v>9</v>
      </c>
      <c r="B8" s="2" t="str">
        <f>VLOOKUP(A8,[1]Tabela!$A$1:$D$66,2,1)</f>
        <v>Rio Piracicaba na cidade de Rio Piracicaba</v>
      </c>
      <c r="C8" s="2" t="s">
        <v>81</v>
      </c>
      <c r="D8" s="7">
        <v>1E-3</v>
      </c>
      <c r="E8" s="7">
        <v>5.2900000000000004E-3</v>
      </c>
      <c r="F8" s="3">
        <v>44614.75</v>
      </c>
      <c r="G8" s="3">
        <v>2</v>
      </c>
      <c r="H8" s="3">
        <v>11.125</v>
      </c>
      <c r="I8" s="3">
        <v>0.10535</v>
      </c>
      <c r="J8" s="3">
        <v>0.16797499999999999</v>
      </c>
      <c r="K8" s="7">
        <v>0.2</v>
      </c>
      <c r="L8" s="3">
        <v>4.5374999999999999E-3</v>
      </c>
      <c r="M8" s="3">
        <v>7.6</v>
      </c>
      <c r="N8" s="3">
        <v>105</v>
      </c>
      <c r="O8" s="3">
        <v>23.900000000000002</v>
      </c>
      <c r="P8" s="3">
        <v>64.797499999999999</v>
      </c>
    </row>
    <row r="9" spans="1:16" x14ac:dyDescent="0.35">
      <c r="A9" s="2" t="s">
        <v>11</v>
      </c>
      <c r="B9" s="2" t="str">
        <f>VLOOKUP(A9,[1]Tabela!$A$1:$D$66,2,1)</f>
        <v>Rio Santa Bárbara na localidade de Santa Rita das Pacas</v>
      </c>
      <c r="C9" s="2" t="s">
        <v>82</v>
      </c>
      <c r="D9" s="7">
        <v>1E-3</v>
      </c>
      <c r="E9" s="7">
        <v>5.3024999999999999E-3</v>
      </c>
      <c r="F9" s="3">
        <v>55190.5</v>
      </c>
      <c r="G9" s="3">
        <v>2</v>
      </c>
      <c r="H9" s="3">
        <v>11.25</v>
      </c>
      <c r="I9" s="3">
        <v>0.14535000000000001</v>
      </c>
      <c r="J9" s="3">
        <v>9.9475000000000008E-2</v>
      </c>
      <c r="K9" s="7">
        <v>0.2</v>
      </c>
      <c r="L9" s="3">
        <v>4.0000000000000001E-3</v>
      </c>
      <c r="M9" s="3">
        <v>7.65</v>
      </c>
      <c r="N9" s="3">
        <v>72.5</v>
      </c>
      <c r="O9" s="3">
        <v>23.475000000000001</v>
      </c>
      <c r="P9" s="3">
        <v>23.565000000000001</v>
      </c>
    </row>
    <row r="10" spans="1:16" x14ac:dyDescent="0.35">
      <c r="A10" s="2" t="s">
        <v>12</v>
      </c>
      <c r="B10" s="2" t="str">
        <f>VLOOKUP(A10,[1]Tabela!$A$1:$D$66,2,1)</f>
        <v>Rio Piracicaba a jusante do rio Santa Bárbara em Nova Era</v>
      </c>
      <c r="C10" s="2" t="s">
        <v>81</v>
      </c>
      <c r="D10" s="7">
        <v>1E-3</v>
      </c>
      <c r="E10" s="7">
        <v>1.06E-2</v>
      </c>
      <c r="F10" s="3">
        <v>53737.5</v>
      </c>
      <c r="G10" s="3">
        <v>2</v>
      </c>
      <c r="H10" s="3">
        <v>11.425000000000001</v>
      </c>
      <c r="I10" s="3">
        <v>0.11685</v>
      </c>
      <c r="J10" s="3">
        <v>0.21182499999999999</v>
      </c>
      <c r="K10" s="7">
        <v>0.2</v>
      </c>
      <c r="L10" s="3">
        <v>5.11E-3</v>
      </c>
      <c r="M10" s="3">
        <v>7.7249999999999996</v>
      </c>
      <c r="N10" s="3">
        <v>268.75</v>
      </c>
      <c r="O10" s="3">
        <v>25.699999999999996</v>
      </c>
      <c r="P10" s="5">
        <v>119.27</v>
      </c>
    </row>
    <row r="11" spans="1:16" x14ac:dyDescent="0.35">
      <c r="A11" s="2" t="s">
        <v>14</v>
      </c>
      <c r="B11" s="2" t="str">
        <f>VLOOKUP(A11,[1]Tabela!$A$1:$D$66,2,1)</f>
        <v>Rio Piracicaba em Timóteo, a montante da ETA da ACESITA</v>
      </c>
      <c r="C11" s="2" t="s">
        <v>81</v>
      </c>
      <c r="D11" s="7">
        <v>1E-3</v>
      </c>
      <c r="E11" s="7">
        <v>6.8200000000000005E-3</v>
      </c>
      <c r="F11" s="3">
        <v>31518.25</v>
      </c>
      <c r="G11" s="3">
        <v>2</v>
      </c>
      <c r="H11" s="3">
        <v>10.65</v>
      </c>
      <c r="I11" s="3">
        <v>0.11900000000000001</v>
      </c>
      <c r="J11" s="3">
        <v>9.0825000000000003E-2</v>
      </c>
      <c r="K11" s="7">
        <v>0.2</v>
      </c>
      <c r="L11" s="3">
        <v>4.0000000000000001E-3</v>
      </c>
      <c r="M11" s="3">
        <v>7.95</v>
      </c>
      <c r="N11" s="3">
        <v>257.5</v>
      </c>
      <c r="O11" s="3">
        <v>26.375</v>
      </c>
      <c r="P11" s="3">
        <v>30.787500000000001</v>
      </c>
    </row>
    <row r="12" spans="1:16" x14ac:dyDescent="0.35">
      <c r="A12" s="2" t="s">
        <v>15</v>
      </c>
      <c r="B12" s="2" t="str">
        <f>VLOOKUP(A12,[1]Tabela!$A$1:$D$66,2,1)</f>
        <v>Rio Piracicaba à montante da confluência do Ribeirão Japão</v>
      </c>
      <c r="C12" s="2" t="s">
        <v>81</v>
      </c>
      <c r="D12" s="7">
        <v>1E-3</v>
      </c>
      <c r="E12" s="7">
        <v>5.0000000000000001E-3</v>
      </c>
      <c r="F12" s="3">
        <v>59405.5</v>
      </c>
      <c r="G12" s="3">
        <v>2</v>
      </c>
      <c r="H12" s="3">
        <v>7.7750000000000004</v>
      </c>
      <c r="I12" s="3">
        <v>0.17829999999999999</v>
      </c>
      <c r="J12" s="3">
        <v>6.3549999999999995E-2</v>
      </c>
      <c r="K12" s="7">
        <v>0.2</v>
      </c>
      <c r="L12" s="3">
        <v>4.0000000000000001E-3</v>
      </c>
      <c r="M12" s="3">
        <v>8.2249999999999996</v>
      </c>
      <c r="N12" s="3">
        <v>60.5</v>
      </c>
      <c r="O12" s="3">
        <v>26.525000000000002</v>
      </c>
      <c r="P12" s="3">
        <v>15.6275</v>
      </c>
    </row>
    <row r="13" spans="1:16" x14ac:dyDescent="0.35">
      <c r="A13" s="2" t="s">
        <v>16</v>
      </c>
      <c r="B13" s="2" t="str">
        <f>VLOOKUP(A13,[1]Tabela!$A$1:$D$66,2,1)</f>
        <v>Rio Doce a jusante da cachoeira escura.</v>
      </c>
      <c r="C13" s="2" t="s">
        <v>79</v>
      </c>
      <c r="D13" s="7">
        <v>1E-3</v>
      </c>
      <c r="E13" s="7">
        <v>5.0000000000000001E-3</v>
      </c>
      <c r="F13" s="3">
        <v>65605.583333333328</v>
      </c>
      <c r="G13" s="3">
        <v>2.0833333333333335</v>
      </c>
      <c r="H13" s="3">
        <v>13.658333333333333</v>
      </c>
      <c r="I13" s="3">
        <v>7.9000000000000001E-2</v>
      </c>
      <c r="J13" s="3">
        <v>8.4449999999999997E-2</v>
      </c>
      <c r="K13" s="7">
        <v>0.2</v>
      </c>
      <c r="L13" s="3">
        <v>4.0000000000000001E-3</v>
      </c>
      <c r="M13" s="3">
        <v>8.2333333333333343</v>
      </c>
      <c r="N13" s="3">
        <v>110.5</v>
      </c>
      <c r="O13" s="3">
        <v>25.941666666666666</v>
      </c>
      <c r="P13" s="3">
        <v>29.450833333333339</v>
      </c>
    </row>
    <row r="14" spans="1:16" x14ac:dyDescent="0.35">
      <c r="A14" s="2" t="s">
        <v>17</v>
      </c>
      <c r="B14" s="2" t="str">
        <f>VLOOKUP(A14,[1]Tabela!$A$1:$D$66,2,1)</f>
        <v>Rio Piracicaba a jusante de Coronel Fabriciano</v>
      </c>
      <c r="C14" s="2" t="s">
        <v>81</v>
      </c>
      <c r="D14" s="7">
        <v>1E-3</v>
      </c>
      <c r="E14" s="7">
        <v>5.0000000000000001E-3</v>
      </c>
      <c r="F14" s="3">
        <v>113901</v>
      </c>
      <c r="G14" s="3">
        <v>2.0750000000000002</v>
      </c>
      <c r="H14" s="3">
        <v>13.3</v>
      </c>
      <c r="I14" s="3">
        <v>0.12595000000000001</v>
      </c>
      <c r="J14" s="3">
        <v>5.9300000000000005E-2</v>
      </c>
      <c r="K14" s="7">
        <v>0.2</v>
      </c>
      <c r="L14" s="3">
        <v>4.0000000000000001E-3</v>
      </c>
      <c r="M14" s="3">
        <v>7.7249999999999996</v>
      </c>
      <c r="N14" s="3">
        <v>106.25</v>
      </c>
      <c r="O14" s="3">
        <v>25.849999999999998</v>
      </c>
      <c r="P14" s="3">
        <v>31.037500000000001</v>
      </c>
    </row>
    <row r="15" spans="1:16" x14ac:dyDescent="0.35">
      <c r="A15" s="2" t="s">
        <v>18</v>
      </c>
      <c r="B15" s="2" t="str">
        <f>VLOOKUP(A15,[1]Tabela!$A$1:$D$66,2,1)</f>
        <v>Rio Doce a jusante de Ipatinga</v>
      </c>
      <c r="C15" s="2" t="s">
        <v>79</v>
      </c>
      <c r="D15" s="7">
        <v>1E-3</v>
      </c>
      <c r="E15" s="7">
        <v>7.984999999999999E-3</v>
      </c>
      <c r="F15" s="3">
        <v>73854.991666666669</v>
      </c>
      <c r="G15" s="3">
        <v>2</v>
      </c>
      <c r="H15" s="3">
        <v>12.883333333333333</v>
      </c>
      <c r="I15" s="3">
        <v>7.5749999999999998E-2</v>
      </c>
      <c r="J15" s="3">
        <v>8.0600000000000005E-2</v>
      </c>
      <c r="K15" s="7">
        <v>0.2</v>
      </c>
      <c r="L15" s="3">
        <v>4.0000000000000001E-3</v>
      </c>
      <c r="M15" s="3">
        <v>7.5333333333333341</v>
      </c>
      <c r="N15" s="3">
        <v>100</v>
      </c>
      <c r="O15" s="3">
        <v>26.516666666666666</v>
      </c>
      <c r="P15" s="3">
        <v>27.287499999999994</v>
      </c>
    </row>
    <row r="16" spans="1:16" x14ac:dyDescent="0.35">
      <c r="A16" s="2" t="s">
        <v>19</v>
      </c>
      <c r="B16" s="2" t="str">
        <f>VLOOKUP(A16,[1]Tabela!$A$1:$D$66,2,1)</f>
        <v>Rio Santo Antônio próximo de sua foz no Rio Doce</v>
      </c>
      <c r="C16" s="2" t="s">
        <v>84</v>
      </c>
      <c r="D16" s="7">
        <v>1E-3</v>
      </c>
      <c r="E16" s="7">
        <v>5.0000000000000001E-3</v>
      </c>
      <c r="F16" s="3">
        <v>14676.75</v>
      </c>
      <c r="G16" s="3">
        <v>2</v>
      </c>
      <c r="H16" s="3">
        <v>10.3</v>
      </c>
      <c r="I16" s="3">
        <v>0.12540000000000001</v>
      </c>
      <c r="J16" s="3">
        <v>3.9724999999999996E-2</v>
      </c>
      <c r="K16" s="7">
        <v>0.2</v>
      </c>
      <c r="L16" s="3">
        <v>4.0000000000000001E-3</v>
      </c>
      <c r="M16" s="3">
        <v>7.9249999999999998</v>
      </c>
      <c r="N16" s="3">
        <v>59</v>
      </c>
      <c r="O16" s="3">
        <v>26.450000000000003</v>
      </c>
      <c r="P16" s="3">
        <v>32.989999999999995</v>
      </c>
    </row>
    <row r="17" spans="1:16" x14ac:dyDescent="0.35">
      <c r="A17" s="2" t="s">
        <v>20</v>
      </c>
      <c r="B17" s="2" t="str">
        <f>VLOOKUP(A17,[1]Tabela!$A$1:$D$66,2,1)</f>
        <v>Rio Corrente Grande próximo de sua foz no Rio Doce</v>
      </c>
      <c r="C17" s="2" t="s">
        <v>85</v>
      </c>
      <c r="D17" s="7">
        <v>1E-3</v>
      </c>
      <c r="E17" s="7">
        <v>5.0000000000000001E-3</v>
      </c>
      <c r="F17" s="3">
        <v>9996.75</v>
      </c>
      <c r="G17" s="3">
        <v>2</v>
      </c>
      <c r="H17" s="3">
        <v>11.425000000000001</v>
      </c>
      <c r="I17" s="3">
        <v>0.1381</v>
      </c>
      <c r="J17" s="3">
        <v>3.4250000000000003E-2</v>
      </c>
      <c r="K17" s="7">
        <v>0.2</v>
      </c>
      <c r="L17" s="3">
        <v>4.0000000000000001E-3</v>
      </c>
      <c r="M17" s="3">
        <v>8.0250000000000004</v>
      </c>
      <c r="N17" s="3">
        <v>46.25</v>
      </c>
      <c r="O17" s="3">
        <v>27.974999999999998</v>
      </c>
      <c r="P17" s="3">
        <v>21.39</v>
      </c>
    </row>
    <row r="18" spans="1:16" x14ac:dyDescent="0.35">
      <c r="A18" s="2" t="s">
        <v>21</v>
      </c>
      <c r="B18" s="2" t="str">
        <f>VLOOKUP(A18,[1]Tabela!$A$1:$D$66,2,1)</f>
        <v>Rio Doce na cidade de Governador Valadares</v>
      </c>
      <c r="C18" s="2" t="s">
        <v>79</v>
      </c>
      <c r="D18" s="7">
        <v>1E-3</v>
      </c>
      <c r="E18" s="7">
        <v>5.0000000000000001E-3</v>
      </c>
      <c r="F18" s="3">
        <v>59211.583333333336</v>
      </c>
      <c r="G18" s="3">
        <v>2.125</v>
      </c>
      <c r="H18" s="3">
        <v>11.675000000000002</v>
      </c>
      <c r="I18" s="3">
        <v>0.11885000000000001</v>
      </c>
      <c r="J18" s="3">
        <v>3.4799999999999998E-2</v>
      </c>
      <c r="K18" s="7">
        <v>0.2</v>
      </c>
      <c r="L18" s="3">
        <v>4.0000000000000001E-3</v>
      </c>
      <c r="M18" s="3">
        <v>7.791666666666667</v>
      </c>
      <c r="N18" s="3">
        <v>77.916666666666671</v>
      </c>
      <c r="O18" s="3">
        <v>27.791666666666661</v>
      </c>
      <c r="P18" s="3">
        <v>28.799166666666665</v>
      </c>
    </row>
    <row r="19" spans="1:16" x14ac:dyDescent="0.35">
      <c r="A19" s="2" t="s">
        <v>22</v>
      </c>
      <c r="B19" s="2" t="str">
        <f>VLOOKUP(A19,[1]Tabela!$A$1:$D$66,2,1)</f>
        <v>Rio Doce a jusante da cidade de Governador Valadares</v>
      </c>
      <c r="C19" s="2" t="s">
        <v>79</v>
      </c>
      <c r="D19" s="7">
        <v>1E-3</v>
      </c>
      <c r="E19" s="7">
        <v>5.0000000000000001E-3</v>
      </c>
      <c r="F19" s="3">
        <v>47034.5</v>
      </c>
      <c r="G19" s="3">
        <v>2.0083333333333333</v>
      </c>
      <c r="H19" s="3">
        <v>12.625</v>
      </c>
      <c r="I19" s="3">
        <v>9.820000000000001E-2</v>
      </c>
      <c r="J19" s="3">
        <v>4.0124999999999994E-2</v>
      </c>
      <c r="K19" s="7">
        <v>0.2</v>
      </c>
      <c r="L19" s="3">
        <v>4.0000000000000001E-3</v>
      </c>
      <c r="M19" s="3">
        <v>7.5083333333333329</v>
      </c>
      <c r="N19" s="3">
        <v>80.416666666666671</v>
      </c>
      <c r="O19" s="3">
        <v>27.141666666666666</v>
      </c>
      <c r="P19" s="3">
        <v>31.316666666666666</v>
      </c>
    </row>
    <row r="20" spans="1:16" x14ac:dyDescent="0.35">
      <c r="A20" s="2" t="s">
        <v>23</v>
      </c>
      <c r="B20" s="2" t="str">
        <f>VLOOKUP(A20,[1]Tabela!$A$1:$D$66,2,1)</f>
        <v>Rio Suaçuí Grande em Mathias Lobato</v>
      </c>
      <c r="C20" s="2" t="s">
        <v>86</v>
      </c>
      <c r="D20" s="7">
        <v>1E-3</v>
      </c>
      <c r="E20" s="7">
        <v>6.2900000000000005E-3</v>
      </c>
      <c r="F20" s="3">
        <v>33536.25</v>
      </c>
      <c r="G20" s="3">
        <v>2</v>
      </c>
      <c r="H20" s="3">
        <v>13.225</v>
      </c>
      <c r="I20" s="3">
        <v>0.16237499999999999</v>
      </c>
      <c r="J20" s="3">
        <v>0.1356</v>
      </c>
      <c r="K20" s="7">
        <v>0.2</v>
      </c>
      <c r="L20" s="3">
        <v>4.0000000000000001E-3</v>
      </c>
      <c r="M20" s="3">
        <v>8.2249999999999996</v>
      </c>
      <c r="N20" s="3">
        <v>124.25</v>
      </c>
      <c r="O20" s="3">
        <v>25.374999999999996</v>
      </c>
      <c r="P20" s="3">
        <v>66.394999999999996</v>
      </c>
    </row>
    <row r="21" spans="1:16" x14ac:dyDescent="0.35">
      <c r="A21" s="2" t="s">
        <v>24</v>
      </c>
      <c r="B21" s="2" t="str">
        <f>VLOOKUP(A21,[1]Tabela!$A$1:$D$66,2,1)</f>
        <v>Rio Doce a jusante do rio Suaçui Grande, em Tumiritinga</v>
      </c>
      <c r="C21" s="2" t="s">
        <v>79</v>
      </c>
      <c r="D21" s="7">
        <v>1E-3</v>
      </c>
      <c r="E21" s="7">
        <v>5.0000000000000001E-3</v>
      </c>
      <c r="F21" s="3">
        <v>35127.916666666664</v>
      </c>
      <c r="G21" s="3">
        <v>2.0749999999999997</v>
      </c>
      <c r="H21" s="3">
        <v>15.25</v>
      </c>
      <c r="I21" s="3">
        <v>8.7599999999999997E-2</v>
      </c>
      <c r="J21" s="3">
        <v>4.7125E-2</v>
      </c>
      <c r="K21" s="7">
        <v>0.2</v>
      </c>
      <c r="L21" s="3">
        <v>4.0000000000000001E-3</v>
      </c>
      <c r="M21" s="3">
        <v>7.6499999999999995</v>
      </c>
      <c r="N21" s="3">
        <v>94.833333333333329</v>
      </c>
      <c r="O21" s="3">
        <v>26.658333333333331</v>
      </c>
      <c r="P21" s="3">
        <v>28.999166666666667</v>
      </c>
    </row>
    <row r="22" spans="1:16" x14ac:dyDescent="0.35">
      <c r="A22" s="2" t="s">
        <v>25</v>
      </c>
      <c r="B22" s="2" t="str">
        <f>VLOOKUP(A22,[1]Tabela!$A$1:$D$66,2,1)</f>
        <v>Rio Doce na cidade de Conselheiro Pena</v>
      </c>
      <c r="C22" s="2" t="s">
        <v>79</v>
      </c>
      <c r="D22" s="7">
        <v>1E-3</v>
      </c>
      <c r="E22" s="7">
        <v>5.0000000000000001E-3</v>
      </c>
      <c r="F22" s="3">
        <v>43474.916666666664</v>
      </c>
      <c r="G22" s="3">
        <v>2</v>
      </c>
      <c r="H22" s="3">
        <v>14.458333333333334</v>
      </c>
      <c r="I22" s="3">
        <v>9.7224999999999992E-2</v>
      </c>
      <c r="J22" s="3">
        <v>5.0799999999999998E-2</v>
      </c>
      <c r="K22" s="7">
        <v>0.2</v>
      </c>
      <c r="L22" s="3">
        <v>4.0000000000000001E-3</v>
      </c>
      <c r="M22" s="3">
        <v>7.666666666666667</v>
      </c>
      <c r="N22" s="3">
        <v>108.33333333333333</v>
      </c>
      <c r="O22" s="3">
        <v>27.416666666666668</v>
      </c>
      <c r="P22" s="3">
        <v>40.613333333333337</v>
      </c>
    </row>
    <row r="23" spans="1:16" x14ac:dyDescent="0.35">
      <c r="A23" s="2" t="s">
        <v>26</v>
      </c>
      <c r="B23" s="2" t="str">
        <f>VLOOKUP(A23,[1]Tabela!$A$1:$D$66,2,1)</f>
        <v>Rio Doce a jusante de Resplendor</v>
      </c>
      <c r="C23" s="2" t="s">
        <v>79</v>
      </c>
      <c r="D23" s="7">
        <v>1E-3</v>
      </c>
      <c r="E23" s="7">
        <v>5.0000000000000001E-3</v>
      </c>
      <c r="F23" s="3">
        <v>21829.225000000002</v>
      </c>
      <c r="G23" s="3">
        <v>2.0166666666666666</v>
      </c>
      <c r="H23" s="3">
        <v>14.35</v>
      </c>
      <c r="I23" s="3">
        <v>7.485E-2</v>
      </c>
      <c r="J23" s="3">
        <v>2.955E-2</v>
      </c>
      <c r="K23" s="7">
        <v>0.2</v>
      </c>
      <c r="L23" s="3">
        <v>4.0000000000000001E-3</v>
      </c>
      <c r="M23" s="3">
        <v>7.7833333333333323</v>
      </c>
      <c r="N23" s="3">
        <v>86.75</v>
      </c>
      <c r="O23" s="3">
        <v>28.575000000000003</v>
      </c>
      <c r="P23" s="3">
        <v>30.921666666666663</v>
      </c>
    </row>
    <row r="24" spans="1:16" x14ac:dyDescent="0.35">
      <c r="A24" s="2" t="s">
        <v>27</v>
      </c>
      <c r="B24" s="2" t="str">
        <f>VLOOKUP(A24,[1]Tabela!$A$1:$D$66,2,1)</f>
        <v>Rio Manhuaçu em Santana do Manhuaçu</v>
      </c>
      <c r="C24" s="2" t="s">
        <v>87</v>
      </c>
      <c r="D24" s="7">
        <v>1E-3</v>
      </c>
      <c r="E24" s="7">
        <v>5.0000000000000001E-3</v>
      </c>
      <c r="F24" s="3">
        <v>36087.25</v>
      </c>
      <c r="G24" s="3">
        <v>2</v>
      </c>
      <c r="H24" s="3">
        <v>12.625</v>
      </c>
      <c r="I24" s="3">
        <v>0.19485</v>
      </c>
      <c r="J24" s="3">
        <v>4.4350000000000001E-2</v>
      </c>
      <c r="K24" s="7">
        <v>0.2</v>
      </c>
      <c r="L24" s="3">
        <v>4.0000000000000001E-3</v>
      </c>
      <c r="M24" s="3">
        <v>7.625</v>
      </c>
      <c r="N24" s="3">
        <v>50</v>
      </c>
      <c r="O24" s="3">
        <v>23.050000000000004</v>
      </c>
      <c r="P24" s="3">
        <v>7.585</v>
      </c>
    </row>
    <row r="25" spans="1:16" x14ac:dyDescent="0.35">
      <c r="A25" s="2" t="s">
        <v>28</v>
      </c>
      <c r="B25" s="2" t="str">
        <f>VLOOKUP(A25,[1]Tabela!$A$1:$D$66,2,1)</f>
        <v>Rio Manhuaçu próximo a sua foz no Rio Doce</v>
      </c>
      <c r="C25" s="2" t="s">
        <v>87</v>
      </c>
      <c r="D25" s="7">
        <v>1E-3</v>
      </c>
      <c r="E25" s="7">
        <v>5.0000000000000001E-3</v>
      </c>
      <c r="F25" s="3">
        <v>4770.5</v>
      </c>
      <c r="G25" s="3">
        <v>2</v>
      </c>
      <c r="H25" s="3">
        <v>12.55</v>
      </c>
      <c r="I25" s="3">
        <v>0.11357500000000001</v>
      </c>
      <c r="J25" s="3">
        <v>3.6049999999999999E-2</v>
      </c>
      <c r="K25" s="7">
        <v>0.2</v>
      </c>
      <c r="L25" s="3">
        <v>4.0000000000000001E-3</v>
      </c>
      <c r="M25" s="3">
        <v>8.1999999999999993</v>
      </c>
      <c r="N25" s="3">
        <v>56.75</v>
      </c>
      <c r="O25" s="3">
        <v>28.15</v>
      </c>
      <c r="P25" s="3">
        <v>15.21</v>
      </c>
    </row>
    <row r="26" spans="1:16" x14ac:dyDescent="0.35">
      <c r="A26" s="2" t="s">
        <v>29</v>
      </c>
      <c r="B26" s="2" t="str">
        <f>VLOOKUP(A26,[1]Tabela!$A$1:$D$66,2,1)</f>
        <v>Rio Doce em Baixo Guandú - ES</v>
      </c>
      <c r="C26" s="2" t="s">
        <v>79</v>
      </c>
      <c r="D26" s="7">
        <v>1E-3</v>
      </c>
      <c r="E26" s="7">
        <v>5.0000000000000001E-3</v>
      </c>
      <c r="F26" s="3">
        <v>6737.7</v>
      </c>
      <c r="G26" s="3">
        <v>2</v>
      </c>
      <c r="H26" s="3">
        <v>14.608333333333334</v>
      </c>
      <c r="I26" s="3">
        <v>6.4524999999999999E-2</v>
      </c>
      <c r="J26" s="3">
        <v>2.4050000000000002E-2</v>
      </c>
      <c r="K26" s="7">
        <v>0.2</v>
      </c>
      <c r="L26" s="3">
        <v>4.0000000000000001E-3</v>
      </c>
      <c r="M26" s="3">
        <v>7.4083333333333341</v>
      </c>
      <c r="N26" s="3">
        <v>80.333333333333329</v>
      </c>
      <c r="O26" s="3">
        <v>27.708333333333339</v>
      </c>
      <c r="P26" s="3">
        <v>33.723333333333336</v>
      </c>
    </row>
    <row r="27" spans="1:16" x14ac:dyDescent="0.35">
      <c r="A27" s="2" t="s">
        <v>30</v>
      </c>
      <c r="B27" s="2" t="str">
        <f>VLOOKUP(A27,[1]Tabela!$A$1:$D$66,2,1)</f>
        <v>Rio Piranga, próximo à sua nascente</v>
      </c>
      <c r="C27" s="2" t="s">
        <v>77</v>
      </c>
      <c r="D27" s="7">
        <v>1E-3</v>
      </c>
      <c r="E27" s="7">
        <v>5.0000000000000001E-3</v>
      </c>
      <c r="F27" s="3">
        <v>85994.25</v>
      </c>
      <c r="G27" s="3">
        <v>2</v>
      </c>
      <c r="H27" s="3">
        <v>6.5250000000000004</v>
      </c>
      <c r="I27" s="3">
        <v>0.20352500000000001</v>
      </c>
      <c r="J27" s="3">
        <v>0.10292499999999999</v>
      </c>
      <c r="K27" s="7">
        <v>0.2</v>
      </c>
      <c r="L27" s="3">
        <v>4.0000000000000001E-3</v>
      </c>
      <c r="M27" s="3">
        <v>6.5250000000000004</v>
      </c>
      <c r="N27" s="3">
        <v>45.25</v>
      </c>
      <c r="O27" s="3">
        <v>20.324999999999999</v>
      </c>
      <c r="P27" s="3">
        <v>4.3900000000000006</v>
      </c>
    </row>
    <row r="28" spans="1:16" x14ac:dyDescent="0.35">
      <c r="A28" s="2" t="s">
        <v>31</v>
      </c>
      <c r="B28" s="2" t="str">
        <f>VLOOKUP(A28,[1]Tabela!$A$1:$D$66,2,1)</f>
        <v>Rio Piranga, no distrito de Piranguita</v>
      </c>
      <c r="C28" s="2" t="s">
        <v>77</v>
      </c>
      <c r="D28" s="7">
        <v>1E-3</v>
      </c>
      <c r="E28" s="7">
        <v>5.0000000000000001E-3</v>
      </c>
      <c r="F28" s="3">
        <v>14735</v>
      </c>
      <c r="G28" s="3">
        <v>2</v>
      </c>
      <c r="H28" s="3">
        <v>7.0750000000000002</v>
      </c>
      <c r="I28" s="3">
        <v>0.43979999999999997</v>
      </c>
      <c r="J28" s="3">
        <v>5.0850000000000006E-2</v>
      </c>
      <c r="K28" s="7">
        <v>0.2</v>
      </c>
      <c r="L28" s="3">
        <v>4.0000000000000001E-3</v>
      </c>
      <c r="M28" s="3">
        <v>7.95</v>
      </c>
      <c r="N28" s="3">
        <v>46.75</v>
      </c>
      <c r="O28" s="3">
        <v>22.05</v>
      </c>
      <c r="P28" s="3">
        <v>5.7</v>
      </c>
    </row>
    <row r="29" spans="1:16" x14ac:dyDescent="0.35">
      <c r="A29" s="2" t="s">
        <v>32</v>
      </c>
      <c r="B29" s="2" t="str">
        <f>VLOOKUP(A29,[1]Tabela!$A$1:$D$66,2,1)</f>
        <v>Rio Turvo, próximo à sua foz no rio Piranga</v>
      </c>
      <c r="C29" s="2" t="s">
        <v>88</v>
      </c>
      <c r="D29" s="7">
        <v>1E-3</v>
      </c>
      <c r="E29" s="7">
        <v>5.0000000000000001E-3</v>
      </c>
      <c r="F29" s="3">
        <v>20574.5</v>
      </c>
      <c r="G29" s="3">
        <v>2</v>
      </c>
      <c r="H29" s="3">
        <v>14.85</v>
      </c>
      <c r="I29" s="3">
        <v>0.28157499999999996</v>
      </c>
      <c r="J29" s="3">
        <v>5.3749999999999999E-2</v>
      </c>
      <c r="K29" s="7">
        <v>0.2</v>
      </c>
      <c r="L29" s="3">
        <v>4.0000000000000001E-3</v>
      </c>
      <c r="M29" s="3">
        <v>7.7750000000000004</v>
      </c>
      <c r="N29" s="3">
        <v>66.75</v>
      </c>
      <c r="O29" s="3">
        <v>24.049999999999997</v>
      </c>
      <c r="P29" s="3">
        <v>15.265000000000001</v>
      </c>
    </row>
    <row r="30" spans="1:16" x14ac:dyDescent="0.35">
      <c r="A30" s="2" t="s">
        <v>33</v>
      </c>
      <c r="B30" s="2" t="str">
        <f>VLOOKUP(A30,[1]Tabela!$A$1:$D$66,2,1)</f>
        <v>Rio do Carmo, próximo à sua confluência com o rio Piranga</v>
      </c>
      <c r="C30" s="2" t="s">
        <v>76</v>
      </c>
      <c r="D30" s="7">
        <v>3.2775E-3</v>
      </c>
      <c r="E30" s="7">
        <v>5.0000000000000001E-3</v>
      </c>
      <c r="F30" s="3">
        <v>20001.5</v>
      </c>
      <c r="G30" s="3">
        <v>2</v>
      </c>
      <c r="H30" s="3">
        <v>11.75</v>
      </c>
      <c r="I30" s="3">
        <v>8.0049999999999996E-2</v>
      </c>
      <c r="J30" s="3">
        <v>0.11309999999999999</v>
      </c>
      <c r="K30" s="7">
        <v>0.2</v>
      </c>
      <c r="L30" s="3">
        <v>4.0000000000000001E-3</v>
      </c>
      <c r="M30" s="3">
        <v>7.9250000000000007</v>
      </c>
      <c r="N30" s="3">
        <v>55.25</v>
      </c>
      <c r="O30" s="3">
        <v>25.025000000000002</v>
      </c>
      <c r="P30" s="3">
        <v>10.827500000000001</v>
      </c>
    </row>
    <row r="31" spans="1:16" x14ac:dyDescent="0.35">
      <c r="A31" s="2" t="s">
        <v>34</v>
      </c>
      <c r="B31" s="2" t="str">
        <f>VLOOKUP(A31,[1]Tabela!$A$1:$D$66,2,1)</f>
        <v>Rio Doce, logo após sua formação, depois da confluência dos rios Piranga e do Carmo</v>
      </c>
      <c r="C31" s="2" t="s">
        <v>79</v>
      </c>
      <c r="D31" s="7">
        <v>1.2625E-3</v>
      </c>
      <c r="E31" s="7">
        <v>5.0000000000000001E-3</v>
      </c>
      <c r="F31" s="3">
        <v>23485.583333333332</v>
      </c>
      <c r="G31" s="3">
        <v>2.0083333333333333</v>
      </c>
      <c r="H31" s="3">
        <v>11.758333333333331</v>
      </c>
      <c r="I31" s="3">
        <v>0.12640000000000001</v>
      </c>
      <c r="J31" s="3">
        <v>6.1549999999999994E-2</v>
      </c>
      <c r="K31" s="7">
        <v>0.2</v>
      </c>
      <c r="L31" s="3">
        <v>4.0000000000000001E-3</v>
      </c>
      <c r="M31" s="3">
        <v>7.916666666666667</v>
      </c>
      <c r="N31" s="3">
        <v>59</v>
      </c>
      <c r="O31" s="3">
        <v>25.224999999999998</v>
      </c>
      <c r="P31" s="3">
        <v>9.1366666666666649</v>
      </c>
    </row>
    <row r="32" spans="1:16" x14ac:dyDescent="0.35">
      <c r="A32" s="2" t="s">
        <v>35</v>
      </c>
      <c r="B32" s="2" t="str">
        <f>VLOOKUP(A32,[1]Tabela!$A$1:$D$66,2,1)</f>
        <v>Ribeirão do Sacramento, próximo à sua foz no rio Doce</v>
      </c>
      <c r="C32" s="2" t="s">
        <v>89</v>
      </c>
      <c r="D32" s="7">
        <v>1E-3</v>
      </c>
      <c r="E32" s="7">
        <v>5.1825000000000005E-3</v>
      </c>
      <c r="F32" s="3">
        <v>72289</v>
      </c>
      <c r="G32" s="3">
        <v>2</v>
      </c>
      <c r="H32" s="3">
        <v>13.925000000000001</v>
      </c>
      <c r="I32" s="3">
        <v>0.16167499999999999</v>
      </c>
      <c r="J32" s="3">
        <v>0.10075000000000001</v>
      </c>
      <c r="K32" s="7">
        <v>0.2</v>
      </c>
      <c r="L32" s="3">
        <v>4.0000000000000001E-3</v>
      </c>
      <c r="M32" s="3">
        <v>7.8250000000000002</v>
      </c>
      <c r="N32" s="3">
        <v>118</v>
      </c>
      <c r="O32" s="3">
        <v>25.125000000000004</v>
      </c>
      <c r="P32" s="3">
        <v>69.48</v>
      </c>
    </row>
    <row r="33" spans="1:16" x14ac:dyDescent="0.35">
      <c r="A33" s="2" t="s">
        <v>36</v>
      </c>
      <c r="B33" s="2" t="str">
        <f>VLOOKUP(A33,[1]Tabela!$A$1:$D$66,2,1)</f>
        <v>Rio Piracicaba, no distrito de Santa Rita Durão</v>
      </c>
      <c r="C33" s="2" t="s">
        <v>81</v>
      </c>
      <c r="D33" s="7">
        <v>1E-3</v>
      </c>
      <c r="E33" s="7">
        <v>5.0000000000000001E-3</v>
      </c>
      <c r="F33" s="3">
        <v>10610.25</v>
      </c>
      <c r="G33" s="3">
        <v>2</v>
      </c>
      <c r="H33" s="3">
        <v>12.375</v>
      </c>
      <c r="I33" s="3">
        <v>0.1137</v>
      </c>
      <c r="J33" s="3">
        <v>0.15024999999999999</v>
      </c>
      <c r="K33" s="7">
        <v>0.2</v>
      </c>
      <c r="L33" s="3">
        <v>4.0000000000000001E-3</v>
      </c>
      <c r="M33" s="3">
        <v>8.0500000000000007</v>
      </c>
      <c r="N33" s="3">
        <v>29.25</v>
      </c>
      <c r="O33" s="3">
        <v>24.85</v>
      </c>
      <c r="P33" s="3">
        <v>22.387499999999999</v>
      </c>
    </row>
    <row r="34" spans="1:16" x14ac:dyDescent="0.35">
      <c r="A34" s="2" t="s">
        <v>37</v>
      </c>
      <c r="B34" s="2" t="str">
        <f>VLOOKUP(A34,[1]Tabela!$A$1:$D$66,2,1)</f>
        <v>Rio Piracicaba, no distrito de Fonseca</v>
      </c>
      <c r="C34" s="2" t="s">
        <v>81</v>
      </c>
      <c r="D34" s="7">
        <v>1E-3</v>
      </c>
      <c r="E34" s="7">
        <v>5.0000000000000001E-3</v>
      </c>
      <c r="F34" s="3">
        <v>30642.5</v>
      </c>
      <c r="G34" s="3">
        <v>2</v>
      </c>
      <c r="H34" s="3">
        <v>12.7</v>
      </c>
      <c r="I34" s="3">
        <v>0.12339999999999998</v>
      </c>
      <c r="J34" s="3">
        <v>0.143375</v>
      </c>
      <c r="K34" s="7">
        <v>0.2</v>
      </c>
      <c r="L34" s="3">
        <v>4.0000000000000001E-3</v>
      </c>
      <c r="M34" s="3">
        <v>7.9250000000000007</v>
      </c>
      <c r="N34" s="3">
        <v>57.75</v>
      </c>
      <c r="O34" s="3">
        <v>23.775000000000002</v>
      </c>
      <c r="P34" s="3">
        <v>98.94</v>
      </c>
    </row>
    <row r="35" spans="1:16" x14ac:dyDescent="0.35">
      <c r="A35" s="2" t="s">
        <v>38</v>
      </c>
      <c r="B35" s="2" t="str">
        <f>VLOOKUP(A35,[1]Tabela!$A$1:$D$66,2,1)</f>
        <v>Rio da Prata, próximo à sua foz no rio Piracicaba</v>
      </c>
      <c r="C35" s="2" t="s">
        <v>90</v>
      </c>
      <c r="D35" s="7">
        <v>1E-3</v>
      </c>
      <c r="E35" s="7">
        <v>5.2050000000000004E-3</v>
      </c>
      <c r="F35" s="3">
        <v>40550.25</v>
      </c>
      <c r="G35" s="3">
        <v>2</v>
      </c>
      <c r="H35" s="3">
        <v>11.074999999999999</v>
      </c>
      <c r="I35" s="3">
        <v>0.15507499999999999</v>
      </c>
      <c r="J35" s="3">
        <v>0.11627499999999999</v>
      </c>
      <c r="K35" s="7">
        <v>0.2</v>
      </c>
      <c r="L35" s="3">
        <v>4.0000000000000001E-3</v>
      </c>
      <c r="M35" s="3">
        <v>8</v>
      </c>
      <c r="N35" s="3">
        <v>66.75</v>
      </c>
      <c r="O35" s="3">
        <v>25.175000000000001</v>
      </c>
      <c r="P35" s="3">
        <v>18.295000000000002</v>
      </c>
    </row>
    <row r="36" spans="1:16" x14ac:dyDescent="0.35">
      <c r="A36" s="2" t="s">
        <v>39</v>
      </c>
      <c r="B36" s="2" t="str">
        <f>VLOOKUP(A36,[1]Tabela!$A$1:$D$66,2,1)</f>
        <v>Rio Santo Antônio, próximo à sua nascente</v>
      </c>
      <c r="C36" s="2" t="s">
        <v>84</v>
      </c>
      <c r="D36" s="7">
        <v>1E-3</v>
      </c>
      <c r="E36" s="7">
        <v>5.0000000000000001E-3</v>
      </c>
      <c r="F36" s="3">
        <v>9182.25</v>
      </c>
      <c r="G36" s="3">
        <v>2</v>
      </c>
      <c r="H36" s="3">
        <v>12.475</v>
      </c>
      <c r="I36" s="3">
        <v>0.21010000000000001</v>
      </c>
      <c r="J36" s="3">
        <v>3.9E-2</v>
      </c>
      <c r="K36" s="7">
        <v>0.2</v>
      </c>
      <c r="L36" s="3">
        <v>4.0000000000000001E-3</v>
      </c>
      <c r="M36" s="3">
        <v>8.3000000000000007</v>
      </c>
      <c r="N36" s="3">
        <v>30.25</v>
      </c>
      <c r="O36" s="3">
        <v>23.125</v>
      </c>
      <c r="P36" s="3">
        <v>6.2749999999999995</v>
      </c>
    </row>
    <row r="37" spans="1:16" x14ac:dyDescent="0.35">
      <c r="A37" s="2" t="s">
        <v>40</v>
      </c>
      <c r="B37" s="2" t="str">
        <f>VLOOKUP(A37,[1]Tabela!$A$1:$D$66,2,1)</f>
        <v>Rio Preto do Itambé, a montante de sua foz no rio Santo Antônio</v>
      </c>
      <c r="C37" s="2" t="s">
        <v>91</v>
      </c>
      <c r="D37" s="7">
        <v>1E-3</v>
      </c>
      <c r="E37" s="7">
        <v>5.0000000000000001E-3</v>
      </c>
      <c r="F37" s="3">
        <v>12181.5</v>
      </c>
      <c r="G37" s="3">
        <v>2</v>
      </c>
      <c r="H37" s="3">
        <v>13.3</v>
      </c>
      <c r="I37" s="3">
        <v>0.206175</v>
      </c>
      <c r="J37" s="3">
        <v>2.6450000000000001E-2</v>
      </c>
      <c r="K37" s="7">
        <v>0.2</v>
      </c>
      <c r="L37" s="3">
        <v>4.0000000000000001E-3</v>
      </c>
      <c r="M37" s="3">
        <v>8.5249999999999986</v>
      </c>
      <c r="N37" s="3">
        <v>28.75</v>
      </c>
      <c r="O37" s="3">
        <v>22.975000000000001</v>
      </c>
      <c r="P37" s="3">
        <v>10.055</v>
      </c>
    </row>
    <row r="38" spans="1:16" x14ac:dyDescent="0.35">
      <c r="A38" s="2" t="s">
        <v>41</v>
      </c>
      <c r="B38" s="2" t="str">
        <f>VLOOKUP(A38,[1]Tabela!$A$1:$D$66,2,1)</f>
        <v>Rio do Peixe, a montante de sua foz no rio Santo Antônio</v>
      </c>
      <c r="C38" s="2" t="s">
        <v>83</v>
      </c>
      <c r="D38" s="7">
        <v>1E-3</v>
      </c>
      <c r="E38" s="7">
        <v>5.0000000000000001E-3</v>
      </c>
      <c r="F38" s="3">
        <v>10655.5</v>
      </c>
      <c r="G38" s="3">
        <v>2.3250000000000002</v>
      </c>
      <c r="H38" s="3">
        <v>14.324999999999999</v>
      </c>
      <c r="I38" s="3">
        <v>0.28807499999999997</v>
      </c>
      <c r="J38" s="3">
        <v>4.1575000000000001E-2</v>
      </c>
      <c r="K38" s="7">
        <v>0.2</v>
      </c>
      <c r="L38" s="3">
        <v>4.0000000000000001E-3</v>
      </c>
      <c r="M38" s="3">
        <v>8.125</v>
      </c>
      <c r="N38" s="3">
        <v>40.75</v>
      </c>
      <c r="O38" s="3">
        <v>24.675000000000001</v>
      </c>
      <c r="P38" s="3">
        <v>13.715</v>
      </c>
    </row>
    <row r="39" spans="1:16" x14ac:dyDescent="0.35">
      <c r="A39" s="2" t="s">
        <v>42</v>
      </c>
      <c r="B39" s="2" t="str">
        <f>VLOOKUP(A39,[1]Tabela!$A$1:$D$66,2,1)</f>
        <v>Rio do Tanque, a montante de sua foz no rio Santo Antônio</v>
      </c>
      <c r="C39" s="2" t="s">
        <v>92</v>
      </c>
      <c r="D39" s="7">
        <v>1E-3</v>
      </c>
      <c r="E39" s="7">
        <v>5.0000000000000001E-3</v>
      </c>
      <c r="F39" s="3">
        <v>28773.5</v>
      </c>
      <c r="G39" s="3">
        <v>2</v>
      </c>
      <c r="H39" s="3">
        <v>15.3</v>
      </c>
      <c r="I39" s="3">
        <v>0.23440000000000003</v>
      </c>
      <c r="J39" s="3">
        <v>4.4925E-2</v>
      </c>
      <c r="K39" s="7">
        <v>0.2</v>
      </c>
      <c r="L39" s="3">
        <v>4.0000000000000001E-3</v>
      </c>
      <c r="M39" s="3">
        <v>8.5250000000000004</v>
      </c>
      <c r="N39" s="3">
        <v>65.25</v>
      </c>
      <c r="O39" s="3">
        <v>24.375</v>
      </c>
      <c r="P39" s="3">
        <v>27.582500000000003</v>
      </c>
    </row>
    <row r="40" spans="1:16" x14ac:dyDescent="0.35">
      <c r="A40" s="2" t="s">
        <v>43</v>
      </c>
      <c r="B40" s="2" t="str">
        <f>VLOOKUP(A40,[1]Tabela!$A$1:$D$66,2,1)</f>
        <v>Rio Santo Antônio, antes das Represas de Porto Estrela e Salto Grande, depois dos principais afluentes</v>
      </c>
      <c r="C40" s="2" t="s">
        <v>84</v>
      </c>
      <c r="D40" s="7">
        <v>1E-3</v>
      </c>
      <c r="E40" s="7">
        <v>7.3849999999999992E-3</v>
      </c>
      <c r="F40" s="3">
        <v>13134.25</v>
      </c>
      <c r="G40" s="3">
        <v>2</v>
      </c>
      <c r="H40" s="3">
        <v>8.7249999999999996</v>
      </c>
      <c r="I40" s="3">
        <v>0.20975000000000002</v>
      </c>
      <c r="J40" s="3">
        <v>5.4050000000000001E-2</v>
      </c>
      <c r="K40" s="7">
        <v>0.2</v>
      </c>
      <c r="L40" s="3">
        <v>4.0000000000000001E-3</v>
      </c>
      <c r="M40" s="3">
        <v>7.9750000000000005</v>
      </c>
      <c r="N40" s="3">
        <v>61.5</v>
      </c>
      <c r="O40" s="3">
        <v>26.074999999999999</v>
      </c>
      <c r="P40" s="3">
        <v>26.05</v>
      </c>
    </row>
    <row r="41" spans="1:16" x14ac:dyDescent="0.35">
      <c r="A41" s="2" t="s">
        <v>44</v>
      </c>
      <c r="B41" s="2" t="str">
        <f>VLOOKUP(A41,[1]Tabela!$A$1:$D$66,2,1)</f>
        <v>Rio Guanhães, a montante de sua foz no rio Santo Antônio, antes da Represa de  Salto Grande</v>
      </c>
      <c r="C41" s="2" t="s">
        <v>93</v>
      </c>
      <c r="D41" s="7">
        <v>1E-3</v>
      </c>
      <c r="E41" s="7">
        <v>5.0000000000000001E-3</v>
      </c>
      <c r="F41" s="3">
        <v>45894.5</v>
      </c>
      <c r="G41" s="3">
        <v>2</v>
      </c>
      <c r="H41" s="3">
        <v>12.275</v>
      </c>
      <c r="I41" s="3">
        <v>0.42699999999999999</v>
      </c>
      <c r="J41" s="3">
        <v>6.1650000000000003E-2</v>
      </c>
      <c r="K41" s="7">
        <v>0.2</v>
      </c>
      <c r="L41" s="3">
        <v>4.0000000000000001E-3</v>
      </c>
      <c r="M41" s="3">
        <v>8.2749999999999986</v>
      </c>
      <c r="N41" s="3">
        <v>60</v>
      </c>
      <c r="O41" s="3">
        <v>23.75</v>
      </c>
      <c r="P41" s="3">
        <v>27.16</v>
      </c>
    </row>
    <row r="42" spans="1:16" x14ac:dyDescent="0.35">
      <c r="A42" s="2" t="s">
        <v>45</v>
      </c>
      <c r="B42" s="2" t="str">
        <f>VLOOKUP(A42,[1]Tabela!$A$1:$D$66,2,1)</f>
        <v>Rio Doce, após a foz do rio Santo Antônio</v>
      </c>
      <c r="C42" s="2" t="s">
        <v>79</v>
      </c>
      <c r="D42" s="7">
        <v>1E-3</v>
      </c>
      <c r="E42" s="7">
        <v>5.0000000000000001E-3</v>
      </c>
      <c r="F42" s="3">
        <v>13897.558333333334</v>
      </c>
      <c r="G42" s="3">
        <v>2.0083333333333333</v>
      </c>
      <c r="H42" s="3">
        <v>11.441666666666665</v>
      </c>
      <c r="I42" s="3">
        <v>0.120925</v>
      </c>
      <c r="J42" s="3">
        <v>3.0799999999999998E-2</v>
      </c>
      <c r="K42" s="7">
        <v>0.2</v>
      </c>
      <c r="L42" s="3">
        <v>4.0000000000000001E-3</v>
      </c>
      <c r="M42" s="3">
        <v>7.4750000000000005</v>
      </c>
      <c r="N42" s="3">
        <v>77.666666666666671</v>
      </c>
      <c r="O42" s="3">
        <v>26.741666666666671</v>
      </c>
      <c r="P42" s="3">
        <v>34.880833333333335</v>
      </c>
    </row>
    <row r="43" spans="1:16" x14ac:dyDescent="0.35">
      <c r="A43" s="2" t="s">
        <v>46</v>
      </c>
      <c r="B43" s="2" t="str">
        <f>VLOOKUP(A43,[1]Tabela!$A$1:$D$66,2,1)</f>
        <v>Rio Suaçuí Pequeno, próximo a sua foz no rio Doce</v>
      </c>
      <c r="C43" s="2" t="s">
        <v>94</v>
      </c>
      <c r="D43" s="7">
        <v>1E-3</v>
      </c>
      <c r="E43" s="7">
        <v>5.0000000000000001E-3</v>
      </c>
      <c r="F43" s="3">
        <v>56001</v>
      </c>
      <c r="G43" s="3">
        <v>2</v>
      </c>
      <c r="H43" s="3">
        <v>9.4</v>
      </c>
      <c r="I43" s="3">
        <v>0.16367500000000001</v>
      </c>
      <c r="J43" s="3">
        <v>6.275E-2</v>
      </c>
      <c r="K43" s="7">
        <v>0.2</v>
      </c>
      <c r="L43" s="3">
        <v>4.0000000000000001E-3</v>
      </c>
      <c r="M43" s="3">
        <v>7.8</v>
      </c>
      <c r="N43" s="3">
        <v>66.25</v>
      </c>
      <c r="O43" s="3">
        <v>27.824999999999999</v>
      </c>
      <c r="P43" s="3">
        <v>23.2225</v>
      </c>
    </row>
    <row r="44" spans="1:16" x14ac:dyDescent="0.35">
      <c r="A44" s="2" t="s">
        <v>47</v>
      </c>
      <c r="B44" s="2" t="str">
        <f>VLOOKUP(A44,[1]Tabela!$A$1:$D$66,2,1)</f>
        <v>Rio Suaçuí Grande, próximo às nascentes</v>
      </c>
      <c r="C44" s="2" t="s">
        <v>95</v>
      </c>
      <c r="D44" s="7">
        <v>1E-3</v>
      </c>
      <c r="E44" s="7">
        <v>5.0000000000000001E-3</v>
      </c>
      <c r="F44" s="3">
        <v>21208.25</v>
      </c>
      <c r="G44" s="3">
        <v>2</v>
      </c>
      <c r="H44" s="3">
        <v>10.7</v>
      </c>
      <c r="I44" s="3">
        <v>0.24302500000000002</v>
      </c>
      <c r="J44" s="3">
        <v>6.0899999999999996E-2</v>
      </c>
      <c r="K44" s="7">
        <v>0.2</v>
      </c>
      <c r="L44" s="3">
        <v>4.0000000000000001E-3</v>
      </c>
      <c r="M44" s="3">
        <v>8.3500000000000014</v>
      </c>
      <c r="N44" s="3">
        <v>72</v>
      </c>
      <c r="O44" s="3">
        <v>21.325000000000003</v>
      </c>
      <c r="P44" s="3">
        <v>20.615000000000002</v>
      </c>
    </row>
    <row r="45" spans="1:16" x14ac:dyDescent="0.35">
      <c r="A45" s="2" t="s">
        <v>48</v>
      </c>
      <c r="B45" s="2" t="str">
        <f>VLOOKUP(A45,[1]Tabela!$A$1:$D$66,2,1)</f>
        <v>Rio Suaçuí Grande, em seu trecho intermediário</v>
      </c>
      <c r="C45" s="2" t="s">
        <v>95</v>
      </c>
      <c r="D45" s="7">
        <v>1E-3</v>
      </c>
      <c r="E45" s="7">
        <v>5.0000000000000001E-3</v>
      </c>
      <c r="F45" s="3">
        <v>18862.75</v>
      </c>
      <c r="G45" s="3">
        <v>2</v>
      </c>
      <c r="H45" s="3">
        <v>12.175000000000001</v>
      </c>
      <c r="I45" s="3">
        <v>0.17265</v>
      </c>
      <c r="J45" s="3">
        <v>5.6274999999999999E-2</v>
      </c>
      <c r="K45" s="7">
        <v>0.2</v>
      </c>
      <c r="L45" s="3">
        <v>4.0000000000000001E-3</v>
      </c>
      <c r="M45" s="3">
        <v>7.8250000000000002</v>
      </c>
      <c r="N45" s="3">
        <v>69</v>
      </c>
      <c r="O45" s="3">
        <v>27.025000000000002</v>
      </c>
      <c r="P45" s="3">
        <v>18.729999999999997</v>
      </c>
    </row>
    <row r="46" spans="1:16" x14ac:dyDescent="0.35">
      <c r="A46" s="2" t="s">
        <v>49</v>
      </c>
      <c r="B46" s="2" t="str">
        <f>VLOOKUP(A46,[1]Tabela!$A$1:$D$66,2,1)</f>
        <v>Rio Urupuca, próximo a sua foz no rio Suaçuí Grande</v>
      </c>
      <c r="C46" s="2" t="s">
        <v>96</v>
      </c>
      <c r="D46" s="7">
        <v>1E-3</v>
      </c>
      <c r="E46" s="7">
        <v>5.0000000000000001E-3</v>
      </c>
      <c r="F46" s="3">
        <v>18286.5</v>
      </c>
      <c r="G46" s="3">
        <v>2</v>
      </c>
      <c r="H46" s="3">
        <v>13.475</v>
      </c>
      <c r="I46" s="3">
        <v>0.27110000000000001</v>
      </c>
      <c r="J46" s="3">
        <v>0.19550000000000001</v>
      </c>
      <c r="K46" s="7">
        <v>0.2</v>
      </c>
      <c r="L46" s="3">
        <v>4.0000000000000001E-3</v>
      </c>
      <c r="M46" s="3">
        <v>7.5499999999999989</v>
      </c>
      <c r="N46" s="3">
        <v>133</v>
      </c>
      <c r="O46" s="3">
        <v>26.6</v>
      </c>
      <c r="P46" s="3">
        <v>57.424999999999997</v>
      </c>
    </row>
    <row r="47" spans="1:16" x14ac:dyDescent="0.35">
      <c r="A47" s="2" t="s">
        <v>50</v>
      </c>
      <c r="B47" s="2" t="str">
        <f>VLOOKUP(A47,[1]Tabela!$A$1:$D$66,2,1)</f>
        <v>Rio Itambacuri, próximo a sua foz no rio Suaçuí Grande</v>
      </c>
      <c r="C47" s="2" t="s">
        <v>97</v>
      </c>
      <c r="D47" s="7">
        <v>1E-3</v>
      </c>
      <c r="E47" s="7">
        <v>5.4599999999999996E-3</v>
      </c>
      <c r="F47" s="3">
        <v>53290.75</v>
      </c>
      <c r="G47" s="3">
        <v>2</v>
      </c>
      <c r="H47" s="3">
        <v>17.175000000000001</v>
      </c>
      <c r="I47" s="3">
        <v>0.24730000000000002</v>
      </c>
      <c r="J47" s="3">
        <v>0.17002500000000001</v>
      </c>
      <c r="K47" s="7">
        <v>0.2</v>
      </c>
      <c r="L47" s="3">
        <v>4.0000000000000001E-3</v>
      </c>
      <c r="M47" s="3">
        <v>8.2249999999999996</v>
      </c>
      <c r="N47" s="3">
        <v>172.25</v>
      </c>
      <c r="O47" s="3">
        <v>25.225000000000001</v>
      </c>
      <c r="P47" s="3">
        <v>59.96</v>
      </c>
    </row>
    <row r="48" spans="1:16" x14ac:dyDescent="0.35">
      <c r="A48" s="2" t="s">
        <v>52</v>
      </c>
      <c r="B48" s="2" t="str">
        <f>VLOOKUP(A48,[1]Tabela!$A$1:$D$66,2,1)</f>
        <v>Ribeirão Traíras, em seu trecho intermediário</v>
      </c>
      <c r="C48" s="2" t="s">
        <v>98</v>
      </c>
      <c r="D48" s="7">
        <v>1E-3</v>
      </c>
      <c r="E48" s="7">
        <v>5.0000000000000001E-3</v>
      </c>
      <c r="F48" s="3">
        <v>23286</v>
      </c>
      <c r="G48" s="3">
        <v>2.2250000000000001</v>
      </c>
      <c r="H48" s="3">
        <v>16</v>
      </c>
      <c r="I48" s="3">
        <v>0.10355</v>
      </c>
      <c r="J48" s="3">
        <v>0.11512500000000001</v>
      </c>
      <c r="K48" s="7">
        <v>0.2</v>
      </c>
      <c r="L48" s="3">
        <v>6.0650000000000001E-3</v>
      </c>
      <c r="M48" s="3">
        <v>7.8250000000000002</v>
      </c>
      <c r="N48" s="3">
        <v>158.75</v>
      </c>
      <c r="O48" s="3">
        <v>28.4</v>
      </c>
      <c r="P48" s="3">
        <v>12.27</v>
      </c>
    </row>
    <row r="49" spans="1:16" x14ac:dyDescent="0.35">
      <c r="A49" s="2" t="s">
        <v>54</v>
      </c>
      <c r="B49" s="2" t="str">
        <f>VLOOKUP(A49,[1]Tabela!$A$1:$D$66,2,1)</f>
        <v>Rio Preto, em seu trecho intermediário</v>
      </c>
      <c r="C49" s="2" t="s">
        <v>100</v>
      </c>
      <c r="D49" s="7">
        <v>1E-3</v>
      </c>
      <c r="E49" s="7">
        <v>5.0000000000000001E-3</v>
      </c>
      <c r="F49" s="3">
        <v>36583</v>
      </c>
      <c r="G49" s="3">
        <v>2</v>
      </c>
      <c r="H49" s="3">
        <v>11.275</v>
      </c>
      <c r="I49" s="3">
        <v>0.19674999999999998</v>
      </c>
      <c r="J49" s="3">
        <v>4.0050000000000002E-2</v>
      </c>
      <c r="K49" s="7">
        <v>0.2</v>
      </c>
      <c r="L49" s="3">
        <v>4.0000000000000001E-3</v>
      </c>
      <c r="M49" s="3">
        <v>8.3999999999999986</v>
      </c>
      <c r="N49" s="3">
        <v>43.25</v>
      </c>
      <c r="O49" s="3">
        <v>23.275000000000002</v>
      </c>
      <c r="P49" s="3">
        <v>11.6675</v>
      </c>
    </row>
    <row r="50" spans="1:16" x14ac:dyDescent="0.35">
      <c r="A50" s="2" t="s">
        <v>55</v>
      </c>
      <c r="B50" s="2" t="str">
        <f>VLOOKUP(A50,[1]Tabela!$A$1:$D$66,2,1)</f>
        <v>Rio do Eme, próximo a sua foz no rio Doce</v>
      </c>
      <c r="C50" s="2" t="s">
        <v>101</v>
      </c>
      <c r="D50" s="7">
        <v>1.8250000000000002E-3</v>
      </c>
      <c r="E50" s="7">
        <v>5.0000000000000001E-3</v>
      </c>
      <c r="F50" s="3">
        <v>29817.25</v>
      </c>
      <c r="G50" s="3">
        <v>2.0249999999999999</v>
      </c>
      <c r="H50" s="3">
        <v>22.25</v>
      </c>
      <c r="I50" s="3">
        <v>0.14965000000000001</v>
      </c>
      <c r="J50" s="3">
        <v>7.3675000000000004E-2</v>
      </c>
      <c r="K50" s="7">
        <v>0.2</v>
      </c>
      <c r="L50" s="3">
        <v>4.0000000000000001E-3</v>
      </c>
      <c r="M50" s="3">
        <v>7.5</v>
      </c>
      <c r="N50" s="3">
        <v>118.25</v>
      </c>
      <c r="O50" s="3">
        <v>32.575000000000003</v>
      </c>
      <c r="P50" s="3">
        <v>27.375</v>
      </c>
    </row>
    <row r="51" spans="1:16" x14ac:dyDescent="0.35">
      <c r="A51" s="2" t="s">
        <v>56</v>
      </c>
      <c r="B51" s="2" t="str">
        <f>VLOOKUP(A51,[1]Tabela!$A$1:$D$66,2,1)</f>
        <v>Rio Manhuaçu, antes de receber seus principais afluentes e centros urbanos</v>
      </c>
      <c r="C51" s="2" t="s">
        <v>87</v>
      </c>
      <c r="D51" s="7">
        <v>1E-3</v>
      </c>
      <c r="E51" s="7">
        <v>5.0000000000000001E-3</v>
      </c>
      <c r="F51" s="3">
        <v>9070.75</v>
      </c>
      <c r="G51" s="3">
        <v>2</v>
      </c>
      <c r="H51" s="3">
        <v>11.35</v>
      </c>
      <c r="I51" s="3">
        <v>0.31562499999999999</v>
      </c>
      <c r="J51" s="3">
        <v>8.6375000000000007E-2</v>
      </c>
      <c r="K51" s="7">
        <v>0.2</v>
      </c>
      <c r="L51" s="3">
        <v>4.0000000000000001E-3</v>
      </c>
      <c r="M51" s="3">
        <v>7.6</v>
      </c>
      <c r="N51" s="3">
        <v>45.5</v>
      </c>
      <c r="O51" s="3">
        <v>23.15</v>
      </c>
      <c r="P51" s="3">
        <v>8.004999999999999</v>
      </c>
    </row>
    <row r="52" spans="1:16" x14ac:dyDescent="0.35">
      <c r="A52" s="2" t="s">
        <v>57</v>
      </c>
      <c r="B52" s="2" t="str">
        <f>VLOOKUP(A52,[1]Tabela!$A$1:$D$66,2,1)</f>
        <v>Rio São Mateus, próximo à sua foz no rio Manhuaçu</v>
      </c>
      <c r="C52" s="2" t="s">
        <v>102</v>
      </c>
      <c r="D52" s="7">
        <v>1E-3</v>
      </c>
      <c r="E52" s="7">
        <v>5.0000000000000001E-3</v>
      </c>
      <c r="F52" s="3">
        <v>83201.25</v>
      </c>
      <c r="G52" s="3">
        <v>2</v>
      </c>
      <c r="H52" s="3">
        <v>10.875</v>
      </c>
      <c r="I52" s="3">
        <v>0.22065000000000001</v>
      </c>
      <c r="J52" s="3">
        <v>4.845E-2</v>
      </c>
      <c r="K52" s="7">
        <v>0.2</v>
      </c>
      <c r="L52" s="3">
        <v>4.0000000000000001E-3</v>
      </c>
      <c r="M52" s="3">
        <v>8.1750000000000007</v>
      </c>
      <c r="N52" s="3">
        <v>37.75</v>
      </c>
      <c r="O52" s="3">
        <v>22.9</v>
      </c>
      <c r="P52" s="3">
        <v>8.0449999999999999</v>
      </c>
    </row>
    <row r="53" spans="1:16" x14ac:dyDescent="0.35">
      <c r="A53" s="2" t="s">
        <v>58</v>
      </c>
      <c r="B53" s="2" t="str">
        <f>VLOOKUP(A53,[1]Tabela!$A$1:$D$66,2,1)</f>
        <v>Rio José Pedro, em seu trecho intermediário</v>
      </c>
      <c r="C53" s="2" t="s">
        <v>103</v>
      </c>
      <c r="D53" s="7">
        <v>1E-3</v>
      </c>
      <c r="E53" s="7">
        <v>5.0000000000000001E-3</v>
      </c>
      <c r="F53" s="3">
        <v>14346.75</v>
      </c>
      <c r="G53" s="3">
        <v>2.4500000000000002</v>
      </c>
      <c r="H53" s="3">
        <v>11.65</v>
      </c>
      <c r="I53" s="3">
        <v>0.162825</v>
      </c>
      <c r="J53" s="3">
        <v>4.5700000000000005E-2</v>
      </c>
      <c r="K53" s="7">
        <v>0.2</v>
      </c>
      <c r="L53" s="3">
        <v>4.0000000000000001E-3</v>
      </c>
      <c r="M53" s="3">
        <v>8.1000000000000014</v>
      </c>
      <c r="N53" s="3">
        <v>61.75</v>
      </c>
      <c r="O53" s="3">
        <v>28</v>
      </c>
      <c r="P53" s="3">
        <v>13.925000000000001</v>
      </c>
    </row>
    <row r="54" spans="1:16" x14ac:dyDescent="0.35">
      <c r="A54" s="2" t="s">
        <v>59</v>
      </c>
      <c r="B54" s="2" t="str">
        <f>VLOOKUP(A54,[1]Tabela!$A$1:$D$66,2,1)</f>
        <v>Rio Manhuaçu, em seu trecho intermediário</v>
      </c>
      <c r="C54" s="2" t="s">
        <v>87</v>
      </c>
      <c r="D54" s="7">
        <v>1E-3</v>
      </c>
      <c r="E54" s="7">
        <v>5.0000000000000001E-3</v>
      </c>
      <c r="F54" s="3">
        <v>5307.5</v>
      </c>
      <c r="G54" s="3">
        <v>2</v>
      </c>
      <c r="H54" s="3">
        <v>14.75</v>
      </c>
      <c r="I54" s="3">
        <v>0.10114999999999999</v>
      </c>
      <c r="J54" s="3">
        <v>3.465E-2</v>
      </c>
      <c r="K54" s="7">
        <v>0.2</v>
      </c>
      <c r="L54" s="3">
        <v>4.0000000000000001E-3</v>
      </c>
      <c r="M54" s="3">
        <v>8.0250000000000004</v>
      </c>
      <c r="N54" s="3">
        <v>40.5</v>
      </c>
      <c r="O54" s="3">
        <v>28.024999999999999</v>
      </c>
      <c r="P54" s="3">
        <v>6.8825000000000003</v>
      </c>
    </row>
    <row r="55" spans="1:16" x14ac:dyDescent="0.35">
      <c r="A55" s="2" t="s">
        <v>3</v>
      </c>
      <c r="B55" s="2" t="s">
        <v>108</v>
      </c>
      <c r="C55" s="2" t="s">
        <v>76</v>
      </c>
      <c r="D55" s="3">
        <v>7.9775000000000002E-3</v>
      </c>
      <c r="E55" s="3">
        <v>5.0000000000000001E-3</v>
      </c>
      <c r="F55" s="3">
        <v>29660.5</v>
      </c>
      <c r="G55" s="3">
        <v>3</v>
      </c>
      <c r="H55" s="3">
        <v>17.25</v>
      </c>
      <c r="I55" s="3">
        <v>0.1085</v>
      </c>
      <c r="J55" s="3">
        <v>1.1055000000000001</v>
      </c>
      <c r="K55" s="3">
        <v>0.2</v>
      </c>
      <c r="L55" s="3">
        <v>4.0000000000000001E-3</v>
      </c>
      <c r="M55" s="3">
        <v>7.2</v>
      </c>
      <c r="N55" s="3">
        <v>115.25</v>
      </c>
      <c r="O55" s="3">
        <v>26.250000000000004</v>
      </c>
      <c r="P55" s="3">
        <v>15.862499999999999</v>
      </c>
    </row>
    <row r="56" spans="1:16" x14ac:dyDescent="0.35">
      <c r="A56" s="2" t="s">
        <v>13</v>
      </c>
      <c r="B56" s="2" t="s">
        <v>109</v>
      </c>
      <c r="C56" s="2" t="s">
        <v>83</v>
      </c>
      <c r="D56" s="3">
        <v>1E-3</v>
      </c>
      <c r="E56" s="3">
        <v>5.0000000000000001E-3</v>
      </c>
      <c r="F56" s="3">
        <v>115582.5</v>
      </c>
      <c r="G56" s="3">
        <v>4.3499999999999996</v>
      </c>
      <c r="H56" s="3">
        <v>39.975000000000001</v>
      </c>
      <c r="I56" s="3">
        <v>0.22865000000000002</v>
      </c>
      <c r="J56" s="3">
        <v>8.8300000000000003E-2</v>
      </c>
      <c r="K56" s="3">
        <v>0.2</v>
      </c>
      <c r="L56" s="3">
        <v>6.1750000000000008E-3</v>
      </c>
      <c r="M56" s="3">
        <v>7.7750000000000004</v>
      </c>
      <c r="N56" s="3">
        <v>936</v>
      </c>
      <c r="O56" s="3">
        <v>25.150000000000002</v>
      </c>
      <c r="P56" s="3">
        <v>659.42250000000001</v>
      </c>
    </row>
    <row r="57" spans="1:16" x14ac:dyDescent="0.35">
      <c r="A57" s="2" t="s">
        <v>51</v>
      </c>
      <c r="B57" s="2" t="s">
        <v>107</v>
      </c>
      <c r="C57" s="2" t="s">
        <v>95</v>
      </c>
      <c r="D57" s="3">
        <v>1E-3</v>
      </c>
      <c r="E57" s="3">
        <v>5.0000000000000001E-3</v>
      </c>
      <c r="F57" s="3">
        <v>16316.5</v>
      </c>
      <c r="G57" s="3">
        <v>2</v>
      </c>
      <c r="H57" s="3">
        <v>17.25</v>
      </c>
      <c r="I57" s="3">
        <v>0.13969999999999999</v>
      </c>
      <c r="J57" s="3">
        <v>6.1350000000000002E-2</v>
      </c>
      <c r="K57" s="3">
        <v>0.26700000000000002</v>
      </c>
      <c r="L57" s="3">
        <v>4.0000000000000001E-3</v>
      </c>
      <c r="M57" s="3">
        <v>7.9250000000000007</v>
      </c>
      <c r="N57" s="3">
        <v>97</v>
      </c>
      <c r="O57" s="3">
        <v>26.324999999999999</v>
      </c>
      <c r="P57" s="3">
        <v>38.792500000000004</v>
      </c>
    </row>
    <row r="58" spans="1:16" x14ac:dyDescent="0.35">
      <c r="A58" s="2" t="s">
        <v>53</v>
      </c>
      <c r="B58" s="2" t="str">
        <f>VLOOKUP(A58,[1]Tabela!$A$1:$D$66,2,1)</f>
        <v>Córrego do Pião, próximo às nascentes do Rio Caratinga</v>
      </c>
      <c r="C58" s="2" t="s">
        <v>99</v>
      </c>
      <c r="D58" s="7">
        <v>1E-3</v>
      </c>
      <c r="E58" s="7">
        <v>5.0000000000000001E-3</v>
      </c>
      <c r="F58" s="3">
        <v>69718.25</v>
      </c>
      <c r="G58" s="3">
        <v>2.5</v>
      </c>
      <c r="H58" s="3">
        <v>11.074999999999999</v>
      </c>
      <c r="I58" s="3">
        <v>0.26092499999999996</v>
      </c>
      <c r="J58" s="3">
        <v>0.41549999999999998</v>
      </c>
      <c r="K58" s="7">
        <v>0.2</v>
      </c>
      <c r="L58" s="3">
        <v>4.1900000000000001E-3</v>
      </c>
      <c r="M58" s="3">
        <v>4.75</v>
      </c>
      <c r="N58" s="3">
        <v>114.75</v>
      </c>
      <c r="O58" s="3">
        <v>23.65</v>
      </c>
      <c r="P58" s="3">
        <v>32.08</v>
      </c>
    </row>
    <row r="59" spans="1:16" x14ac:dyDescent="0.35">
      <c r="A59" s="2" t="s">
        <v>60</v>
      </c>
      <c r="B59" s="2" t="str">
        <f>VLOOKUP(A59,[1]Tabela!$A$1:$D$66,2,1)</f>
        <v>Rio Maquiné, próximo à sua nascente</v>
      </c>
      <c r="C59" s="2" t="s">
        <v>104</v>
      </c>
      <c r="D59" s="7">
        <v>1E-3</v>
      </c>
      <c r="E59" s="7">
        <v>5.0000000000000001E-3</v>
      </c>
      <c r="F59" s="3">
        <v>7959.25</v>
      </c>
      <c r="G59" s="3">
        <v>2</v>
      </c>
      <c r="H59" s="3">
        <v>8.8000000000000007</v>
      </c>
      <c r="I59" s="3">
        <v>0.50824999999999998</v>
      </c>
      <c r="J59" s="3">
        <v>0.156</v>
      </c>
      <c r="K59" s="7">
        <v>0.2</v>
      </c>
      <c r="L59" s="3">
        <v>4.0000000000000001E-3</v>
      </c>
      <c r="M59" s="3">
        <v>7.5750000000000002</v>
      </c>
      <c r="N59" s="3">
        <v>32.5</v>
      </c>
      <c r="O59" s="3">
        <v>27.1</v>
      </c>
      <c r="P59" s="3">
        <v>6.1199999999999992</v>
      </c>
    </row>
    <row r="60" spans="1:16" x14ac:dyDescent="0.35">
      <c r="A60" s="2" t="s">
        <v>10</v>
      </c>
      <c r="B60" s="2" t="str">
        <f>VLOOKUP(A60,[1]Tabela!$A$1:$D$66,2,1)</f>
        <v>Rio Piracicaba à jusante da cidade de João Monlevade</v>
      </c>
      <c r="C60" s="2" t="s">
        <v>81</v>
      </c>
      <c r="D60" s="7">
        <v>1E-3</v>
      </c>
      <c r="E60" s="7">
        <v>5.0000000000000001E-3</v>
      </c>
      <c r="F60" s="3">
        <v>123672.5</v>
      </c>
      <c r="G60" s="3">
        <v>3.15</v>
      </c>
      <c r="H60" s="3">
        <v>16.25</v>
      </c>
      <c r="I60" s="3">
        <v>0.2445</v>
      </c>
      <c r="J60" s="3">
        <v>0.15725</v>
      </c>
      <c r="K60" s="7">
        <v>0.2</v>
      </c>
      <c r="L60" s="3">
        <v>4.0000000000000001E-3</v>
      </c>
      <c r="M60" s="3">
        <v>7.25</v>
      </c>
      <c r="N60" s="3">
        <v>84.5</v>
      </c>
      <c r="O60" s="3">
        <v>24.325000000000003</v>
      </c>
      <c r="P60" s="3">
        <v>37.067500000000003</v>
      </c>
    </row>
    <row r="61" spans="1:16" x14ac:dyDescent="0.35">
      <c r="A61" s="2" t="s">
        <v>0</v>
      </c>
      <c r="B61" s="2" t="str">
        <f>VLOOKUP(A61,[1]Tabela!$A$1:$D$66,2,1)</f>
        <v>Rio Piranga na cidade de Piranga</v>
      </c>
      <c r="C61" s="2" t="s">
        <v>77</v>
      </c>
      <c r="D61" s="7">
        <v>1E-3</v>
      </c>
      <c r="E61" s="7">
        <v>5.0000000000000001E-3</v>
      </c>
      <c r="F61" s="3">
        <v>16805.25</v>
      </c>
      <c r="G61" s="3">
        <v>2</v>
      </c>
      <c r="H61" s="3">
        <v>13.9</v>
      </c>
      <c r="I61" s="3">
        <v>0.54632499999999995</v>
      </c>
      <c r="J61" s="3">
        <v>3.0099999999999998E-2</v>
      </c>
      <c r="K61" s="7">
        <v>0.2</v>
      </c>
      <c r="L61" s="3">
        <v>4.0000000000000001E-3</v>
      </c>
      <c r="M61" s="3">
        <v>8.15</v>
      </c>
      <c r="N61" s="3">
        <v>58.25</v>
      </c>
      <c r="O61" s="3">
        <v>25.799999999999997</v>
      </c>
      <c r="P61" s="3">
        <v>5.4600000000000009</v>
      </c>
    </row>
    <row r="62" spans="1:16" x14ac:dyDescent="0.35">
      <c r="A62" s="2" t="s">
        <v>1</v>
      </c>
      <c r="B62" s="2" t="str">
        <f>VLOOKUP(A62,[1]Tabela!$A$1:$D$66,2,1)</f>
        <v>Rio Xopotó próximo a sua foz no rio Piranga</v>
      </c>
      <c r="C62" s="2" t="s">
        <v>105</v>
      </c>
      <c r="D62" s="7">
        <v>1E-3</v>
      </c>
      <c r="E62" s="7">
        <v>5.0000000000000001E-3</v>
      </c>
      <c r="F62" s="3">
        <v>3394.2</v>
      </c>
      <c r="G62" s="3">
        <v>2</v>
      </c>
      <c r="H62" s="3">
        <v>12.4</v>
      </c>
      <c r="I62" s="3">
        <v>0.30075000000000002</v>
      </c>
      <c r="J62" s="3">
        <v>2.0549999999999999E-2</v>
      </c>
      <c r="K62" s="7">
        <v>0.2</v>
      </c>
      <c r="L62" s="3">
        <v>4.0000000000000001E-3</v>
      </c>
      <c r="M62" s="3">
        <v>8</v>
      </c>
      <c r="N62" s="3">
        <v>48.75</v>
      </c>
      <c r="O62" s="3">
        <v>26.099999999999998</v>
      </c>
      <c r="P62" s="3">
        <v>6.665</v>
      </c>
    </row>
  </sheetData>
  <autoFilter ref="A1:P55" xr:uid="{0B2CD8F0-182B-440A-AB8E-6FD2641832DE}">
    <sortState xmlns:xlrd2="http://schemas.microsoft.com/office/spreadsheetml/2017/richdata2" ref="A2:P55">
      <sortCondition ref="A1:A5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5B79-4E2B-4F0F-A583-7E16091AE46C}">
  <dimension ref="A1:P62"/>
  <sheetViews>
    <sheetView zoomScale="113" workbookViewId="0">
      <selection activeCell="D15" sqref="D15"/>
    </sheetView>
  </sheetViews>
  <sheetFormatPr defaultRowHeight="14.5" x14ac:dyDescent="0.35"/>
  <sheetData>
    <row r="1" spans="1:16" x14ac:dyDescent="0.35">
      <c r="A1" s="1" t="s">
        <v>61</v>
      </c>
      <c r="B1" s="1" t="s">
        <v>62</v>
      </c>
      <c r="C1" s="8" t="s">
        <v>106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63</v>
      </c>
    </row>
    <row r="2" spans="1:16" x14ac:dyDescent="0.35">
      <c r="A2" s="9" t="s">
        <v>0</v>
      </c>
      <c r="B2" s="9" t="s">
        <v>110</v>
      </c>
      <c r="C2" s="9" t="s">
        <v>77</v>
      </c>
      <c r="D2">
        <v>1E-3</v>
      </c>
      <c r="E2">
        <v>5.0000000000000001E-3</v>
      </c>
      <c r="F2">
        <v>19165.55</v>
      </c>
      <c r="G2">
        <v>2</v>
      </c>
      <c r="H2">
        <v>20.55</v>
      </c>
      <c r="I2">
        <v>1.1159999999999999</v>
      </c>
      <c r="J2">
        <v>3.7250000000000005E-2</v>
      </c>
      <c r="K2">
        <v>0.2</v>
      </c>
      <c r="L2">
        <v>4.0000000000000001E-3</v>
      </c>
      <c r="M2">
        <v>7.75</v>
      </c>
      <c r="N2">
        <v>58.5</v>
      </c>
      <c r="O2">
        <v>26.95</v>
      </c>
      <c r="P2">
        <v>10.199999999999999</v>
      </c>
    </row>
    <row r="3" spans="1:16" x14ac:dyDescent="0.35">
      <c r="A3" s="9" t="s">
        <v>1</v>
      </c>
      <c r="B3" s="9" t="s">
        <v>111</v>
      </c>
      <c r="C3" s="9" t="s">
        <v>105</v>
      </c>
      <c r="D3">
        <v>1E-3</v>
      </c>
      <c r="E3">
        <v>5.0000000000000001E-3</v>
      </c>
      <c r="F3">
        <v>10132.950000000001</v>
      </c>
      <c r="G3">
        <v>2</v>
      </c>
      <c r="H3">
        <v>12.75</v>
      </c>
      <c r="I3">
        <v>0.84400000000000008</v>
      </c>
      <c r="J3">
        <v>2.1700000000000001E-2</v>
      </c>
      <c r="K3">
        <v>0.2</v>
      </c>
      <c r="L3">
        <v>4.0000000000000001E-3</v>
      </c>
      <c r="M3">
        <v>7.75</v>
      </c>
      <c r="N3">
        <v>41.5</v>
      </c>
      <c r="O3">
        <v>27.6</v>
      </c>
      <c r="P3">
        <v>11.100000000000001</v>
      </c>
    </row>
    <row r="4" spans="1:16" x14ac:dyDescent="0.35">
      <c r="A4" s="9" t="s">
        <v>2</v>
      </c>
      <c r="B4" s="9" t="s">
        <v>112</v>
      </c>
      <c r="C4" s="9" t="s">
        <v>77</v>
      </c>
      <c r="D4">
        <v>1E-3</v>
      </c>
      <c r="E4">
        <v>5.0000000000000001E-3</v>
      </c>
      <c r="F4">
        <v>8454.5</v>
      </c>
      <c r="G4">
        <v>2</v>
      </c>
      <c r="H4">
        <v>53.45</v>
      </c>
      <c r="I4">
        <v>0.84199999999999997</v>
      </c>
      <c r="J4">
        <v>3.5049999999999998E-2</v>
      </c>
      <c r="K4">
        <v>0.2</v>
      </c>
      <c r="L4">
        <v>4.0000000000000001E-3</v>
      </c>
      <c r="M4">
        <v>7.25</v>
      </c>
      <c r="N4">
        <v>52.5</v>
      </c>
      <c r="O4">
        <v>28.25</v>
      </c>
      <c r="P4">
        <v>16.5</v>
      </c>
    </row>
    <row r="5" spans="1:16" x14ac:dyDescent="0.35">
      <c r="A5" s="9" t="s">
        <v>3</v>
      </c>
      <c r="B5" s="9" t="s">
        <v>108</v>
      </c>
      <c r="C5" s="9" t="s">
        <v>76</v>
      </c>
      <c r="D5">
        <v>1.4294999999999999E-2</v>
      </c>
      <c r="E5">
        <v>5.0000000000000001E-3</v>
      </c>
      <c r="F5">
        <v>133078</v>
      </c>
      <c r="G5">
        <v>2.85</v>
      </c>
      <c r="H5">
        <v>17.5</v>
      </c>
      <c r="I5">
        <v>0.18509999999999999</v>
      </c>
      <c r="J5">
        <v>1.611</v>
      </c>
      <c r="K5">
        <v>0.2</v>
      </c>
      <c r="L5">
        <v>4.0000000000000001E-3</v>
      </c>
      <c r="M5">
        <v>6.7</v>
      </c>
      <c r="N5">
        <v>172</v>
      </c>
      <c r="O5">
        <v>25.450000000000003</v>
      </c>
      <c r="P5">
        <v>25.705000000000002</v>
      </c>
    </row>
    <row r="6" spans="1:16" x14ac:dyDescent="0.35">
      <c r="A6" s="9" t="s">
        <v>4</v>
      </c>
      <c r="B6" s="9" t="s">
        <v>113</v>
      </c>
      <c r="C6" s="9" t="s">
        <v>77</v>
      </c>
      <c r="D6">
        <v>1E-3</v>
      </c>
      <c r="E6">
        <v>5.0000000000000001E-3</v>
      </c>
      <c r="F6">
        <v>78637</v>
      </c>
      <c r="G6">
        <v>2</v>
      </c>
      <c r="H6">
        <v>16.875</v>
      </c>
      <c r="I6">
        <v>0.33900000000000002</v>
      </c>
      <c r="J6">
        <v>0.126</v>
      </c>
      <c r="K6">
        <v>0.2</v>
      </c>
      <c r="L6">
        <v>4.0000000000000001E-3</v>
      </c>
      <c r="M6">
        <v>7.7249999999999996</v>
      </c>
      <c r="N6">
        <v>158</v>
      </c>
      <c r="O6">
        <v>26.874999999999996</v>
      </c>
      <c r="P6">
        <v>128.02500000000001</v>
      </c>
    </row>
    <row r="7" spans="1:16" x14ac:dyDescent="0.35">
      <c r="A7" s="9" t="s">
        <v>5</v>
      </c>
      <c r="B7" s="9" t="s">
        <v>114</v>
      </c>
      <c r="C7" s="9" t="s">
        <v>78</v>
      </c>
      <c r="D7">
        <v>1E-3</v>
      </c>
      <c r="E7">
        <v>5.0000000000000001E-3</v>
      </c>
      <c r="F7">
        <v>19863.5</v>
      </c>
      <c r="G7">
        <v>2</v>
      </c>
      <c r="H7">
        <v>19.5</v>
      </c>
      <c r="I7">
        <v>0.29749999999999999</v>
      </c>
      <c r="J7">
        <v>5.1549999999999999E-2</v>
      </c>
      <c r="K7">
        <v>0.2</v>
      </c>
      <c r="L7">
        <v>4.0000000000000001E-3</v>
      </c>
      <c r="M7">
        <v>7.5</v>
      </c>
      <c r="N7">
        <v>89</v>
      </c>
      <c r="O7">
        <v>29.1</v>
      </c>
      <c r="P7">
        <v>20.8</v>
      </c>
    </row>
    <row r="8" spans="1:16" x14ac:dyDescent="0.35">
      <c r="A8" s="9" t="s">
        <v>6</v>
      </c>
      <c r="B8" s="9" t="s">
        <v>115</v>
      </c>
      <c r="C8" s="9" t="s">
        <v>79</v>
      </c>
      <c r="D8">
        <v>1.65E-3</v>
      </c>
      <c r="E8">
        <v>7.4099999999999999E-3</v>
      </c>
      <c r="F8">
        <v>24196</v>
      </c>
      <c r="G8">
        <v>2</v>
      </c>
      <c r="H8">
        <v>21.75</v>
      </c>
      <c r="I8">
        <v>0.12039999999999999</v>
      </c>
      <c r="J8">
        <v>0.79949999999999999</v>
      </c>
      <c r="K8">
        <v>0.2</v>
      </c>
      <c r="L8">
        <v>4.0000000000000001E-3</v>
      </c>
      <c r="M8">
        <v>7.4499999999999993</v>
      </c>
      <c r="N8">
        <v>665.5</v>
      </c>
      <c r="O8">
        <v>27.375</v>
      </c>
      <c r="P8">
        <v>1656.5</v>
      </c>
    </row>
    <row r="9" spans="1:16" x14ac:dyDescent="0.35">
      <c r="A9" s="9" t="s">
        <v>7</v>
      </c>
      <c r="B9" s="9" t="s">
        <v>116</v>
      </c>
      <c r="C9" s="9" t="s">
        <v>80</v>
      </c>
      <c r="D9">
        <v>1E-3</v>
      </c>
      <c r="E9">
        <v>5.0000000000000001E-3</v>
      </c>
      <c r="F9">
        <v>220294.5</v>
      </c>
      <c r="G9">
        <v>2.7</v>
      </c>
      <c r="H9">
        <v>25</v>
      </c>
      <c r="I9">
        <v>0.27500000000000002</v>
      </c>
      <c r="J9">
        <v>4.5999999999999999E-2</v>
      </c>
      <c r="K9">
        <v>0.2</v>
      </c>
      <c r="L9">
        <v>4.0000000000000001E-3</v>
      </c>
      <c r="M9">
        <v>7.35</v>
      </c>
      <c r="N9">
        <v>73</v>
      </c>
      <c r="O9">
        <v>26.65</v>
      </c>
      <c r="P9">
        <v>16.065000000000001</v>
      </c>
    </row>
    <row r="10" spans="1:16" x14ac:dyDescent="0.35">
      <c r="A10" s="9" t="s">
        <v>8</v>
      </c>
      <c r="B10" s="9" t="s">
        <v>117</v>
      </c>
      <c r="C10" s="9" t="s">
        <v>79</v>
      </c>
      <c r="D10">
        <v>1.4499999999999999E-3</v>
      </c>
      <c r="E10">
        <v>7.3349999999999995E-3</v>
      </c>
      <c r="F10">
        <v>19515.75</v>
      </c>
      <c r="G10">
        <v>2</v>
      </c>
      <c r="H10">
        <v>29.625</v>
      </c>
      <c r="I10">
        <v>0.16155</v>
      </c>
      <c r="J10">
        <v>0.59350000000000003</v>
      </c>
      <c r="K10">
        <v>0.45100000000000001</v>
      </c>
      <c r="L10">
        <v>4.0000000000000001E-3</v>
      </c>
      <c r="M10">
        <v>7.9500000000000011</v>
      </c>
      <c r="N10">
        <v>777</v>
      </c>
      <c r="O10">
        <v>26.7</v>
      </c>
      <c r="P10">
        <v>2335.75</v>
      </c>
    </row>
    <row r="11" spans="1:16" x14ac:dyDescent="0.35">
      <c r="A11" s="9" t="s">
        <v>9</v>
      </c>
      <c r="B11" s="9" t="s">
        <v>118</v>
      </c>
      <c r="C11" s="9" t="s">
        <v>81</v>
      </c>
      <c r="D11">
        <v>1E-3</v>
      </c>
      <c r="E11">
        <v>5.0000000000000001E-3</v>
      </c>
      <c r="F11">
        <v>24196</v>
      </c>
      <c r="G11">
        <v>2</v>
      </c>
      <c r="H11">
        <v>14.6</v>
      </c>
      <c r="I11">
        <v>0.39250000000000002</v>
      </c>
      <c r="J11">
        <v>0.161</v>
      </c>
      <c r="K11">
        <v>0.2</v>
      </c>
      <c r="L11">
        <v>4.0000000000000001E-3</v>
      </c>
      <c r="M11">
        <v>7.6999999999999993</v>
      </c>
      <c r="N11">
        <v>64</v>
      </c>
      <c r="O11">
        <v>24.299999999999997</v>
      </c>
      <c r="P11">
        <v>57.75</v>
      </c>
    </row>
    <row r="12" spans="1:16" x14ac:dyDescent="0.35">
      <c r="A12" s="9" t="s">
        <v>10</v>
      </c>
      <c r="B12" s="9" t="s">
        <v>119</v>
      </c>
      <c r="C12" s="9" t="s">
        <v>81</v>
      </c>
      <c r="D12">
        <v>1E-3</v>
      </c>
      <c r="E12">
        <v>5.0000000000000001E-3</v>
      </c>
      <c r="F12">
        <v>24196</v>
      </c>
      <c r="G12">
        <v>2</v>
      </c>
      <c r="H12">
        <v>13.05</v>
      </c>
      <c r="I12">
        <v>0.35499999999999998</v>
      </c>
      <c r="J12">
        <v>0.20149999999999998</v>
      </c>
      <c r="K12">
        <v>0.2</v>
      </c>
      <c r="L12">
        <v>4.0000000000000001E-3</v>
      </c>
      <c r="M12">
        <v>7.65</v>
      </c>
      <c r="N12">
        <v>85.5</v>
      </c>
      <c r="O12">
        <v>25.200000000000003</v>
      </c>
      <c r="P12">
        <v>129.94999999999999</v>
      </c>
    </row>
    <row r="13" spans="1:16" x14ac:dyDescent="0.35">
      <c r="A13" s="9" t="s">
        <v>11</v>
      </c>
      <c r="B13" s="9" t="s">
        <v>120</v>
      </c>
      <c r="C13" s="9" t="s">
        <v>82</v>
      </c>
      <c r="D13">
        <v>1E-3</v>
      </c>
      <c r="E13">
        <v>5.0000000000000001E-3</v>
      </c>
      <c r="F13">
        <v>9931.35</v>
      </c>
      <c r="G13">
        <v>2</v>
      </c>
      <c r="H13">
        <v>9.5</v>
      </c>
      <c r="I13">
        <v>0.33150000000000002</v>
      </c>
      <c r="J13">
        <v>0.18625000000000003</v>
      </c>
      <c r="K13">
        <v>0.2</v>
      </c>
      <c r="L13">
        <v>4.0000000000000001E-3</v>
      </c>
      <c r="M13">
        <v>7.15</v>
      </c>
      <c r="N13">
        <v>57</v>
      </c>
      <c r="O13">
        <v>25.9</v>
      </c>
      <c r="P13">
        <v>10.78</v>
      </c>
    </row>
    <row r="14" spans="1:16" x14ac:dyDescent="0.35">
      <c r="A14" s="9" t="s">
        <v>12</v>
      </c>
      <c r="B14" s="9" t="s">
        <v>121</v>
      </c>
      <c r="C14" s="9" t="s">
        <v>81</v>
      </c>
      <c r="D14">
        <v>1E-3</v>
      </c>
      <c r="E14">
        <v>5.0000000000000001E-3</v>
      </c>
      <c r="F14">
        <v>98742.5</v>
      </c>
      <c r="G14">
        <v>2</v>
      </c>
      <c r="H14">
        <v>22</v>
      </c>
      <c r="I14">
        <v>0.4395</v>
      </c>
      <c r="J14">
        <v>0.11804999999999999</v>
      </c>
      <c r="K14">
        <v>0.2</v>
      </c>
      <c r="L14">
        <v>4.0000000000000001E-3</v>
      </c>
      <c r="M14">
        <v>7.4</v>
      </c>
      <c r="N14">
        <v>70.5</v>
      </c>
      <c r="O14">
        <v>26.5</v>
      </c>
      <c r="P14">
        <v>40.950000000000003</v>
      </c>
    </row>
    <row r="15" spans="1:16" x14ac:dyDescent="0.35">
      <c r="A15" s="9" t="s">
        <v>13</v>
      </c>
      <c r="B15" s="9" t="s">
        <v>109</v>
      </c>
      <c r="C15" s="9" t="s">
        <v>83</v>
      </c>
      <c r="D15">
        <v>1E-3</v>
      </c>
      <c r="E15">
        <v>5.0000000000000001E-3</v>
      </c>
      <c r="F15">
        <v>24196</v>
      </c>
      <c r="G15">
        <v>4.4000000000000004</v>
      </c>
      <c r="H15">
        <v>14.95</v>
      </c>
      <c r="I15">
        <v>0.221</v>
      </c>
      <c r="J15">
        <v>0.126</v>
      </c>
      <c r="K15">
        <v>0.2</v>
      </c>
      <c r="L15">
        <v>4.0000000000000001E-3</v>
      </c>
      <c r="M15">
        <v>7.75</v>
      </c>
      <c r="N15">
        <v>143.5</v>
      </c>
      <c r="O15">
        <v>26.5</v>
      </c>
      <c r="P15">
        <v>35.909999999999997</v>
      </c>
    </row>
    <row r="16" spans="1:16" x14ac:dyDescent="0.35">
      <c r="A16" s="9" t="s">
        <v>14</v>
      </c>
      <c r="B16" s="9" t="s">
        <v>122</v>
      </c>
      <c r="C16" s="9" t="s">
        <v>81</v>
      </c>
      <c r="D16">
        <v>1E-3</v>
      </c>
      <c r="E16">
        <v>5.0000000000000001E-3</v>
      </c>
      <c r="F16">
        <v>24195.5</v>
      </c>
      <c r="G16">
        <v>2</v>
      </c>
      <c r="H16">
        <v>16</v>
      </c>
      <c r="I16">
        <v>0.24835000000000002</v>
      </c>
      <c r="J16">
        <v>6.4450000000000007E-2</v>
      </c>
      <c r="K16">
        <v>0.2</v>
      </c>
      <c r="L16">
        <v>4.0000000000000001E-3</v>
      </c>
      <c r="M16">
        <v>7.6</v>
      </c>
      <c r="N16">
        <v>84.5</v>
      </c>
      <c r="O16">
        <v>27.6</v>
      </c>
      <c r="P16">
        <v>40.905000000000001</v>
      </c>
    </row>
    <row r="17" spans="1:16" x14ac:dyDescent="0.35">
      <c r="A17" s="9" t="s">
        <v>15</v>
      </c>
      <c r="B17" s="9" t="s">
        <v>123</v>
      </c>
      <c r="C17" s="9" t="s">
        <v>81</v>
      </c>
      <c r="D17">
        <v>1E-3</v>
      </c>
      <c r="E17">
        <v>6.0000000000000001E-3</v>
      </c>
      <c r="F17">
        <v>20762</v>
      </c>
      <c r="G17">
        <v>2</v>
      </c>
      <c r="H17">
        <v>21</v>
      </c>
      <c r="I17">
        <v>0.23499999999999999</v>
      </c>
      <c r="J17">
        <v>6.2E-2</v>
      </c>
      <c r="K17">
        <v>0.2</v>
      </c>
      <c r="L17">
        <v>4.0000000000000001E-3</v>
      </c>
      <c r="M17">
        <v>8</v>
      </c>
      <c r="N17">
        <v>110</v>
      </c>
      <c r="O17">
        <v>27.6</v>
      </c>
      <c r="P17">
        <v>69.459999999999994</v>
      </c>
    </row>
    <row r="18" spans="1:16" x14ac:dyDescent="0.35">
      <c r="A18" s="9" t="s">
        <v>16</v>
      </c>
      <c r="B18" s="9" t="s">
        <v>124</v>
      </c>
      <c r="C18" s="9" t="s">
        <v>79</v>
      </c>
      <c r="D18">
        <v>2.5300000000000001E-3</v>
      </c>
      <c r="E18">
        <v>1.5699999999999999E-2</v>
      </c>
      <c r="F18">
        <v>107928.25</v>
      </c>
      <c r="G18">
        <v>2.85</v>
      </c>
      <c r="H18">
        <v>38.75</v>
      </c>
      <c r="I18">
        <v>0.32500000000000001</v>
      </c>
      <c r="J18">
        <v>0.85599999999999998</v>
      </c>
      <c r="K18">
        <v>0.2</v>
      </c>
      <c r="L18">
        <v>9.2899999999999996E-3</v>
      </c>
      <c r="M18">
        <v>8.0500000000000007</v>
      </c>
      <c r="N18">
        <v>1104.75</v>
      </c>
      <c r="O18">
        <v>27.475000000000001</v>
      </c>
      <c r="P18">
        <v>2851</v>
      </c>
    </row>
    <row r="19" spans="1:16" x14ac:dyDescent="0.35">
      <c r="A19" s="9" t="s">
        <v>17</v>
      </c>
      <c r="B19" s="9" t="s">
        <v>125</v>
      </c>
      <c r="C19" s="9" t="s">
        <v>81</v>
      </c>
      <c r="D19">
        <v>1E-3</v>
      </c>
      <c r="E19">
        <v>5.0000000000000001E-3</v>
      </c>
      <c r="F19">
        <v>24196</v>
      </c>
      <c r="G19">
        <v>2</v>
      </c>
      <c r="H19">
        <v>20.5</v>
      </c>
      <c r="I19">
        <v>0.15659999999999999</v>
      </c>
      <c r="J19">
        <v>0.113</v>
      </c>
      <c r="K19">
        <v>0.2</v>
      </c>
      <c r="L19">
        <v>4.0000000000000001E-3</v>
      </c>
      <c r="M19">
        <v>7.75</v>
      </c>
      <c r="N19">
        <v>89</v>
      </c>
      <c r="O19">
        <v>26.6</v>
      </c>
      <c r="P19">
        <v>44.050000000000004</v>
      </c>
    </row>
    <row r="20" spans="1:16" x14ac:dyDescent="0.35">
      <c r="A20" s="9" t="s">
        <v>18</v>
      </c>
      <c r="B20" s="9" t="s">
        <v>126</v>
      </c>
      <c r="C20" s="9" t="s">
        <v>79</v>
      </c>
      <c r="D20">
        <v>1E-3</v>
      </c>
      <c r="E20">
        <v>7.4999999999999997E-3</v>
      </c>
      <c r="F20">
        <v>78637</v>
      </c>
      <c r="G20">
        <v>2</v>
      </c>
      <c r="H20">
        <v>34.25</v>
      </c>
      <c r="I20">
        <v>0.18079999999999999</v>
      </c>
      <c r="J20">
        <v>0.65</v>
      </c>
      <c r="K20">
        <v>0.2</v>
      </c>
      <c r="L20">
        <v>5.6899999999999997E-3</v>
      </c>
      <c r="M20">
        <v>7.1499999999999995</v>
      </c>
      <c r="N20">
        <v>901.75</v>
      </c>
      <c r="O20">
        <v>27.875</v>
      </c>
      <c r="P20">
        <v>2698.75</v>
      </c>
    </row>
    <row r="21" spans="1:16" x14ac:dyDescent="0.35">
      <c r="A21" s="9" t="s">
        <v>19</v>
      </c>
      <c r="B21" s="9" t="s">
        <v>127</v>
      </c>
      <c r="C21" s="9" t="s">
        <v>84</v>
      </c>
      <c r="D21">
        <v>1E-3</v>
      </c>
      <c r="E21">
        <v>7.4999999999999997E-3</v>
      </c>
      <c r="F21">
        <v>13925</v>
      </c>
      <c r="G21">
        <v>2.4</v>
      </c>
      <c r="H21">
        <v>35.5</v>
      </c>
      <c r="I21">
        <v>0.2475</v>
      </c>
      <c r="J21">
        <v>9.5250000000000001E-2</v>
      </c>
      <c r="K21">
        <v>0.2</v>
      </c>
      <c r="L21">
        <v>4.0000000000000001E-3</v>
      </c>
      <c r="M21">
        <v>7.4</v>
      </c>
      <c r="N21">
        <v>115.5</v>
      </c>
      <c r="O21">
        <v>26.299999999999997</v>
      </c>
      <c r="P21">
        <v>91.6</v>
      </c>
    </row>
    <row r="22" spans="1:16" x14ac:dyDescent="0.35">
      <c r="A22" s="9" t="s">
        <v>20</v>
      </c>
      <c r="B22" s="9" t="s">
        <v>128</v>
      </c>
      <c r="C22" s="9" t="s">
        <v>85</v>
      </c>
      <c r="D22">
        <v>1E-3</v>
      </c>
      <c r="E22">
        <v>5.0000000000000001E-3</v>
      </c>
      <c r="F22">
        <v>12245.5</v>
      </c>
      <c r="G22">
        <v>3.15</v>
      </c>
      <c r="H22">
        <v>29</v>
      </c>
      <c r="I22">
        <v>0.505</v>
      </c>
      <c r="J22">
        <v>0.1028</v>
      </c>
      <c r="K22">
        <v>0.2</v>
      </c>
      <c r="L22">
        <v>4.0000000000000001E-3</v>
      </c>
      <c r="M22">
        <v>7.2</v>
      </c>
      <c r="N22">
        <v>117.5</v>
      </c>
      <c r="O22">
        <v>26.8</v>
      </c>
      <c r="P22">
        <v>107</v>
      </c>
    </row>
    <row r="23" spans="1:16" x14ac:dyDescent="0.35">
      <c r="A23" s="9" t="s">
        <v>21</v>
      </c>
      <c r="B23" s="9" t="s">
        <v>129</v>
      </c>
      <c r="C23" s="9" t="s">
        <v>79</v>
      </c>
      <c r="D23">
        <v>5.5599999999999998E-3</v>
      </c>
      <c r="E23">
        <v>5.6000000000000001E-2</v>
      </c>
      <c r="F23">
        <v>162368.5</v>
      </c>
      <c r="G23">
        <v>2.2999999999999998</v>
      </c>
      <c r="H23">
        <v>38</v>
      </c>
      <c r="I23">
        <v>0.27900000000000003</v>
      </c>
      <c r="J23">
        <v>5.1660000000000004</v>
      </c>
      <c r="K23">
        <v>0.30399999999999999</v>
      </c>
      <c r="L23">
        <v>3.6200000000000003E-2</v>
      </c>
      <c r="M23">
        <v>7.35</v>
      </c>
      <c r="N23">
        <v>1263.5</v>
      </c>
      <c r="O23">
        <v>27.150000000000002</v>
      </c>
      <c r="P23">
        <v>1790.375</v>
      </c>
    </row>
    <row r="24" spans="1:16" x14ac:dyDescent="0.35">
      <c r="A24" s="9" t="s">
        <v>22</v>
      </c>
      <c r="B24" s="9" t="s">
        <v>130</v>
      </c>
      <c r="C24" s="9" t="s">
        <v>79</v>
      </c>
      <c r="D24">
        <v>5.7099999999999998E-3</v>
      </c>
      <c r="E24">
        <v>7.5999999999999998E-2</v>
      </c>
      <c r="F24">
        <v>24196</v>
      </c>
      <c r="G24">
        <v>2</v>
      </c>
      <c r="H24">
        <v>39.799999999999997</v>
      </c>
      <c r="I24">
        <v>0.30649999999999999</v>
      </c>
      <c r="J24">
        <v>2.8409</v>
      </c>
      <c r="K24">
        <v>0.23899999999999999</v>
      </c>
      <c r="L24">
        <v>3.61E-2</v>
      </c>
      <c r="M24">
        <v>7.2250000000000005</v>
      </c>
      <c r="N24">
        <v>1661</v>
      </c>
      <c r="O24">
        <v>26.375</v>
      </c>
      <c r="P24">
        <v>2295.375</v>
      </c>
    </row>
    <row r="25" spans="1:16" x14ac:dyDescent="0.35">
      <c r="A25" s="9" t="s">
        <v>23</v>
      </c>
      <c r="B25" s="9" t="s">
        <v>131</v>
      </c>
      <c r="C25" s="9" t="s">
        <v>86</v>
      </c>
      <c r="D25">
        <v>1E-3</v>
      </c>
      <c r="E25">
        <v>2.4559999999999998E-2</v>
      </c>
      <c r="F25">
        <v>13147</v>
      </c>
      <c r="G25">
        <v>2</v>
      </c>
      <c r="H25">
        <v>13.5</v>
      </c>
      <c r="I25">
        <v>0.17180000000000001</v>
      </c>
      <c r="J25">
        <v>0.58799999999999997</v>
      </c>
      <c r="K25">
        <v>0.2</v>
      </c>
      <c r="L25">
        <v>9.7999999999999997E-3</v>
      </c>
      <c r="M25">
        <v>7.5</v>
      </c>
      <c r="N25">
        <v>729.5</v>
      </c>
      <c r="O25">
        <v>25.200000000000003</v>
      </c>
      <c r="P25">
        <v>905.8</v>
      </c>
    </row>
    <row r="26" spans="1:16" x14ac:dyDescent="0.35">
      <c r="A26" s="9" t="s">
        <v>24</v>
      </c>
      <c r="B26" s="9" t="s">
        <v>132</v>
      </c>
      <c r="C26" s="9" t="s">
        <v>79</v>
      </c>
      <c r="D26">
        <v>2.2499999999999998E-3</v>
      </c>
      <c r="E26">
        <v>9.4E-2</v>
      </c>
      <c r="F26">
        <v>20141.666666666668</v>
      </c>
      <c r="G26">
        <v>2.5666666666666669</v>
      </c>
      <c r="H26">
        <v>40</v>
      </c>
      <c r="I26">
        <v>0.48044999999999999</v>
      </c>
      <c r="J26">
        <v>1.3963000000000001</v>
      </c>
      <c r="K26">
        <v>0.2</v>
      </c>
      <c r="L26">
        <v>8.8999999999999996E-2</v>
      </c>
      <c r="M26">
        <v>7.2666666666666666</v>
      </c>
      <c r="N26">
        <v>1744.6666666666667</v>
      </c>
      <c r="O26">
        <v>28.033333333333335</v>
      </c>
      <c r="P26">
        <v>1483.6000000000001</v>
      </c>
    </row>
    <row r="27" spans="1:16" x14ac:dyDescent="0.35">
      <c r="A27" s="9" t="s">
        <v>25</v>
      </c>
      <c r="B27" s="9" t="s">
        <v>133</v>
      </c>
      <c r="C27" s="9" t="s">
        <v>79</v>
      </c>
      <c r="D27">
        <v>5.2199999999999998E-3</v>
      </c>
      <c r="E27">
        <v>3.3000000000000002E-2</v>
      </c>
      <c r="F27">
        <v>20188</v>
      </c>
      <c r="G27">
        <v>2.2000000000000002</v>
      </c>
      <c r="H27">
        <v>57.5</v>
      </c>
      <c r="I27">
        <v>0.22744999999999999</v>
      </c>
      <c r="J27">
        <v>4.1269999999999998</v>
      </c>
      <c r="K27">
        <v>0.2</v>
      </c>
      <c r="L27">
        <v>3.15E-2</v>
      </c>
      <c r="M27">
        <v>7.15</v>
      </c>
      <c r="N27">
        <v>1672.25</v>
      </c>
      <c r="O27">
        <v>27.024999999999999</v>
      </c>
      <c r="P27">
        <v>3400.95</v>
      </c>
    </row>
    <row r="28" spans="1:16" x14ac:dyDescent="0.35">
      <c r="A28" s="9" t="s">
        <v>26</v>
      </c>
      <c r="B28" s="9" t="s">
        <v>134</v>
      </c>
      <c r="C28" s="9" t="s">
        <v>79</v>
      </c>
      <c r="D28">
        <v>4.2700000000000004E-3</v>
      </c>
      <c r="E28">
        <v>7.9000000000000001E-2</v>
      </c>
      <c r="F28">
        <v>20313</v>
      </c>
      <c r="G28">
        <v>2.25</v>
      </c>
      <c r="H28">
        <v>42.55</v>
      </c>
      <c r="I28">
        <v>0.30015000000000003</v>
      </c>
      <c r="J28">
        <v>3.3</v>
      </c>
      <c r="K28">
        <v>0.223</v>
      </c>
      <c r="L28">
        <v>3.1E-2</v>
      </c>
      <c r="M28">
        <v>7.2250000000000005</v>
      </c>
      <c r="N28">
        <v>1225.75</v>
      </c>
      <c r="O28">
        <v>27.65</v>
      </c>
      <c r="P28">
        <v>3613.4</v>
      </c>
    </row>
    <row r="29" spans="1:16" x14ac:dyDescent="0.35">
      <c r="A29" s="9" t="s">
        <v>27</v>
      </c>
      <c r="B29" s="9" t="s">
        <v>135</v>
      </c>
      <c r="C29" s="9" t="s">
        <v>87</v>
      </c>
      <c r="D29">
        <v>1E-3</v>
      </c>
      <c r="E29">
        <v>5.7999999999999996E-3</v>
      </c>
      <c r="F29">
        <v>14082</v>
      </c>
      <c r="G29">
        <v>2.4</v>
      </c>
      <c r="H29">
        <v>38</v>
      </c>
      <c r="I29">
        <v>0.36299999999999999</v>
      </c>
      <c r="J29">
        <v>0.115</v>
      </c>
      <c r="K29">
        <v>0.2</v>
      </c>
      <c r="L29">
        <v>4.0000000000000001E-3</v>
      </c>
      <c r="M29">
        <v>7.7</v>
      </c>
      <c r="N29">
        <v>158.5</v>
      </c>
      <c r="O29">
        <v>25.2</v>
      </c>
      <c r="P29">
        <v>148.905</v>
      </c>
    </row>
    <row r="30" spans="1:16" x14ac:dyDescent="0.35">
      <c r="A30" s="9" t="s">
        <v>28</v>
      </c>
      <c r="B30" s="9" t="s">
        <v>136</v>
      </c>
      <c r="C30" s="9" t="s">
        <v>87</v>
      </c>
      <c r="D30">
        <v>1E-3</v>
      </c>
      <c r="E30">
        <v>5.0000000000000001E-3</v>
      </c>
      <c r="F30">
        <v>10628.95</v>
      </c>
      <c r="G30">
        <v>2</v>
      </c>
      <c r="H30">
        <v>30</v>
      </c>
      <c r="I30">
        <v>0.36185</v>
      </c>
      <c r="J30">
        <v>6.4699999999999994E-2</v>
      </c>
      <c r="K30">
        <v>0.2</v>
      </c>
      <c r="L30">
        <v>4.0000000000000001E-3</v>
      </c>
      <c r="M30">
        <v>8.0500000000000007</v>
      </c>
      <c r="N30">
        <v>99</v>
      </c>
      <c r="O30">
        <v>27.549999999999997</v>
      </c>
      <c r="P30">
        <v>53.4</v>
      </c>
    </row>
    <row r="31" spans="1:16" x14ac:dyDescent="0.35">
      <c r="A31" s="9" t="s">
        <v>29</v>
      </c>
      <c r="B31" s="9" t="s">
        <v>137</v>
      </c>
      <c r="C31" s="9" t="s">
        <v>79</v>
      </c>
      <c r="D31">
        <v>4.1900000000000001E-3</v>
      </c>
      <c r="E31">
        <v>2.2499999999999999E-2</v>
      </c>
      <c r="F31">
        <v>18146.674999999999</v>
      </c>
      <c r="G31">
        <v>2.2250000000000001</v>
      </c>
      <c r="H31">
        <v>25.625</v>
      </c>
      <c r="I31">
        <v>0.48499999999999999</v>
      </c>
      <c r="J31">
        <v>1.5780000000000001</v>
      </c>
      <c r="K31">
        <v>0.2</v>
      </c>
      <c r="L31">
        <v>2.2499999999999999E-2</v>
      </c>
      <c r="M31">
        <v>7.875</v>
      </c>
      <c r="N31">
        <v>768</v>
      </c>
      <c r="O31">
        <v>28.25</v>
      </c>
      <c r="P31">
        <v>2261.5749999999998</v>
      </c>
    </row>
    <row r="32" spans="1:16" x14ac:dyDescent="0.35">
      <c r="A32" s="9" t="s">
        <v>30</v>
      </c>
      <c r="B32" s="9" t="s">
        <v>138</v>
      </c>
      <c r="C32" s="9" t="s">
        <v>77</v>
      </c>
      <c r="D32">
        <v>1E-3</v>
      </c>
      <c r="E32">
        <v>5.0000000000000001E-3</v>
      </c>
      <c r="F32">
        <v>24196</v>
      </c>
      <c r="G32">
        <v>2</v>
      </c>
      <c r="H32">
        <v>7.5</v>
      </c>
      <c r="I32">
        <v>0.38649999999999995</v>
      </c>
      <c r="J32">
        <v>0.15254999999999999</v>
      </c>
      <c r="K32">
        <v>0.2</v>
      </c>
      <c r="L32">
        <v>4.0000000000000001E-3</v>
      </c>
      <c r="M32">
        <v>6.6999999999999993</v>
      </c>
      <c r="N32">
        <v>43</v>
      </c>
      <c r="O32">
        <v>21.9</v>
      </c>
      <c r="P32">
        <v>5.48</v>
      </c>
    </row>
    <row r="33" spans="1:16" x14ac:dyDescent="0.35">
      <c r="A33" s="9" t="s">
        <v>31</v>
      </c>
      <c r="B33" s="9" t="s">
        <v>139</v>
      </c>
      <c r="C33" s="9" t="s">
        <v>77</v>
      </c>
      <c r="D33">
        <v>1E-3</v>
      </c>
      <c r="E33">
        <v>5.0000000000000001E-3</v>
      </c>
      <c r="F33">
        <v>24196</v>
      </c>
      <c r="G33">
        <v>2</v>
      </c>
      <c r="H33">
        <v>8.5</v>
      </c>
      <c r="I33">
        <v>1.208</v>
      </c>
      <c r="J33">
        <v>6.8049999999999999E-2</v>
      </c>
      <c r="K33">
        <v>0.2</v>
      </c>
      <c r="L33">
        <v>4.0000000000000001E-3</v>
      </c>
      <c r="M33">
        <v>7.75</v>
      </c>
      <c r="N33">
        <v>65.5</v>
      </c>
      <c r="O33">
        <v>23.65</v>
      </c>
      <c r="P33">
        <v>11.48</v>
      </c>
    </row>
    <row r="34" spans="1:16" x14ac:dyDescent="0.35">
      <c r="A34" s="9" t="s">
        <v>32</v>
      </c>
      <c r="B34" s="9" t="s">
        <v>140</v>
      </c>
      <c r="C34" s="9" t="s">
        <v>88</v>
      </c>
      <c r="D34">
        <v>1E-3</v>
      </c>
      <c r="E34">
        <v>5.0000000000000001E-3</v>
      </c>
      <c r="F34">
        <v>12011.45</v>
      </c>
      <c r="G34">
        <v>2</v>
      </c>
      <c r="H34">
        <v>19.649999999999999</v>
      </c>
      <c r="I34">
        <v>0.59350000000000003</v>
      </c>
      <c r="J34">
        <v>4.4700000000000004E-2</v>
      </c>
      <c r="K34">
        <v>0.2</v>
      </c>
      <c r="L34">
        <v>4.0000000000000001E-3</v>
      </c>
      <c r="M34">
        <v>7.4</v>
      </c>
      <c r="N34">
        <v>78</v>
      </c>
      <c r="O34">
        <v>27.05</v>
      </c>
      <c r="P34">
        <v>10.42</v>
      </c>
    </row>
    <row r="35" spans="1:16" x14ac:dyDescent="0.35">
      <c r="A35" s="9" t="s">
        <v>33</v>
      </c>
      <c r="B35" s="9" t="s">
        <v>141</v>
      </c>
      <c r="C35" s="9" t="s">
        <v>76</v>
      </c>
      <c r="D35">
        <v>2.1825E-3</v>
      </c>
      <c r="E35">
        <v>2.5524999999999999E-2</v>
      </c>
      <c r="F35">
        <v>24196</v>
      </c>
      <c r="G35">
        <v>2</v>
      </c>
      <c r="H35">
        <v>12.8</v>
      </c>
      <c r="I35">
        <v>0.58352500000000007</v>
      </c>
      <c r="J35">
        <v>6.0635000000000003</v>
      </c>
      <c r="K35">
        <v>0.2</v>
      </c>
      <c r="L35">
        <v>1.2497500000000002E-2</v>
      </c>
      <c r="M35">
        <v>7.35</v>
      </c>
      <c r="N35">
        <v>8058</v>
      </c>
      <c r="O35">
        <v>25.825000000000003</v>
      </c>
      <c r="P35">
        <v>11362</v>
      </c>
    </row>
    <row r="36" spans="1:16" x14ac:dyDescent="0.35">
      <c r="A36" s="9" t="s">
        <v>34</v>
      </c>
      <c r="B36" s="9" t="s">
        <v>142</v>
      </c>
      <c r="C36" s="9" t="s">
        <v>79</v>
      </c>
      <c r="D36">
        <v>1.2149999999999999E-3</v>
      </c>
      <c r="E36">
        <v>1.6074999999999999E-2</v>
      </c>
      <c r="F36">
        <v>115910.25</v>
      </c>
      <c r="G36">
        <v>2.2000000000000002</v>
      </c>
      <c r="H36">
        <v>38.5</v>
      </c>
      <c r="I36">
        <v>0.22799999999999998</v>
      </c>
      <c r="J36">
        <v>1.9295</v>
      </c>
      <c r="K36">
        <v>0.26300000000000001</v>
      </c>
      <c r="L36">
        <v>8.7250000000000001E-3</v>
      </c>
      <c r="M36">
        <v>7.875</v>
      </c>
      <c r="N36">
        <v>3897</v>
      </c>
      <c r="O36">
        <v>25.375</v>
      </c>
      <c r="P36">
        <v>6213</v>
      </c>
    </row>
    <row r="37" spans="1:16" x14ac:dyDescent="0.35">
      <c r="A37" s="9" t="s">
        <v>35</v>
      </c>
      <c r="B37" s="9" t="s">
        <v>143</v>
      </c>
      <c r="C37" s="9" t="s">
        <v>89</v>
      </c>
      <c r="D37">
        <v>1E-3</v>
      </c>
      <c r="E37">
        <v>5.0000000000000001E-3</v>
      </c>
      <c r="F37">
        <v>24195.5</v>
      </c>
      <c r="G37">
        <v>2</v>
      </c>
      <c r="H37">
        <v>18</v>
      </c>
      <c r="I37">
        <v>0.24099999999999999</v>
      </c>
      <c r="J37">
        <v>4.5600000000000002E-2</v>
      </c>
      <c r="K37">
        <v>0.2</v>
      </c>
      <c r="L37">
        <v>4.0000000000000001E-3</v>
      </c>
      <c r="M37">
        <v>7.25</v>
      </c>
      <c r="N37">
        <v>73</v>
      </c>
      <c r="O37">
        <v>27.5</v>
      </c>
      <c r="P37">
        <v>15.850000000000001</v>
      </c>
    </row>
    <row r="38" spans="1:16" x14ac:dyDescent="0.35">
      <c r="A38" s="9" t="s">
        <v>36</v>
      </c>
      <c r="B38" s="9" t="s">
        <v>144</v>
      </c>
      <c r="C38" s="9" t="s">
        <v>81</v>
      </c>
      <c r="D38">
        <v>1E-3</v>
      </c>
      <c r="E38">
        <v>5.0000000000000001E-3</v>
      </c>
      <c r="F38">
        <v>15300.5</v>
      </c>
      <c r="G38">
        <v>2</v>
      </c>
      <c r="H38">
        <v>9.8000000000000007</v>
      </c>
      <c r="I38">
        <v>0.2465</v>
      </c>
      <c r="J38">
        <v>0.23900000000000002</v>
      </c>
      <c r="K38">
        <v>0.2</v>
      </c>
      <c r="L38">
        <v>4.0000000000000001E-3</v>
      </c>
      <c r="M38">
        <v>7.6999999999999993</v>
      </c>
      <c r="N38">
        <v>50</v>
      </c>
      <c r="O38">
        <v>24.3</v>
      </c>
      <c r="P38">
        <v>33.75</v>
      </c>
    </row>
    <row r="39" spans="1:16" x14ac:dyDescent="0.35">
      <c r="A39" s="9" t="s">
        <v>37</v>
      </c>
      <c r="B39" s="9" t="s">
        <v>145</v>
      </c>
      <c r="C39" s="9" t="s">
        <v>81</v>
      </c>
      <c r="D39">
        <v>1E-3</v>
      </c>
      <c r="E39">
        <v>5.0000000000000001E-3</v>
      </c>
      <c r="F39">
        <v>129644</v>
      </c>
      <c r="G39">
        <v>2</v>
      </c>
      <c r="H39">
        <v>14</v>
      </c>
      <c r="I39">
        <v>0.23199999999999998</v>
      </c>
      <c r="J39">
        <v>0.10975</v>
      </c>
      <c r="K39">
        <v>0.2</v>
      </c>
      <c r="L39">
        <v>4.0000000000000001E-3</v>
      </c>
      <c r="M39">
        <v>7.75</v>
      </c>
      <c r="N39">
        <v>40.5</v>
      </c>
      <c r="O39">
        <v>24.200000000000003</v>
      </c>
      <c r="P39">
        <v>26.700000000000003</v>
      </c>
    </row>
    <row r="40" spans="1:16" x14ac:dyDescent="0.35">
      <c r="A40" s="9" t="s">
        <v>38</v>
      </c>
      <c r="B40" s="9" t="s">
        <v>146</v>
      </c>
      <c r="C40" s="9" t="s">
        <v>90</v>
      </c>
      <c r="D40">
        <v>1E-3</v>
      </c>
      <c r="E40">
        <v>5.0000000000000001E-3</v>
      </c>
      <c r="F40">
        <v>24196</v>
      </c>
      <c r="G40">
        <v>2</v>
      </c>
      <c r="H40">
        <v>11.6</v>
      </c>
      <c r="I40">
        <v>0.41600000000000004</v>
      </c>
      <c r="J40">
        <v>5.1799999999999999E-2</v>
      </c>
      <c r="K40">
        <v>0.2</v>
      </c>
      <c r="L40">
        <v>4.0000000000000001E-3</v>
      </c>
      <c r="M40">
        <v>8.1</v>
      </c>
      <c r="N40">
        <v>43.5</v>
      </c>
      <c r="O40">
        <v>25.4</v>
      </c>
      <c r="P40">
        <v>11.86</v>
      </c>
    </row>
    <row r="41" spans="1:16" x14ac:dyDescent="0.35">
      <c r="A41" s="9" t="s">
        <v>39</v>
      </c>
      <c r="B41" s="9" t="s">
        <v>147</v>
      </c>
      <c r="C41" s="9" t="s">
        <v>84</v>
      </c>
      <c r="D41">
        <v>1E-3</v>
      </c>
      <c r="E41">
        <v>5.0000000000000001E-3</v>
      </c>
      <c r="F41">
        <v>13725.5</v>
      </c>
      <c r="G41">
        <v>2</v>
      </c>
      <c r="H41">
        <v>21</v>
      </c>
      <c r="I41">
        <v>0.32999999999999996</v>
      </c>
      <c r="J41">
        <v>2.4850000000000001E-2</v>
      </c>
      <c r="K41">
        <v>0.2</v>
      </c>
      <c r="L41">
        <v>4.0000000000000001E-3</v>
      </c>
      <c r="M41">
        <v>8.1999999999999993</v>
      </c>
      <c r="N41">
        <v>42.5</v>
      </c>
      <c r="O41">
        <v>24</v>
      </c>
      <c r="P41">
        <v>7.2850000000000001</v>
      </c>
    </row>
    <row r="42" spans="1:16" x14ac:dyDescent="0.35">
      <c r="A42" s="9" t="s">
        <v>40</v>
      </c>
      <c r="B42" s="9" t="s">
        <v>148</v>
      </c>
      <c r="C42" s="9" t="s">
        <v>91</v>
      </c>
      <c r="D42">
        <v>1E-3</v>
      </c>
      <c r="E42">
        <v>6.0400000000000002E-3</v>
      </c>
      <c r="F42">
        <v>12989</v>
      </c>
      <c r="G42">
        <v>2</v>
      </c>
      <c r="H42">
        <v>36</v>
      </c>
      <c r="I42">
        <v>0.36899999999999999</v>
      </c>
      <c r="J42">
        <v>6.7500000000000004E-2</v>
      </c>
      <c r="K42">
        <v>0.2</v>
      </c>
      <c r="L42">
        <v>4.0000000000000001E-3</v>
      </c>
      <c r="M42">
        <v>8.35</v>
      </c>
      <c r="N42">
        <v>70.5</v>
      </c>
      <c r="O42">
        <v>23.1</v>
      </c>
      <c r="P42">
        <v>44.375</v>
      </c>
    </row>
    <row r="43" spans="1:16" x14ac:dyDescent="0.35">
      <c r="A43" s="9" t="s">
        <v>41</v>
      </c>
      <c r="B43" s="9" t="s">
        <v>149</v>
      </c>
      <c r="C43" s="9" t="s">
        <v>83</v>
      </c>
      <c r="D43">
        <v>1E-3</v>
      </c>
      <c r="E43">
        <v>1.8265E-2</v>
      </c>
      <c r="F43">
        <v>13191.5</v>
      </c>
      <c r="G43">
        <v>2</v>
      </c>
      <c r="H43">
        <v>14</v>
      </c>
      <c r="I43">
        <v>0.54549999999999998</v>
      </c>
      <c r="J43">
        <v>6.9500000000000006E-2</v>
      </c>
      <c r="K43">
        <v>0.2</v>
      </c>
      <c r="L43">
        <v>4.0000000000000001E-3</v>
      </c>
      <c r="M43">
        <v>7.9</v>
      </c>
      <c r="N43">
        <v>72</v>
      </c>
      <c r="O43">
        <v>26.1</v>
      </c>
      <c r="P43">
        <v>40.589999999999996</v>
      </c>
    </row>
    <row r="44" spans="1:16" x14ac:dyDescent="0.35">
      <c r="A44" s="9" t="s">
        <v>42</v>
      </c>
      <c r="B44" s="9" t="s">
        <v>150</v>
      </c>
      <c r="C44" s="9" t="s">
        <v>92</v>
      </c>
      <c r="F44">
        <v>1144</v>
      </c>
      <c r="G44">
        <v>2</v>
      </c>
      <c r="H44">
        <v>15</v>
      </c>
      <c r="I44">
        <v>0.58799999999999997</v>
      </c>
      <c r="J44">
        <v>1.6E-2</v>
      </c>
      <c r="M44">
        <v>8.1999999999999993</v>
      </c>
      <c r="N44">
        <v>35</v>
      </c>
      <c r="O44">
        <v>27</v>
      </c>
      <c r="P44">
        <v>5.07</v>
      </c>
    </row>
    <row r="45" spans="1:16" x14ac:dyDescent="0.35">
      <c r="A45" s="9" t="s">
        <v>43</v>
      </c>
      <c r="B45" s="9" t="s">
        <v>151</v>
      </c>
      <c r="C45" s="9" t="s">
        <v>84</v>
      </c>
      <c r="F45">
        <v>1316</v>
      </c>
      <c r="G45">
        <v>2.2999999999999998</v>
      </c>
      <c r="H45">
        <v>20</v>
      </c>
      <c r="I45">
        <v>0.32500000000000001</v>
      </c>
      <c r="J45">
        <v>2.0899999999999998E-2</v>
      </c>
      <c r="M45">
        <v>7.9</v>
      </c>
      <c r="N45">
        <v>33</v>
      </c>
      <c r="O45">
        <v>28</v>
      </c>
      <c r="P45">
        <v>4.51</v>
      </c>
    </row>
    <row r="46" spans="1:16" x14ac:dyDescent="0.35">
      <c r="A46" s="9" t="s">
        <v>44</v>
      </c>
      <c r="B46" s="9" t="s">
        <v>152</v>
      </c>
      <c r="C46" s="9" t="s">
        <v>93</v>
      </c>
      <c r="D46">
        <v>1E-3</v>
      </c>
      <c r="E46">
        <v>8.2249999999999997E-3</v>
      </c>
      <c r="F46">
        <v>12932.5</v>
      </c>
      <c r="G46">
        <v>2.2000000000000002</v>
      </c>
      <c r="H46">
        <v>21.5</v>
      </c>
      <c r="I46">
        <v>0.86299999999999999</v>
      </c>
      <c r="J46">
        <v>0.18460000000000001</v>
      </c>
      <c r="K46">
        <v>0.2</v>
      </c>
      <c r="L46">
        <v>4.2699999999999995E-3</v>
      </c>
      <c r="M46">
        <v>8.1499999999999986</v>
      </c>
      <c r="N46">
        <v>86</v>
      </c>
      <c r="O46">
        <v>25.35</v>
      </c>
      <c r="P46">
        <v>40.115000000000002</v>
      </c>
    </row>
    <row r="47" spans="1:16" x14ac:dyDescent="0.35">
      <c r="A47" s="9" t="s">
        <v>45</v>
      </c>
      <c r="B47" s="9" t="s">
        <v>153</v>
      </c>
      <c r="C47" s="9" t="s">
        <v>79</v>
      </c>
      <c r="D47">
        <v>3.7399999999999998E-3</v>
      </c>
      <c r="E47">
        <v>4.2000000000000003E-2</v>
      </c>
      <c r="F47">
        <v>19234.75</v>
      </c>
      <c r="G47">
        <v>2.4249999999999998</v>
      </c>
      <c r="H47">
        <v>29.75</v>
      </c>
      <c r="I47">
        <v>0.3135</v>
      </c>
      <c r="J47">
        <v>1.3088500000000001</v>
      </c>
      <c r="K47">
        <v>0.2</v>
      </c>
      <c r="L47">
        <v>1.485E-2</v>
      </c>
      <c r="M47">
        <v>6.55</v>
      </c>
      <c r="N47">
        <v>647.75</v>
      </c>
      <c r="O47">
        <v>27.549999999999997</v>
      </c>
      <c r="P47">
        <v>2000.9749999999999</v>
      </c>
    </row>
    <row r="48" spans="1:16" x14ac:dyDescent="0.35">
      <c r="A48" s="9" t="s">
        <v>46</v>
      </c>
      <c r="B48" s="9" t="s">
        <v>154</v>
      </c>
      <c r="C48" s="9" t="s">
        <v>94</v>
      </c>
      <c r="D48">
        <v>1E-3</v>
      </c>
      <c r="E48">
        <v>6.5450000000000005E-3</v>
      </c>
      <c r="F48">
        <v>24195.5</v>
      </c>
      <c r="G48">
        <v>2</v>
      </c>
      <c r="H48">
        <v>13.5</v>
      </c>
      <c r="I48">
        <v>0.311</v>
      </c>
      <c r="J48">
        <v>9.8150000000000001E-2</v>
      </c>
      <c r="K48">
        <v>0.2</v>
      </c>
      <c r="L48">
        <v>4.0000000000000001E-3</v>
      </c>
      <c r="M48">
        <v>7.5500000000000007</v>
      </c>
      <c r="N48">
        <v>156.5</v>
      </c>
      <c r="O48">
        <v>27.35</v>
      </c>
      <c r="P48">
        <v>147.05000000000001</v>
      </c>
    </row>
    <row r="49" spans="1:16" x14ac:dyDescent="0.35">
      <c r="A49" s="9" t="s">
        <v>47</v>
      </c>
      <c r="B49" s="9" t="s">
        <v>155</v>
      </c>
      <c r="C49" s="9" t="s">
        <v>95</v>
      </c>
      <c r="D49">
        <v>1E-3</v>
      </c>
      <c r="E49">
        <v>5.0000000000000001E-3</v>
      </c>
      <c r="F49">
        <v>19166</v>
      </c>
      <c r="G49">
        <v>2.6</v>
      </c>
      <c r="H49">
        <v>24.5</v>
      </c>
      <c r="I49">
        <v>0.58099999999999996</v>
      </c>
      <c r="J49">
        <v>8.745E-2</v>
      </c>
      <c r="K49">
        <v>0.2</v>
      </c>
      <c r="L49">
        <v>4.0000000000000001E-3</v>
      </c>
      <c r="M49">
        <v>7.75</v>
      </c>
      <c r="N49">
        <v>102</v>
      </c>
      <c r="O49">
        <v>23.75</v>
      </c>
      <c r="P49">
        <v>83.12</v>
      </c>
    </row>
    <row r="50" spans="1:16" x14ac:dyDescent="0.35">
      <c r="A50" s="9" t="s">
        <v>48</v>
      </c>
      <c r="B50" s="9" t="s">
        <v>156</v>
      </c>
      <c r="C50" s="9" t="s">
        <v>95</v>
      </c>
      <c r="E50">
        <v>5.0000000000000001E-3</v>
      </c>
      <c r="F50">
        <v>3654</v>
      </c>
      <c r="G50">
        <v>2.1</v>
      </c>
      <c r="H50">
        <v>5</v>
      </c>
      <c r="I50">
        <v>0.20399999999999999</v>
      </c>
      <c r="J50">
        <v>2.6800000000000001E-2</v>
      </c>
      <c r="L50">
        <v>4.0000000000000001E-3</v>
      </c>
      <c r="M50">
        <v>7.7</v>
      </c>
      <c r="N50">
        <v>40</v>
      </c>
      <c r="O50">
        <v>29</v>
      </c>
      <c r="P50">
        <v>5.38</v>
      </c>
    </row>
    <row r="51" spans="1:16" x14ac:dyDescent="0.35">
      <c r="A51" s="9" t="s">
        <v>49</v>
      </c>
      <c r="B51" s="9" t="s">
        <v>157</v>
      </c>
      <c r="C51" s="9" t="s">
        <v>96</v>
      </c>
      <c r="F51">
        <v>6131</v>
      </c>
      <c r="G51">
        <v>2.1</v>
      </c>
      <c r="H51">
        <v>5</v>
      </c>
      <c r="I51">
        <v>0.82</v>
      </c>
      <c r="J51">
        <v>0.40799999999999997</v>
      </c>
      <c r="M51">
        <v>6.4</v>
      </c>
      <c r="N51">
        <v>75</v>
      </c>
      <c r="O51">
        <v>26.9</v>
      </c>
      <c r="P51">
        <v>13.1</v>
      </c>
    </row>
    <row r="52" spans="1:16" x14ac:dyDescent="0.35">
      <c r="A52" s="9" t="s">
        <v>50</v>
      </c>
      <c r="B52" s="9" t="s">
        <v>158</v>
      </c>
      <c r="C52" s="9" t="s">
        <v>97</v>
      </c>
      <c r="D52">
        <v>1E-3</v>
      </c>
      <c r="E52">
        <v>6.4200000000000004E-3</v>
      </c>
      <c r="F52">
        <v>19863.5</v>
      </c>
      <c r="G52">
        <v>3.15</v>
      </c>
      <c r="H52">
        <v>40</v>
      </c>
      <c r="I52">
        <v>0.4335</v>
      </c>
      <c r="J52">
        <v>0.42749999999999999</v>
      </c>
      <c r="K52">
        <v>0.2</v>
      </c>
      <c r="L52">
        <v>4.0000000000000001E-3</v>
      </c>
      <c r="M52">
        <v>7.65</v>
      </c>
      <c r="N52">
        <v>616.5</v>
      </c>
      <c r="O52">
        <v>25.05</v>
      </c>
      <c r="P52">
        <v>643.15</v>
      </c>
    </row>
    <row r="53" spans="1:16" x14ac:dyDescent="0.35">
      <c r="A53" s="9" t="s">
        <v>51</v>
      </c>
      <c r="B53" s="9" t="s">
        <v>107</v>
      </c>
      <c r="C53" s="9" t="s">
        <v>95</v>
      </c>
      <c r="D53">
        <v>1E-3</v>
      </c>
      <c r="E53">
        <v>5.0000000000000001E-3</v>
      </c>
      <c r="F53">
        <v>18114.5</v>
      </c>
      <c r="G53">
        <v>2</v>
      </c>
      <c r="H53">
        <v>27.5</v>
      </c>
      <c r="I53">
        <v>0.29049999999999998</v>
      </c>
      <c r="J53">
        <v>3.6600000000000001E-2</v>
      </c>
      <c r="K53">
        <v>0.2</v>
      </c>
      <c r="L53">
        <v>4.0000000000000001E-3</v>
      </c>
      <c r="M53">
        <v>7.4</v>
      </c>
      <c r="N53">
        <v>561</v>
      </c>
      <c r="O53">
        <v>25.1</v>
      </c>
      <c r="P53">
        <v>663.95</v>
      </c>
    </row>
    <row r="54" spans="1:16" x14ac:dyDescent="0.35">
      <c r="A54" s="9" t="s">
        <v>52</v>
      </c>
      <c r="B54" s="9" t="s">
        <v>159</v>
      </c>
      <c r="C54" s="9" t="s">
        <v>98</v>
      </c>
      <c r="D54">
        <v>1E-3</v>
      </c>
      <c r="E54">
        <v>1.0525E-2</v>
      </c>
      <c r="F54">
        <v>18114.5</v>
      </c>
      <c r="G54">
        <v>4.1999999999999993</v>
      </c>
      <c r="H54">
        <v>41.5</v>
      </c>
      <c r="I54">
        <v>0.45400000000000001</v>
      </c>
      <c r="J54">
        <v>0.55649999999999999</v>
      </c>
      <c r="K54">
        <v>0.2</v>
      </c>
      <c r="L54">
        <v>1.2630000000000001E-2</v>
      </c>
      <c r="M54">
        <v>7.1</v>
      </c>
      <c r="N54">
        <v>642</v>
      </c>
      <c r="O54">
        <v>28.65</v>
      </c>
      <c r="P54">
        <v>378.97500000000002</v>
      </c>
    </row>
    <row r="55" spans="1:16" x14ac:dyDescent="0.35">
      <c r="A55" s="9" t="s">
        <v>53</v>
      </c>
      <c r="B55" s="9" t="s">
        <v>160</v>
      </c>
      <c r="C55" s="9" t="s">
        <v>99</v>
      </c>
      <c r="D55">
        <v>1.5200000000000001E-3</v>
      </c>
      <c r="E55">
        <v>5.0000000000000001E-3</v>
      </c>
      <c r="F55">
        <v>13725.5</v>
      </c>
      <c r="G55">
        <v>2</v>
      </c>
      <c r="H55">
        <v>26</v>
      </c>
      <c r="I55">
        <v>0.47499999999999998</v>
      </c>
      <c r="J55">
        <v>0.28900000000000003</v>
      </c>
      <c r="K55">
        <v>0.2</v>
      </c>
      <c r="L55">
        <v>4.0000000000000001E-3</v>
      </c>
      <c r="M55">
        <v>5.6</v>
      </c>
      <c r="N55">
        <v>74.5</v>
      </c>
      <c r="O55">
        <v>22.6</v>
      </c>
      <c r="P55">
        <v>7.9249999999999989</v>
      </c>
    </row>
    <row r="56" spans="1:16" x14ac:dyDescent="0.35">
      <c r="A56" s="9" t="s">
        <v>54</v>
      </c>
      <c r="B56" s="9" t="s">
        <v>161</v>
      </c>
      <c r="C56" s="9" t="s">
        <v>100</v>
      </c>
      <c r="D56">
        <v>1E-3</v>
      </c>
      <c r="E56">
        <v>5.0000000000000001E-3</v>
      </c>
      <c r="F56">
        <v>14150.5</v>
      </c>
      <c r="G56">
        <v>2</v>
      </c>
      <c r="H56">
        <v>39</v>
      </c>
      <c r="I56">
        <v>0.38749999999999996</v>
      </c>
      <c r="J56">
        <v>5.4900000000000004E-2</v>
      </c>
      <c r="K56">
        <v>0.2</v>
      </c>
      <c r="L56">
        <v>4.0000000000000001E-3</v>
      </c>
      <c r="M56">
        <v>8</v>
      </c>
      <c r="N56">
        <v>65.5</v>
      </c>
      <c r="O56">
        <v>25.9</v>
      </c>
      <c r="P56">
        <v>35.004999999999995</v>
      </c>
    </row>
    <row r="57" spans="1:16" x14ac:dyDescent="0.35">
      <c r="A57" s="9" t="s">
        <v>55</v>
      </c>
      <c r="B57" s="9" t="s">
        <v>162</v>
      </c>
      <c r="C57" s="9" t="s">
        <v>101</v>
      </c>
      <c r="D57">
        <v>1E-3</v>
      </c>
      <c r="E57">
        <v>5.0000000000000001E-3</v>
      </c>
      <c r="F57">
        <v>16180</v>
      </c>
      <c r="G57">
        <v>2.35</v>
      </c>
      <c r="H57">
        <v>40</v>
      </c>
      <c r="I57">
        <v>1.0095000000000001</v>
      </c>
      <c r="J57">
        <v>0.11765</v>
      </c>
      <c r="K57">
        <v>0.2</v>
      </c>
      <c r="L57">
        <v>4.0000000000000001E-3</v>
      </c>
      <c r="M57">
        <v>8.6999999999999993</v>
      </c>
      <c r="N57">
        <v>256.5</v>
      </c>
      <c r="O57">
        <v>31.05</v>
      </c>
      <c r="P57">
        <v>115.85</v>
      </c>
    </row>
    <row r="58" spans="1:16" x14ac:dyDescent="0.35">
      <c r="A58" s="9" t="s">
        <v>56</v>
      </c>
      <c r="B58" s="9" t="s">
        <v>163</v>
      </c>
      <c r="C58" s="9" t="s">
        <v>87</v>
      </c>
      <c r="D58">
        <v>1E-3</v>
      </c>
      <c r="E58">
        <v>5.0000000000000001E-3</v>
      </c>
      <c r="F58">
        <v>6683.65</v>
      </c>
      <c r="G58">
        <v>2.2000000000000002</v>
      </c>
      <c r="H58">
        <v>27</v>
      </c>
      <c r="I58">
        <v>0.57350000000000001</v>
      </c>
      <c r="J58">
        <v>0.10400000000000001</v>
      </c>
      <c r="K58">
        <v>0.2</v>
      </c>
      <c r="L58">
        <v>4.0000000000000001E-3</v>
      </c>
      <c r="M58">
        <v>7.35</v>
      </c>
      <c r="N58">
        <v>61.5</v>
      </c>
      <c r="O58">
        <v>23.75</v>
      </c>
      <c r="P58">
        <v>10.125</v>
      </c>
    </row>
    <row r="59" spans="1:16" x14ac:dyDescent="0.35">
      <c r="A59" s="9" t="s">
        <v>57</v>
      </c>
      <c r="B59" s="9" t="s">
        <v>164</v>
      </c>
      <c r="C59" s="9" t="s">
        <v>102</v>
      </c>
      <c r="D59">
        <v>1E-3</v>
      </c>
      <c r="E59">
        <v>5.0000000000000001E-3</v>
      </c>
      <c r="F59">
        <v>19166</v>
      </c>
      <c r="G59">
        <v>2.1</v>
      </c>
      <c r="H59">
        <v>24</v>
      </c>
      <c r="I59">
        <v>0.38900000000000001</v>
      </c>
      <c r="J59">
        <v>4.53E-2</v>
      </c>
      <c r="K59">
        <v>0.2</v>
      </c>
      <c r="L59">
        <v>4.0000000000000001E-3</v>
      </c>
      <c r="M59">
        <v>8</v>
      </c>
      <c r="N59">
        <v>89.5</v>
      </c>
      <c r="O59">
        <v>23.700000000000003</v>
      </c>
      <c r="P59">
        <v>60.484999999999999</v>
      </c>
    </row>
    <row r="60" spans="1:16" x14ac:dyDescent="0.35">
      <c r="A60" s="9" t="s">
        <v>58</v>
      </c>
      <c r="B60" s="9" t="s">
        <v>165</v>
      </c>
      <c r="C60" s="9" t="s">
        <v>103</v>
      </c>
      <c r="D60">
        <v>1E-3</v>
      </c>
      <c r="E60">
        <v>5.0000000000000001E-3</v>
      </c>
      <c r="F60">
        <v>12551.5</v>
      </c>
      <c r="G60">
        <v>2.2000000000000002</v>
      </c>
      <c r="H60">
        <v>18.2</v>
      </c>
      <c r="I60">
        <v>0.255</v>
      </c>
      <c r="J60">
        <v>5.9650000000000002E-2</v>
      </c>
      <c r="K60">
        <v>0.2</v>
      </c>
      <c r="L60">
        <v>4.0000000000000001E-3</v>
      </c>
      <c r="M60">
        <v>7.9</v>
      </c>
      <c r="N60">
        <v>92</v>
      </c>
      <c r="O60">
        <v>28.3</v>
      </c>
      <c r="P60">
        <v>30.875</v>
      </c>
    </row>
    <row r="61" spans="1:16" x14ac:dyDescent="0.35">
      <c r="A61" s="9" t="s">
        <v>59</v>
      </c>
      <c r="B61" s="9" t="s">
        <v>166</v>
      </c>
      <c r="C61" s="9" t="s">
        <v>87</v>
      </c>
      <c r="D61">
        <v>1E-3</v>
      </c>
      <c r="E61">
        <v>5.0000000000000001E-3</v>
      </c>
      <c r="F61">
        <v>933</v>
      </c>
      <c r="G61">
        <v>2</v>
      </c>
      <c r="H61">
        <v>5</v>
      </c>
      <c r="I61">
        <v>0.192</v>
      </c>
      <c r="J61">
        <v>2.0500000000000001E-2</v>
      </c>
      <c r="L61">
        <v>4.0000000000000001E-3</v>
      </c>
      <c r="M61">
        <v>7.7</v>
      </c>
      <c r="N61">
        <v>76</v>
      </c>
      <c r="O61">
        <v>30.5</v>
      </c>
      <c r="P61">
        <v>3.77</v>
      </c>
    </row>
    <row r="62" spans="1:16" x14ac:dyDescent="0.35">
      <c r="A62" s="9" t="s">
        <v>60</v>
      </c>
      <c r="B62" s="9" t="s">
        <v>167</v>
      </c>
      <c r="C62" s="9" t="s">
        <v>104</v>
      </c>
      <c r="D62">
        <v>1E-3</v>
      </c>
      <c r="E62">
        <v>5.0000000000000001E-3</v>
      </c>
      <c r="F62">
        <v>24196</v>
      </c>
      <c r="G62">
        <v>2</v>
      </c>
      <c r="H62">
        <v>11</v>
      </c>
      <c r="I62">
        <v>0.56699999999999995</v>
      </c>
      <c r="J62">
        <v>0.161</v>
      </c>
      <c r="K62">
        <v>0.2</v>
      </c>
      <c r="L62">
        <v>4.0000000000000001E-3</v>
      </c>
      <c r="M62">
        <v>7.7</v>
      </c>
      <c r="N62">
        <v>27</v>
      </c>
      <c r="O62">
        <v>23.6</v>
      </c>
      <c r="P62">
        <v>13.7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3581-BC92-496A-AAE3-969262C2C9B9}">
  <dimension ref="A1:P63"/>
  <sheetViews>
    <sheetView tabSelected="1" workbookViewId="0">
      <selection activeCell="A2" sqref="A2"/>
    </sheetView>
  </sheetViews>
  <sheetFormatPr defaultRowHeight="14.5" x14ac:dyDescent="0.35"/>
  <sheetData>
    <row r="1" spans="1:16" x14ac:dyDescent="0.35">
      <c r="A1" s="10" t="s">
        <v>61</v>
      </c>
      <c r="B1" s="10" t="s">
        <v>62</v>
      </c>
      <c r="C1" s="10" t="s">
        <v>106</v>
      </c>
      <c r="D1" s="11" t="s">
        <v>64</v>
      </c>
      <c r="E1" s="11" t="s">
        <v>65</v>
      </c>
      <c r="F1" s="12" t="s">
        <v>66</v>
      </c>
      <c r="G1" s="11" t="s">
        <v>67</v>
      </c>
      <c r="H1" s="11" t="s">
        <v>68</v>
      </c>
      <c r="I1" s="11" t="s">
        <v>69</v>
      </c>
      <c r="J1" s="11" t="s">
        <v>70</v>
      </c>
      <c r="K1" s="11" t="s">
        <v>71</v>
      </c>
      <c r="L1" s="11" t="s">
        <v>72</v>
      </c>
      <c r="M1" s="11" t="s">
        <v>73</v>
      </c>
      <c r="N1" s="11" t="s">
        <v>74</v>
      </c>
      <c r="O1" s="11" t="s">
        <v>75</v>
      </c>
      <c r="P1" s="11" t="s">
        <v>63</v>
      </c>
    </row>
    <row r="2" spans="1:16" x14ac:dyDescent="0.35">
      <c r="A2" s="9" t="s">
        <v>0</v>
      </c>
      <c r="B2" s="9" t="s">
        <v>110</v>
      </c>
      <c r="C2" s="9" t="s">
        <v>77</v>
      </c>
      <c r="D2">
        <v>1E-3</v>
      </c>
      <c r="E2">
        <v>5.0000000000000001E-3</v>
      </c>
      <c r="F2">
        <v>15118.866666666667</v>
      </c>
      <c r="G2">
        <v>2</v>
      </c>
      <c r="H2">
        <v>12.1</v>
      </c>
      <c r="I2">
        <v>0.55399999999999994</v>
      </c>
      <c r="J2">
        <v>2.8766666666666663E-2</v>
      </c>
      <c r="K2">
        <v>0.2</v>
      </c>
      <c r="L2">
        <v>4.0000000000000001E-3</v>
      </c>
      <c r="M2">
        <v>8.0333333333333332</v>
      </c>
      <c r="N2">
        <v>69.666666666666671</v>
      </c>
      <c r="O2">
        <v>22.866666666666664</v>
      </c>
      <c r="P2">
        <v>9.33</v>
      </c>
    </row>
    <row r="3" spans="1:16" x14ac:dyDescent="0.35">
      <c r="A3" s="9" t="s">
        <v>1</v>
      </c>
      <c r="B3" s="9" t="s">
        <v>111</v>
      </c>
      <c r="C3" s="9" t="s">
        <v>105</v>
      </c>
      <c r="D3">
        <v>1E-3</v>
      </c>
      <c r="E3">
        <v>5.0000000000000001E-3</v>
      </c>
      <c r="F3">
        <v>4843.833333333333</v>
      </c>
      <c r="G3">
        <v>2</v>
      </c>
      <c r="H3">
        <v>17.766666666666666</v>
      </c>
      <c r="I3">
        <v>0.28999999999999998</v>
      </c>
      <c r="J3">
        <v>2.835E-2</v>
      </c>
      <c r="K3">
        <v>0.2</v>
      </c>
      <c r="L3">
        <v>4.0000000000000001E-3</v>
      </c>
      <c r="M3">
        <v>8.2000000000000011</v>
      </c>
      <c r="N3">
        <v>123</v>
      </c>
      <c r="O3">
        <v>24.2</v>
      </c>
      <c r="P3">
        <v>38.699999999999996</v>
      </c>
    </row>
    <row r="4" spans="1:16" x14ac:dyDescent="0.35">
      <c r="A4" s="9" t="s">
        <v>2</v>
      </c>
      <c r="B4" s="9" t="s">
        <v>112</v>
      </c>
      <c r="C4" s="9" t="s">
        <v>77</v>
      </c>
      <c r="D4">
        <v>1E-3</v>
      </c>
      <c r="E4">
        <v>5.0000000000000001E-3</v>
      </c>
      <c r="F4">
        <v>7591.0666666666666</v>
      </c>
      <c r="G4">
        <v>2</v>
      </c>
      <c r="H4">
        <v>15</v>
      </c>
      <c r="I4">
        <v>0.42603333333333332</v>
      </c>
      <c r="J4">
        <v>2.9333333333333333E-2</v>
      </c>
      <c r="K4">
        <v>0.2</v>
      </c>
      <c r="L4">
        <v>4.0000000000000001E-3</v>
      </c>
      <c r="M4">
        <v>8.0333333333333332</v>
      </c>
      <c r="N4">
        <v>61.333333333333336</v>
      </c>
      <c r="O4">
        <v>24.5</v>
      </c>
      <c r="P4">
        <v>10.096666666666666</v>
      </c>
    </row>
    <row r="5" spans="1:16" x14ac:dyDescent="0.35">
      <c r="A5" s="9" t="s">
        <v>3</v>
      </c>
      <c r="B5" s="9" t="s">
        <v>108</v>
      </c>
      <c r="C5" s="9" t="s">
        <v>76</v>
      </c>
      <c r="D5">
        <v>2.58E-2</v>
      </c>
      <c r="E5">
        <v>5.0000000000000001E-3</v>
      </c>
      <c r="F5">
        <v>22751.633333333331</v>
      </c>
      <c r="G5">
        <v>3.2333333333333329</v>
      </c>
      <c r="H5">
        <v>19.333333333333332</v>
      </c>
      <c r="I5">
        <v>0.19436666666666666</v>
      </c>
      <c r="J5">
        <v>1.718</v>
      </c>
      <c r="K5">
        <v>0.20000000000000004</v>
      </c>
      <c r="L5">
        <v>4.0000000000000001E-3</v>
      </c>
      <c r="M5">
        <v>7.4666666666666659</v>
      </c>
      <c r="N5">
        <v>215</v>
      </c>
      <c r="O5">
        <v>24.166666666666668</v>
      </c>
      <c r="P5">
        <v>18.24666666666667</v>
      </c>
    </row>
    <row r="6" spans="1:16" x14ac:dyDescent="0.35">
      <c r="A6" s="9" t="s">
        <v>168</v>
      </c>
      <c r="B6" s="9" t="s">
        <v>169</v>
      </c>
      <c r="C6" s="9" t="s">
        <v>76</v>
      </c>
      <c r="D6">
        <v>1.2274999999999999E-3</v>
      </c>
      <c r="E6">
        <v>6.5812500000000003E-3</v>
      </c>
      <c r="F6">
        <v>17226.771428571428</v>
      </c>
      <c r="G6">
        <v>2.1714285714285713</v>
      </c>
      <c r="H6">
        <v>16.571428571428573</v>
      </c>
      <c r="I6">
        <v>0.179425</v>
      </c>
      <c r="J6">
        <v>0.72677499999999995</v>
      </c>
      <c r="K6">
        <v>0.19999999999999998</v>
      </c>
      <c r="L6">
        <v>4.9025000000000006E-3</v>
      </c>
      <c r="M6">
        <v>8.0625</v>
      </c>
      <c r="N6">
        <v>258</v>
      </c>
      <c r="O6">
        <v>23.85</v>
      </c>
      <c r="P6">
        <v>444.52499999999998</v>
      </c>
    </row>
    <row r="7" spans="1:16" x14ac:dyDescent="0.35">
      <c r="A7" s="9" t="s">
        <v>4</v>
      </c>
      <c r="B7" s="9" t="s">
        <v>113</v>
      </c>
      <c r="C7" s="9" t="s">
        <v>77</v>
      </c>
      <c r="D7">
        <v>1E-3</v>
      </c>
      <c r="E7">
        <v>5.0000000000000001E-3</v>
      </c>
      <c r="F7">
        <v>24196</v>
      </c>
      <c r="G7">
        <v>2.1375000000000002</v>
      </c>
      <c r="H7">
        <v>19.487500000000001</v>
      </c>
      <c r="I7">
        <v>0.40590000000000004</v>
      </c>
      <c r="J7">
        <v>2.0449999999999999E-2</v>
      </c>
      <c r="K7">
        <v>0.2</v>
      </c>
      <c r="L7">
        <v>4.0000000000000001E-3</v>
      </c>
      <c r="M7">
        <v>7.4749999999999996</v>
      </c>
      <c r="N7">
        <v>98.875</v>
      </c>
      <c r="O7">
        <v>24.35</v>
      </c>
      <c r="P7">
        <v>42.916249999999998</v>
      </c>
    </row>
    <row r="8" spans="1:16" x14ac:dyDescent="0.35">
      <c r="A8" s="9" t="s">
        <v>5</v>
      </c>
      <c r="B8" s="9" t="s">
        <v>114</v>
      </c>
      <c r="C8" s="9" t="s">
        <v>78</v>
      </c>
      <c r="D8">
        <v>1E-3</v>
      </c>
      <c r="E8">
        <v>5.0000000000000001E-3</v>
      </c>
      <c r="F8">
        <v>16223.233333333332</v>
      </c>
      <c r="G8">
        <v>2</v>
      </c>
      <c r="H8">
        <v>10</v>
      </c>
      <c r="I8">
        <v>0.28663333333333335</v>
      </c>
      <c r="J8">
        <v>3.2433333333333335E-2</v>
      </c>
      <c r="K8">
        <v>0.2</v>
      </c>
      <c r="L8">
        <v>4.0000000000000001E-3</v>
      </c>
      <c r="M8">
        <v>7.6333333333333329</v>
      </c>
      <c r="N8">
        <v>66.333333333333329</v>
      </c>
      <c r="O8">
        <v>25.866666666666664</v>
      </c>
      <c r="P8">
        <v>11.863333333333332</v>
      </c>
    </row>
    <row r="9" spans="1:16" x14ac:dyDescent="0.35">
      <c r="A9" s="9" t="s">
        <v>6</v>
      </c>
      <c r="B9" s="9" t="s">
        <v>115</v>
      </c>
      <c r="C9" s="9" t="s">
        <v>79</v>
      </c>
      <c r="D9">
        <v>1.30375E-3</v>
      </c>
      <c r="E9">
        <v>6.1387500000000001E-3</v>
      </c>
      <c r="F9">
        <v>11769.514285714287</v>
      </c>
      <c r="G9">
        <v>2</v>
      </c>
      <c r="H9">
        <v>15.237499999999999</v>
      </c>
      <c r="I9">
        <v>0.18534999999999999</v>
      </c>
      <c r="J9">
        <v>0.20519999999999999</v>
      </c>
      <c r="K9">
        <v>0.19999999999999998</v>
      </c>
      <c r="L9">
        <v>4.9237500000000002E-3</v>
      </c>
      <c r="M9">
        <v>7.7875000000000005</v>
      </c>
      <c r="N9">
        <v>187.25</v>
      </c>
      <c r="O9">
        <v>24.412500000000005</v>
      </c>
      <c r="P9">
        <v>212.48750000000001</v>
      </c>
    </row>
    <row r="10" spans="1:16" x14ac:dyDescent="0.35">
      <c r="A10" s="9" t="s">
        <v>7</v>
      </c>
      <c r="B10" s="9" t="s">
        <v>116</v>
      </c>
      <c r="C10" s="9" t="s">
        <v>80</v>
      </c>
      <c r="D10">
        <v>1E-3</v>
      </c>
      <c r="E10">
        <v>5.0000000000000001E-3</v>
      </c>
      <c r="F10">
        <v>24196</v>
      </c>
      <c r="G10">
        <v>2.1666666666666665</v>
      </c>
      <c r="H10">
        <v>13</v>
      </c>
      <c r="I10">
        <v>0.19846666666666668</v>
      </c>
      <c r="J10">
        <v>2.7549999999999998E-2</v>
      </c>
      <c r="K10">
        <v>0.2</v>
      </c>
      <c r="L10">
        <v>4.0000000000000001E-3</v>
      </c>
      <c r="M10">
        <v>7.833333333333333</v>
      </c>
      <c r="N10">
        <v>69.666666666666671</v>
      </c>
      <c r="O10">
        <v>24.166666666666668</v>
      </c>
      <c r="P10">
        <v>12.263333333333334</v>
      </c>
    </row>
    <row r="11" spans="1:16" x14ac:dyDescent="0.35">
      <c r="A11" s="9" t="s">
        <v>8</v>
      </c>
      <c r="B11" s="9" t="s">
        <v>117</v>
      </c>
      <c r="C11" s="9" t="s">
        <v>79</v>
      </c>
      <c r="D11">
        <v>1.30375E-3</v>
      </c>
      <c r="E11">
        <v>6.5762500000000005E-3</v>
      </c>
      <c r="F11">
        <v>14463.612499999999</v>
      </c>
      <c r="G11">
        <v>2</v>
      </c>
      <c r="H11">
        <v>15.262500000000001</v>
      </c>
      <c r="I11">
        <v>0.28720000000000001</v>
      </c>
      <c r="J11">
        <v>0.22013749999999999</v>
      </c>
      <c r="K11">
        <v>0.19999999999999998</v>
      </c>
      <c r="L11">
        <v>5.3899999999999998E-3</v>
      </c>
      <c r="M11">
        <v>8.1125000000000007</v>
      </c>
      <c r="N11">
        <v>217.5</v>
      </c>
      <c r="O11">
        <v>24.412500000000001</v>
      </c>
      <c r="P11">
        <v>692.41250000000002</v>
      </c>
    </row>
    <row r="12" spans="1:16" x14ac:dyDescent="0.35">
      <c r="A12" s="9" t="s">
        <v>9</v>
      </c>
      <c r="B12" s="9" t="s">
        <v>118</v>
      </c>
      <c r="C12" s="9" t="s">
        <v>81</v>
      </c>
      <c r="D12">
        <v>1E-3</v>
      </c>
      <c r="E12">
        <v>5.0000000000000001E-3</v>
      </c>
      <c r="F12">
        <v>24195.899999999998</v>
      </c>
      <c r="G12">
        <v>2</v>
      </c>
      <c r="H12">
        <v>12.066666666666668</v>
      </c>
      <c r="I12">
        <v>0.25776666666666664</v>
      </c>
      <c r="J12">
        <v>8.2066666666666663E-2</v>
      </c>
      <c r="K12">
        <v>0.2</v>
      </c>
      <c r="L12">
        <v>4.0000000000000001E-3</v>
      </c>
      <c r="M12">
        <v>7.7333333333333343</v>
      </c>
      <c r="N12">
        <v>60</v>
      </c>
      <c r="O12">
        <v>23.333333333333332</v>
      </c>
      <c r="P12">
        <v>19.04</v>
      </c>
    </row>
    <row r="13" spans="1:16" x14ac:dyDescent="0.35">
      <c r="A13" s="9" t="s">
        <v>10</v>
      </c>
      <c r="B13" s="9" t="s">
        <v>119</v>
      </c>
      <c r="C13" s="9" t="s">
        <v>81</v>
      </c>
      <c r="D13">
        <v>1E-3</v>
      </c>
      <c r="E13">
        <v>5.0000000000000001E-3</v>
      </c>
      <c r="F13">
        <v>24196</v>
      </c>
      <c r="G13">
        <v>2.0666666666666669</v>
      </c>
      <c r="H13">
        <v>11.266666666666666</v>
      </c>
      <c r="I13">
        <v>0.27349999999999997</v>
      </c>
      <c r="J13">
        <v>0.12983333333333333</v>
      </c>
      <c r="K13">
        <v>0.2</v>
      </c>
      <c r="L13">
        <v>4.0000000000000001E-3</v>
      </c>
      <c r="M13">
        <v>7.166666666666667</v>
      </c>
      <c r="N13">
        <v>71.666666666666671</v>
      </c>
      <c r="O13">
        <v>23.099999999999998</v>
      </c>
      <c r="P13">
        <v>16.686666666666667</v>
      </c>
    </row>
    <row r="14" spans="1:16" x14ac:dyDescent="0.35">
      <c r="A14" s="9" t="s">
        <v>11</v>
      </c>
      <c r="B14" s="9" t="s">
        <v>120</v>
      </c>
      <c r="C14" s="9" t="s">
        <v>82</v>
      </c>
      <c r="D14">
        <v>1E-3</v>
      </c>
      <c r="E14">
        <v>5.0000000000000001E-3</v>
      </c>
      <c r="F14">
        <v>4432.2333333333336</v>
      </c>
      <c r="G14">
        <v>2</v>
      </c>
      <c r="H14">
        <v>13.466666666666667</v>
      </c>
      <c r="I14">
        <v>0.26090000000000002</v>
      </c>
      <c r="J14">
        <v>6.7133333333333337E-2</v>
      </c>
      <c r="K14">
        <v>0.2</v>
      </c>
      <c r="L14">
        <v>4.0000000000000001E-3</v>
      </c>
      <c r="M14">
        <v>7.7</v>
      </c>
      <c r="N14">
        <v>71.333333333333329</v>
      </c>
      <c r="O14">
        <v>24</v>
      </c>
      <c r="P14">
        <v>3.6299999999999994</v>
      </c>
    </row>
    <row r="15" spans="1:16" x14ac:dyDescent="0.35">
      <c r="A15" s="9" t="s">
        <v>12</v>
      </c>
      <c r="B15" s="9" t="s">
        <v>121</v>
      </c>
      <c r="C15" s="9" t="s">
        <v>81</v>
      </c>
      <c r="D15">
        <v>1E-3</v>
      </c>
      <c r="E15">
        <v>5.0000000000000001E-3</v>
      </c>
      <c r="F15">
        <v>21906.966666666664</v>
      </c>
      <c r="G15">
        <v>2</v>
      </c>
      <c r="H15">
        <v>12.933333333333332</v>
      </c>
      <c r="I15">
        <v>0.19550000000000001</v>
      </c>
      <c r="J15">
        <v>4.0933333333333342E-2</v>
      </c>
      <c r="K15">
        <v>0.2</v>
      </c>
      <c r="L15">
        <v>4.0000000000000001E-3</v>
      </c>
      <c r="M15">
        <v>8.0666666666666664</v>
      </c>
      <c r="N15">
        <v>76</v>
      </c>
      <c r="O15">
        <v>24.2</v>
      </c>
      <c r="P15">
        <v>20.90666666666667</v>
      </c>
    </row>
    <row r="16" spans="1:16" x14ac:dyDescent="0.35">
      <c r="A16" s="9" t="s">
        <v>13</v>
      </c>
      <c r="B16" s="9" t="s">
        <v>109</v>
      </c>
      <c r="C16" s="9" t="s">
        <v>83</v>
      </c>
      <c r="D16">
        <v>1E-3</v>
      </c>
      <c r="E16">
        <v>5.0000000000000001E-3</v>
      </c>
      <c r="F16">
        <v>24196</v>
      </c>
      <c r="G16">
        <v>7.9333333333333336</v>
      </c>
      <c r="H16">
        <v>31</v>
      </c>
      <c r="I16">
        <v>0.26750000000000002</v>
      </c>
      <c r="J16">
        <v>0.13969999999999999</v>
      </c>
      <c r="K16">
        <v>0.2</v>
      </c>
      <c r="L16">
        <v>4.9833333333333335E-3</v>
      </c>
      <c r="M16">
        <v>7.5333333333333341</v>
      </c>
      <c r="N16">
        <v>301</v>
      </c>
      <c r="O16">
        <v>23.066666666666666</v>
      </c>
      <c r="P16">
        <v>287.6466666666667</v>
      </c>
    </row>
    <row r="17" spans="1:16" x14ac:dyDescent="0.35">
      <c r="A17" s="9" t="s">
        <v>14</v>
      </c>
      <c r="B17" s="9" t="s">
        <v>122</v>
      </c>
      <c r="C17" s="9" t="s">
        <v>81</v>
      </c>
      <c r="D17">
        <v>1E-3</v>
      </c>
      <c r="E17">
        <v>5.0000000000000001E-3</v>
      </c>
      <c r="F17">
        <v>14239.066666666666</v>
      </c>
      <c r="G17">
        <v>2</v>
      </c>
      <c r="H17">
        <v>10.333333333333334</v>
      </c>
      <c r="I17">
        <v>0.20923333333333335</v>
      </c>
      <c r="J17">
        <v>3.6933333333333339E-2</v>
      </c>
      <c r="K17">
        <v>0.2</v>
      </c>
      <c r="L17">
        <v>4.0000000000000001E-3</v>
      </c>
      <c r="M17">
        <v>7.7666666666666657</v>
      </c>
      <c r="N17">
        <v>81.666666666666671</v>
      </c>
      <c r="O17">
        <v>24.533333333333331</v>
      </c>
      <c r="P17">
        <v>6.956666666666667</v>
      </c>
    </row>
    <row r="18" spans="1:16" x14ac:dyDescent="0.35">
      <c r="A18" s="9" t="s">
        <v>15</v>
      </c>
      <c r="B18" s="9" t="s">
        <v>123</v>
      </c>
      <c r="C18" s="9" t="s">
        <v>81</v>
      </c>
      <c r="D18">
        <v>1E-3</v>
      </c>
      <c r="E18">
        <v>5.0000000000000001E-3</v>
      </c>
      <c r="F18">
        <v>13225.766666666668</v>
      </c>
      <c r="G18">
        <v>2</v>
      </c>
      <c r="H18">
        <v>12.333333333333334</v>
      </c>
      <c r="I18">
        <v>0.2424</v>
      </c>
      <c r="J18">
        <v>3.2999999999999995E-2</v>
      </c>
      <c r="K18">
        <v>0.2</v>
      </c>
      <c r="L18">
        <v>4.0000000000000001E-3</v>
      </c>
      <c r="M18">
        <v>7.8</v>
      </c>
      <c r="N18">
        <v>76.333333333333329</v>
      </c>
      <c r="O18">
        <v>24.966666666666669</v>
      </c>
      <c r="P18">
        <v>7.1566666666666663</v>
      </c>
    </row>
    <row r="19" spans="1:16" x14ac:dyDescent="0.35">
      <c r="A19" s="9" t="s">
        <v>16</v>
      </c>
      <c r="B19" s="9" t="s">
        <v>124</v>
      </c>
      <c r="C19" s="9" t="s">
        <v>79</v>
      </c>
      <c r="D19">
        <v>1.3925000000000001E-3</v>
      </c>
      <c r="E19">
        <v>7.9837499999999995E-3</v>
      </c>
      <c r="F19">
        <v>22675.662499999999</v>
      </c>
      <c r="G19">
        <v>2</v>
      </c>
      <c r="H19">
        <v>21.837499999999999</v>
      </c>
      <c r="I19">
        <v>0.1915625</v>
      </c>
      <c r="J19">
        <v>0.25776250000000001</v>
      </c>
      <c r="K19">
        <v>0.19999999999999998</v>
      </c>
      <c r="L19">
        <v>6.8737499999999997E-3</v>
      </c>
      <c r="M19">
        <v>8.0749999999999993</v>
      </c>
      <c r="N19">
        <v>311</v>
      </c>
      <c r="O19">
        <v>24.9</v>
      </c>
      <c r="P19">
        <v>391.95</v>
      </c>
    </row>
    <row r="20" spans="1:16" x14ac:dyDescent="0.35">
      <c r="A20" s="9" t="s">
        <v>17</v>
      </c>
      <c r="B20" s="9" t="s">
        <v>125</v>
      </c>
      <c r="C20" s="9" t="s">
        <v>81</v>
      </c>
      <c r="D20">
        <v>1E-3</v>
      </c>
      <c r="E20">
        <v>5.3050000000000007E-3</v>
      </c>
      <c r="F20">
        <v>24196</v>
      </c>
      <c r="G20">
        <v>2.4</v>
      </c>
      <c r="H20">
        <v>11.066666666666668</v>
      </c>
      <c r="I20">
        <v>0.14895</v>
      </c>
      <c r="J20">
        <v>0.10415000000000001</v>
      </c>
      <c r="K20">
        <v>0.2</v>
      </c>
      <c r="L20">
        <v>6.4999999999999997E-3</v>
      </c>
      <c r="M20">
        <v>7.4666666666666659</v>
      </c>
      <c r="N20">
        <v>108.33333333333333</v>
      </c>
      <c r="O20">
        <v>24.666666666666668</v>
      </c>
      <c r="P20">
        <v>31.736666666666668</v>
      </c>
    </row>
    <row r="21" spans="1:16" x14ac:dyDescent="0.35">
      <c r="A21" s="9" t="s">
        <v>18</v>
      </c>
      <c r="B21" s="9" t="s">
        <v>126</v>
      </c>
      <c r="C21" s="9" t="s">
        <v>79</v>
      </c>
      <c r="D21">
        <v>1.33625E-3</v>
      </c>
      <c r="E21">
        <v>9.0662500000000014E-3</v>
      </c>
      <c r="F21">
        <v>21592.5625</v>
      </c>
      <c r="G21">
        <v>2</v>
      </c>
      <c r="H21">
        <v>19.324999999999999</v>
      </c>
      <c r="I21">
        <v>0.19296249999999998</v>
      </c>
      <c r="J21">
        <v>0.36207500000000004</v>
      </c>
      <c r="K21">
        <v>0.19999999999999998</v>
      </c>
      <c r="L21">
        <v>7.1612500000000001E-3</v>
      </c>
      <c r="M21">
        <v>7.4874999999999998</v>
      </c>
      <c r="N21">
        <v>347.125</v>
      </c>
      <c r="O21">
        <v>25.475000000000001</v>
      </c>
      <c r="P21">
        <v>465.13749999999999</v>
      </c>
    </row>
    <row r="22" spans="1:16" x14ac:dyDescent="0.35">
      <c r="A22" s="9" t="s">
        <v>19</v>
      </c>
      <c r="B22" s="9" t="s">
        <v>127</v>
      </c>
      <c r="C22" s="9" t="s">
        <v>84</v>
      </c>
      <c r="D22">
        <v>1E-3</v>
      </c>
      <c r="E22">
        <v>5.0000000000000001E-3</v>
      </c>
      <c r="F22">
        <v>11503.166666666666</v>
      </c>
      <c r="G22">
        <v>2</v>
      </c>
      <c r="H22">
        <v>8.3333333333333339</v>
      </c>
      <c r="I22">
        <v>0.22140000000000001</v>
      </c>
      <c r="J22">
        <v>3.8333333333333337E-2</v>
      </c>
      <c r="K22">
        <v>0.2</v>
      </c>
      <c r="L22">
        <v>4.0000000000000001E-3</v>
      </c>
      <c r="M22">
        <v>7.9333333333333336</v>
      </c>
      <c r="N22">
        <v>55.666666666666664</v>
      </c>
      <c r="O22">
        <v>25.3</v>
      </c>
      <c r="P22">
        <v>13.466666666666667</v>
      </c>
    </row>
    <row r="23" spans="1:16" x14ac:dyDescent="0.35">
      <c r="A23" s="9" t="s">
        <v>20</v>
      </c>
      <c r="B23" s="9" t="s">
        <v>128</v>
      </c>
      <c r="C23" s="9" t="s">
        <v>85</v>
      </c>
      <c r="D23">
        <v>1E-3</v>
      </c>
      <c r="E23">
        <v>5.0000000000000001E-3</v>
      </c>
      <c r="F23">
        <v>4227.3999999999996</v>
      </c>
      <c r="G23">
        <v>2</v>
      </c>
      <c r="H23">
        <v>10.866666666666667</v>
      </c>
      <c r="I23">
        <v>0.19375000000000001</v>
      </c>
      <c r="J23">
        <v>3.3500000000000002E-2</v>
      </c>
      <c r="K23">
        <v>0.2</v>
      </c>
      <c r="L23">
        <v>4.0000000000000001E-3</v>
      </c>
      <c r="M23">
        <v>7.8</v>
      </c>
      <c r="N23">
        <v>80.333333333333329</v>
      </c>
      <c r="O23">
        <v>25.966666666666669</v>
      </c>
      <c r="P23">
        <v>40.603333333333332</v>
      </c>
    </row>
    <row r="24" spans="1:16" x14ac:dyDescent="0.35">
      <c r="A24" s="9" t="s">
        <v>21</v>
      </c>
      <c r="B24" s="9" t="s">
        <v>129</v>
      </c>
      <c r="C24" s="9" t="s">
        <v>79</v>
      </c>
      <c r="D24">
        <v>1.0712499999999999E-3</v>
      </c>
      <c r="E24">
        <v>1.285125E-2</v>
      </c>
      <c r="F24">
        <v>17970.05</v>
      </c>
      <c r="G24">
        <v>2.0499999999999998</v>
      </c>
      <c r="H24">
        <v>22.475000000000001</v>
      </c>
      <c r="I24">
        <v>0.17787499999999998</v>
      </c>
      <c r="J24">
        <v>0.17472500000000002</v>
      </c>
      <c r="K24">
        <v>0.19999999999999998</v>
      </c>
      <c r="L24">
        <v>5.7400000000000003E-3</v>
      </c>
      <c r="M24">
        <v>7.625</v>
      </c>
      <c r="N24">
        <v>350.875</v>
      </c>
      <c r="O24">
        <v>25.8</v>
      </c>
      <c r="P24">
        <v>524.25749999999994</v>
      </c>
    </row>
    <row r="25" spans="1:16" x14ac:dyDescent="0.35">
      <c r="A25" s="9" t="s">
        <v>22</v>
      </c>
      <c r="B25" s="9" t="s">
        <v>130</v>
      </c>
      <c r="C25" s="9" t="s">
        <v>79</v>
      </c>
      <c r="D25">
        <v>1.1787500000000001E-3</v>
      </c>
      <c r="E25">
        <v>8.2100000000000003E-3</v>
      </c>
      <c r="F25">
        <v>19598.512500000001</v>
      </c>
      <c r="G25">
        <v>2</v>
      </c>
      <c r="H25">
        <v>18.537500000000001</v>
      </c>
      <c r="I25">
        <v>0.15870000000000001</v>
      </c>
      <c r="J25">
        <v>0.152725</v>
      </c>
      <c r="K25">
        <v>0.19999999999999998</v>
      </c>
      <c r="L25">
        <v>4.8262499999999998E-3</v>
      </c>
      <c r="M25">
        <v>7.55</v>
      </c>
      <c r="N25">
        <v>238.625</v>
      </c>
      <c r="O25">
        <v>26.012499999999999</v>
      </c>
      <c r="P25">
        <v>227.19625000000002</v>
      </c>
    </row>
    <row r="26" spans="1:16" x14ac:dyDescent="0.35">
      <c r="A26" s="9" t="s">
        <v>23</v>
      </c>
      <c r="B26" s="9" t="s">
        <v>131</v>
      </c>
      <c r="C26" s="9" t="s">
        <v>86</v>
      </c>
      <c r="D26">
        <v>1E-3</v>
      </c>
      <c r="E26">
        <v>5.0000000000000001E-3</v>
      </c>
      <c r="F26">
        <v>17421.733333333334</v>
      </c>
      <c r="G26">
        <v>2</v>
      </c>
      <c r="H26">
        <v>14</v>
      </c>
      <c r="I26">
        <v>0.13253333333333334</v>
      </c>
      <c r="J26">
        <v>7.2849999999999998E-2</v>
      </c>
      <c r="K26">
        <v>0.2</v>
      </c>
      <c r="L26">
        <v>4.0000000000000001E-3</v>
      </c>
      <c r="M26">
        <v>8.0333333333333332</v>
      </c>
      <c r="N26">
        <v>114.66666666666667</v>
      </c>
      <c r="O26">
        <v>25.2</v>
      </c>
      <c r="P26">
        <v>64.073333333333338</v>
      </c>
    </row>
    <row r="27" spans="1:16" x14ac:dyDescent="0.35">
      <c r="A27" s="9" t="s">
        <v>24</v>
      </c>
      <c r="B27" s="9" t="s">
        <v>132</v>
      </c>
      <c r="C27" s="9" t="s">
        <v>79</v>
      </c>
      <c r="D27">
        <v>1.2199999999999999E-3</v>
      </c>
      <c r="E27">
        <v>7.6100000000000004E-3</v>
      </c>
      <c r="F27">
        <v>14773.125</v>
      </c>
      <c r="G27">
        <v>2</v>
      </c>
      <c r="H27">
        <v>19.1875</v>
      </c>
      <c r="I27">
        <v>0.23392499999999997</v>
      </c>
      <c r="J27">
        <v>0.1338125</v>
      </c>
      <c r="K27">
        <v>0.19999999999999998</v>
      </c>
      <c r="L27">
        <v>5.2500000000000003E-3</v>
      </c>
      <c r="M27">
        <v>8</v>
      </c>
      <c r="N27">
        <v>244.25</v>
      </c>
      <c r="O27">
        <v>26.462500000000002</v>
      </c>
      <c r="P27">
        <v>336.52</v>
      </c>
    </row>
    <row r="28" spans="1:16" x14ac:dyDescent="0.35">
      <c r="A28" s="9" t="s">
        <v>25</v>
      </c>
      <c r="B28" s="9" t="s">
        <v>133</v>
      </c>
      <c r="C28" s="9" t="s">
        <v>79</v>
      </c>
      <c r="D28">
        <v>1.3450000000000001E-3</v>
      </c>
      <c r="E28">
        <v>6.8162500000000003E-3</v>
      </c>
      <c r="F28">
        <v>22796.0625</v>
      </c>
      <c r="G28">
        <v>2</v>
      </c>
      <c r="H28">
        <v>17.625</v>
      </c>
      <c r="I28">
        <v>0.12343749999999999</v>
      </c>
      <c r="J28">
        <v>0.13803750000000001</v>
      </c>
      <c r="K28">
        <v>0.19999999999999998</v>
      </c>
      <c r="L28">
        <v>4.9300000000000004E-3</v>
      </c>
      <c r="M28">
        <v>7.8</v>
      </c>
      <c r="N28">
        <v>184.75</v>
      </c>
      <c r="O28">
        <v>25.7</v>
      </c>
      <c r="P28">
        <v>168.85374999999999</v>
      </c>
    </row>
    <row r="29" spans="1:16" x14ac:dyDescent="0.35">
      <c r="A29" s="9" t="s">
        <v>26</v>
      </c>
      <c r="B29" s="9" t="s">
        <v>134</v>
      </c>
      <c r="C29" s="9" t="s">
        <v>79</v>
      </c>
      <c r="D29">
        <v>1.17E-3</v>
      </c>
      <c r="E29">
        <v>6.6437500000000003E-3</v>
      </c>
      <c r="F29">
        <v>14493.400000000001</v>
      </c>
      <c r="G29">
        <v>2</v>
      </c>
      <c r="H29">
        <v>15.5</v>
      </c>
      <c r="I29">
        <v>0.13825000000000001</v>
      </c>
      <c r="J29">
        <v>0.1205</v>
      </c>
      <c r="K29">
        <v>0.19999999999999998</v>
      </c>
      <c r="L29">
        <v>4.5999999999999999E-3</v>
      </c>
      <c r="M29">
        <v>7.6874999999999991</v>
      </c>
      <c r="N29">
        <v>186.75</v>
      </c>
      <c r="O29">
        <v>26.45</v>
      </c>
      <c r="P29">
        <v>139.08500000000001</v>
      </c>
    </row>
    <row r="30" spans="1:16" x14ac:dyDescent="0.35">
      <c r="A30" s="9" t="s">
        <v>27</v>
      </c>
      <c r="B30" s="9" t="s">
        <v>135</v>
      </c>
      <c r="C30" s="9" t="s">
        <v>87</v>
      </c>
      <c r="D30">
        <v>1E-3</v>
      </c>
      <c r="E30">
        <v>5.0000000000000001E-3</v>
      </c>
      <c r="F30">
        <v>10108.433333333334</v>
      </c>
      <c r="G30">
        <v>2.0333333333333332</v>
      </c>
      <c r="H30">
        <v>11.333333333333334</v>
      </c>
      <c r="I30">
        <v>0.44500000000000001</v>
      </c>
      <c r="J30">
        <v>3.9199999999999999E-2</v>
      </c>
      <c r="K30">
        <v>0.2</v>
      </c>
      <c r="L30">
        <v>4.0000000000000001E-3</v>
      </c>
      <c r="M30">
        <v>7.5333333333333341</v>
      </c>
      <c r="N30">
        <v>62.666666666666664</v>
      </c>
      <c r="O30">
        <v>22.033333333333331</v>
      </c>
      <c r="P30">
        <v>6.1333333333333329</v>
      </c>
    </row>
    <row r="31" spans="1:16" x14ac:dyDescent="0.35">
      <c r="A31" s="9" t="s">
        <v>28</v>
      </c>
      <c r="B31" s="9" t="s">
        <v>136</v>
      </c>
      <c r="C31" s="9" t="s">
        <v>87</v>
      </c>
      <c r="D31">
        <v>1E-3</v>
      </c>
      <c r="E31">
        <v>5.0000000000000001E-3</v>
      </c>
      <c r="F31">
        <v>8138.666666666667</v>
      </c>
      <c r="G31">
        <v>2</v>
      </c>
      <c r="H31">
        <v>13.666666666666666</v>
      </c>
      <c r="I31">
        <v>0.14603333333333335</v>
      </c>
      <c r="J31">
        <v>4.0749999999999995E-2</v>
      </c>
      <c r="K31">
        <v>0.2</v>
      </c>
      <c r="L31">
        <v>4.0000000000000001E-3</v>
      </c>
      <c r="M31">
        <v>8.3666666666666671</v>
      </c>
      <c r="N31">
        <v>83</v>
      </c>
      <c r="O31">
        <v>26.766666666666666</v>
      </c>
      <c r="P31">
        <v>31.313333333333333</v>
      </c>
    </row>
    <row r="32" spans="1:16" x14ac:dyDescent="0.35">
      <c r="A32" s="9" t="s">
        <v>29</v>
      </c>
      <c r="B32" s="9" t="s">
        <v>137</v>
      </c>
      <c r="C32" s="9" t="s">
        <v>79</v>
      </c>
      <c r="D32">
        <v>1.0562499999999999E-3</v>
      </c>
      <c r="E32">
        <v>5.3887500000000003E-3</v>
      </c>
      <c r="F32">
        <v>13701.125</v>
      </c>
      <c r="G32">
        <v>2.5499999999999998</v>
      </c>
      <c r="H32">
        <v>14.324999999999999</v>
      </c>
      <c r="I32">
        <v>0.12088750000000001</v>
      </c>
      <c r="J32">
        <v>4.4537499999999994E-2</v>
      </c>
      <c r="K32">
        <v>0.19999999999999998</v>
      </c>
      <c r="L32">
        <v>4.1174999999999996E-3</v>
      </c>
      <c r="M32">
        <v>7.7000000000000011</v>
      </c>
      <c r="N32">
        <v>134</v>
      </c>
      <c r="O32">
        <v>26.687500000000004</v>
      </c>
      <c r="P32">
        <v>89.94874999999999</v>
      </c>
    </row>
    <row r="33" spans="1:16" x14ac:dyDescent="0.35">
      <c r="A33" s="9" t="s">
        <v>30</v>
      </c>
      <c r="B33" s="9" t="s">
        <v>138</v>
      </c>
      <c r="C33" s="9" t="s">
        <v>77</v>
      </c>
      <c r="D33">
        <v>1E-3</v>
      </c>
      <c r="E33">
        <v>5.0000000000000001E-3</v>
      </c>
      <c r="F33">
        <v>24196</v>
      </c>
      <c r="G33">
        <v>2</v>
      </c>
      <c r="H33">
        <v>11.066666666666668</v>
      </c>
      <c r="I33">
        <v>0.22619999999999998</v>
      </c>
      <c r="J33">
        <v>8.7499999999999981E-2</v>
      </c>
      <c r="K33">
        <v>0.20000000000000004</v>
      </c>
      <c r="L33">
        <v>4.0000000000000001E-3</v>
      </c>
      <c r="M33">
        <v>6.9333333333333336</v>
      </c>
      <c r="N33">
        <v>52.333333333333336</v>
      </c>
      <c r="O33">
        <v>19</v>
      </c>
      <c r="P33">
        <v>7.13</v>
      </c>
    </row>
    <row r="34" spans="1:16" x14ac:dyDescent="0.35">
      <c r="A34" s="9" t="s">
        <v>31</v>
      </c>
      <c r="B34" s="9" t="s">
        <v>139</v>
      </c>
      <c r="C34" s="9" t="s">
        <v>77</v>
      </c>
      <c r="D34">
        <v>1E-3</v>
      </c>
      <c r="E34">
        <v>5.0000000000000001E-3</v>
      </c>
      <c r="F34">
        <v>17348.666666666668</v>
      </c>
      <c r="G34">
        <v>2</v>
      </c>
      <c r="H34">
        <v>13.333333333333334</v>
      </c>
      <c r="I34">
        <v>0.39080000000000004</v>
      </c>
      <c r="J34">
        <v>4.5233333333333327E-2</v>
      </c>
      <c r="K34">
        <v>0.20000000000000004</v>
      </c>
      <c r="L34">
        <v>4.0000000000000001E-3</v>
      </c>
      <c r="M34">
        <v>8.2999999999999989</v>
      </c>
      <c r="N34">
        <v>78.666666666666671</v>
      </c>
      <c r="O34">
        <v>20.866666666666664</v>
      </c>
      <c r="P34">
        <v>26.903333333333336</v>
      </c>
    </row>
    <row r="35" spans="1:16" x14ac:dyDescent="0.35">
      <c r="A35" s="9" t="s">
        <v>32</v>
      </c>
      <c r="B35" s="9" t="s">
        <v>140</v>
      </c>
      <c r="C35" s="9" t="s">
        <v>88</v>
      </c>
      <c r="D35">
        <v>1E-3</v>
      </c>
      <c r="E35">
        <v>5.0000000000000001E-3</v>
      </c>
      <c r="F35">
        <v>16408.633333333335</v>
      </c>
      <c r="G35">
        <v>2</v>
      </c>
      <c r="H35">
        <v>11.666666666666666</v>
      </c>
      <c r="I35">
        <v>0.48</v>
      </c>
      <c r="J35">
        <v>2.5233333333333333E-2</v>
      </c>
      <c r="K35">
        <v>0.20000000000000004</v>
      </c>
      <c r="L35">
        <v>4.0000000000000001E-3</v>
      </c>
      <c r="M35">
        <v>7.7333333333333334</v>
      </c>
      <c r="N35">
        <v>103</v>
      </c>
      <c r="O35">
        <v>24.833333333333332</v>
      </c>
      <c r="P35">
        <v>6.2133333333333338</v>
      </c>
    </row>
    <row r="36" spans="1:16" x14ac:dyDescent="0.35">
      <c r="A36" s="9" t="s">
        <v>33</v>
      </c>
      <c r="B36" s="9" t="s">
        <v>141</v>
      </c>
      <c r="C36" s="9" t="s">
        <v>76</v>
      </c>
      <c r="D36">
        <v>3.07625E-3</v>
      </c>
      <c r="E36">
        <v>5.4600000000000004E-3</v>
      </c>
      <c r="F36">
        <v>20739.2</v>
      </c>
      <c r="G36">
        <v>2</v>
      </c>
      <c r="H36">
        <v>13.299999999999999</v>
      </c>
      <c r="I36">
        <v>0.16117499999999998</v>
      </c>
      <c r="J36">
        <v>0.45425000000000004</v>
      </c>
      <c r="K36">
        <v>0.19999999999999998</v>
      </c>
      <c r="L36">
        <v>4.4437499999999998E-3</v>
      </c>
      <c r="M36">
        <v>7.9375</v>
      </c>
      <c r="N36">
        <v>200.625</v>
      </c>
      <c r="O36">
        <v>23.9</v>
      </c>
      <c r="P36">
        <v>183.0675</v>
      </c>
    </row>
    <row r="37" spans="1:16" x14ac:dyDescent="0.35">
      <c r="A37" s="9" t="s">
        <v>34</v>
      </c>
      <c r="B37" s="9" t="s">
        <v>142</v>
      </c>
      <c r="C37" s="9" t="s">
        <v>79</v>
      </c>
      <c r="D37">
        <v>2.6987499999999998E-3</v>
      </c>
      <c r="E37">
        <v>6.0525000000000006E-3</v>
      </c>
      <c r="F37">
        <v>19197.837500000001</v>
      </c>
      <c r="G37">
        <v>2.1124999999999998</v>
      </c>
      <c r="H37">
        <v>19.625</v>
      </c>
      <c r="I37">
        <v>0.18510000000000004</v>
      </c>
      <c r="J37">
        <v>0.40799999999999997</v>
      </c>
      <c r="K37">
        <v>0.19999999999999998</v>
      </c>
      <c r="L37">
        <v>5.3699999999999998E-3</v>
      </c>
      <c r="M37">
        <v>8</v>
      </c>
      <c r="N37">
        <v>176.875</v>
      </c>
      <c r="O37">
        <v>23.525000000000002</v>
      </c>
      <c r="P37">
        <v>180.41624999999999</v>
      </c>
    </row>
    <row r="38" spans="1:16" x14ac:dyDescent="0.35">
      <c r="A38" s="9" t="s">
        <v>35</v>
      </c>
      <c r="B38" s="9" t="s">
        <v>143</v>
      </c>
      <c r="C38" s="9" t="s">
        <v>89</v>
      </c>
      <c r="D38">
        <v>1E-3</v>
      </c>
      <c r="E38">
        <v>5.0000000000000001E-3</v>
      </c>
      <c r="F38">
        <v>22751.533333333336</v>
      </c>
      <c r="G38">
        <v>2</v>
      </c>
      <c r="H38">
        <v>10.6</v>
      </c>
      <c r="I38">
        <v>0.26626666666666671</v>
      </c>
      <c r="J38">
        <v>3.8266666666666664E-2</v>
      </c>
      <c r="K38">
        <v>0.20000000000000004</v>
      </c>
      <c r="L38">
        <v>4.0000000000000001E-3</v>
      </c>
      <c r="M38">
        <v>7.9333333333333336</v>
      </c>
      <c r="N38">
        <v>84.333333333333329</v>
      </c>
      <c r="O38">
        <v>23.2</v>
      </c>
      <c r="P38">
        <v>16.303333333333335</v>
      </c>
    </row>
    <row r="39" spans="1:16" x14ac:dyDescent="0.35">
      <c r="A39" s="9" t="s">
        <v>36</v>
      </c>
      <c r="B39" s="9" t="s">
        <v>144</v>
      </c>
      <c r="C39" s="9" t="s">
        <v>81</v>
      </c>
      <c r="D39">
        <v>1E-3</v>
      </c>
      <c r="E39">
        <v>5.0000000000000001E-3</v>
      </c>
      <c r="F39">
        <v>7239.8</v>
      </c>
      <c r="G39">
        <v>2</v>
      </c>
      <c r="H39">
        <v>10.333333333333334</v>
      </c>
      <c r="I39">
        <v>0.2243333333333333</v>
      </c>
      <c r="J39">
        <v>0.1022</v>
      </c>
      <c r="K39">
        <v>0.20000000000000004</v>
      </c>
      <c r="L39">
        <v>4.0000000000000001E-3</v>
      </c>
      <c r="M39">
        <v>8.1333333333333329</v>
      </c>
      <c r="N39">
        <v>46</v>
      </c>
      <c r="O39">
        <v>22.900000000000002</v>
      </c>
      <c r="P39">
        <v>5.6533333333333333</v>
      </c>
    </row>
    <row r="40" spans="1:16" x14ac:dyDescent="0.35">
      <c r="A40" s="9" t="s">
        <v>37</v>
      </c>
      <c r="B40" s="9" t="s">
        <v>145</v>
      </c>
      <c r="C40" s="9" t="s">
        <v>81</v>
      </c>
      <c r="D40">
        <v>1E-3</v>
      </c>
      <c r="E40">
        <v>5.0000000000000001E-3</v>
      </c>
      <c r="F40">
        <v>21307.166666666668</v>
      </c>
      <c r="G40">
        <v>2</v>
      </c>
      <c r="H40">
        <v>9.5333333333333332</v>
      </c>
      <c r="I40">
        <v>0.19553333333333334</v>
      </c>
      <c r="J40">
        <v>7.1766666666666659E-2</v>
      </c>
      <c r="K40">
        <v>0.20000000000000004</v>
      </c>
      <c r="L40">
        <v>4.0000000000000001E-3</v>
      </c>
      <c r="M40">
        <v>7.9666666666666659</v>
      </c>
      <c r="N40">
        <v>51.333333333333336</v>
      </c>
      <c r="O40">
        <v>22.366666666666664</v>
      </c>
      <c r="P40">
        <v>7.73</v>
      </c>
    </row>
    <row r="41" spans="1:16" x14ac:dyDescent="0.35">
      <c r="A41" s="9" t="s">
        <v>38</v>
      </c>
      <c r="B41" s="9" t="s">
        <v>146</v>
      </c>
      <c r="C41" s="9" t="s">
        <v>90</v>
      </c>
      <c r="D41">
        <v>1E-3</v>
      </c>
      <c r="E41">
        <v>5.0000000000000001E-3</v>
      </c>
      <c r="F41">
        <v>19863.566666666666</v>
      </c>
      <c r="G41">
        <v>2</v>
      </c>
      <c r="H41">
        <v>12.433333333333332</v>
      </c>
      <c r="I41">
        <v>0.36203333333333337</v>
      </c>
      <c r="J41">
        <v>5.4233333333333328E-2</v>
      </c>
      <c r="K41">
        <v>0.20000000000000004</v>
      </c>
      <c r="L41">
        <v>4.0000000000000001E-3</v>
      </c>
      <c r="M41">
        <v>8.2000000000000011</v>
      </c>
      <c r="N41">
        <v>71.666666666666671</v>
      </c>
      <c r="O41">
        <v>22.966666666666665</v>
      </c>
      <c r="P41">
        <v>26.720000000000002</v>
      </c>
    </row>
    <row r="42" spans="1:16" x14ac:dyDescent="0.35">
      <c r="A42" s="9" t="s">
        <v>39</v>
      </c>
      <c r="B42" s="9" t="s">
        <v>147</v>
      </c>
      <c r="C42" s="9" t="s">
        <v>84</v>
      </c>
      <c r="D42">
        <v>1E-3</v>
      </c>
      <c r="E42">
        <v>5.0000000000000001E-3</v>
      </c>
      <c r="F42">
        <v>16669.399999999998</v>
      </c>
      <c r="G42">
        <v>2</v>
      </c>
      <c r="H42">
        <v>13.666666666666666</v>
      </c>
      <c r="I42">
        <v>0.29399999999999998</v>
      </c>
      <c r="J42">
        <v>2.2133333333333335E-2</v>
      </c>
      <c r="K42">
        <v>0.2</v>
      </c>
      <c r="L42">
        <v>4.0000000000000001E-3</v>
      </c>
      <c r="M42">
        <v>8.2333333333333325</v>
      </c>
      <c r="N42">
        <v>49</v>
      </c>
      <c r="O42">
        <v>21.166666666666668</v>
      </c>
      <c r="P42">
        <v>7.3266666666666671</v>
      </c>
    </row>
    <row r="43" spans="1:16" x14ac:dyDescent="0.35">
      <c r="A43" s="9" t="s">
        <v>40</v>
      </c>
      <c r="B43" s="9" t="s">
        <v>148</v>
      </c>
      <c r="C43" s="9" t="s">
        <v>91</v>
      </c>
      <c r="D43">
        <v>1E-3</v>
      </c>
      <c r="E43">
        <v>5.0000000000000001E-3</v>
      </c>
      <c r="F43">
        <v>4716.8999999999996</v>
      </c>
      <c r="G43">
        <v>2</v>
      </c>
      <c r="H43">
        <v>12.633333333333333</v>
      </c>
      <c r="I43">
        <v>0.32333333333333331</v>
      </c>
      <c r="J43">
        <v>2.7666666666666662E-2</v>
      </c>
      <c r="K43">
        <v>0.2</v>
      </c>
      <c r="L43">
        <v>4.0000000000000001E-3</v>
      </c>
      <c r="M43">
        <v>8.1</v>
      </c>
      <c r="N43">
        <v>46</v>
      </c>
      <c r="O43">
        <v>23.666666666666668</v>
      </c>
      <c r="P43">
        <v>4.7300000000000004</v>
      </c>
    </row>
    <row r="44" spans="1:16" x14ac:dyDescent="0.35">
      <c r="A44" s="9" t="s">
        <v>41</v>
      </c>
      <c r="B44" s="9" t="s">
        <v>149</v>
      </c>
      <c r="C44" s="9" t="s">
        <v>83</v>
      </c>
      <c r="D44">
        <v>1E-3</v>
      </c>
      <c r="E44">
        <v>5.0000000000000001E-3</v>
      </c>
      <c r="F44">
        <v>12625.200000000003</v>
      </c>
      <c r="G44">
        <v>2</v>
      </c>
      <c r="H44">
        <v>18.266666666666666</v>
      </c>
      <c r="I44">
        <v>0.49000000000000005</v>
      </c>
      <c r="J44">
        <v>2.2633333333333335E-2</v>
      </c>
      <c r="K44">
        <v>0.2</v>
      </c>
      <c r="L44">
        <v>4.0000000000000001E-3</v>
      </c>
      <c r="M44">
        <v>8.2333333333333343</v>
      </c>
      <c r="N44">
        <v>61.666666666666664</v>
      </c>
      <c r="O44">
        <v>22.966666666666669</v>
      </c>
      <c r="P44">
        <v>29.159999999999997</v>
      </c>
    </row>
    <row r="45" spans="1:16" x14ac:dyDescent="0.35">
      <c r="A45" s="9" t="s">
        <v>42</v>
      </c>
      <c r="B45" s="9" t="s">
        <v>150</v>
      </c>
      <c r="C45" s="9" t="s">
        <v>92</v>
      </c>
      <c r="D45">
        <v>1E-3</v>
      </c>
      <c r="E45">
        <v>5.0000000000000001E-3</v>
      </c>
      <c r="F45">
        <v>16223.333333333334</v>
      </c>
      <c r="G45">
        <v>2</v>
      </c>
      <c r="H45">
        <v>14.366666666666667</v>
      </c>
      <c r="I45">
        <v>0.312</v>
      </c>
      <c r="J45">
        <v>6.480000000000001E-2</v>
      </c>
      <c r="K45">
        <v>0.2</v>
      </c>
      <c r="L45">
        <v>6.5799999999999999E-3</v>
      </c>
      <c r="M45">
        <v>8.6333333333333329</v>
      </c>
      <c r="N45">
        <v>117</v>
      </c>
      <c r="O45">
        <v>23.433333333333337</v>
      </c>
      <c r="P45">
        <v>64.423333333333332</v>
      </c>
    </row>
    <row r="46" spans="1:16" x14ac:dyDescent="0.35">
      <c r="A46" s="9" t="s">
        <v>43</v>
      </c>
      <c r="B46" s="9" t="s">
        <v>151</v>
      </c>
      <c r="C46" s="9" t="s">
        <v>84</v>
      </c>
      <c r="D46">
        <v>1E-3</v>
      </c>
      <c r="E46">
        <v>5.0000000000000001E-3</v>
      </c>
      <c r="F46">
        <v>9446.9666666666672</v>
      </c>
      <c r="G46">
        <v>2</v>
      </c>
      <c r="H46">
        <v>13</v>
      </c>
      <c r="I46">
        <v>0.25779999999999997</v>
      </c>
      <c r="J46">
        <v>6.4166666666666664E-2</v>
      </c>
      <c r="K46">
        <v>0.2</v>
      </c>
      <c r="L46">
        <v>4.0000000000000001E-3</v>
      </c>
      <c r="M46">
        <v>8.0666666666666664</v>
      </c>
      <c r="N46">
        <v>96.666666666666671</v>
      </c>
      <c r="O46">
        <v>25.366666666666664</v>
      </c>
      <c r="P46">
        <v>46.389999999999993</v>
      </c>
    </row>
    <row r="47" spans="1:16" x14ac:dyDescent="0.35">
      <c r="A47" s="9" t="s">
        <v>44</v>
      </c>
      <c r="B47" s="9" t="s">
        <v>152</v>
      </c>
      <c r="C47" s="9" t="s">
        <v>93</v>
      </c>
      <c r="D47">
        <v>1E-3</v>
      </c>
      <c r="E47">
        <v>5.0000000000000001E-3</v>
      </c>
      <c r="F47">
        <v>9931.6</v>
      </c>
      <c r="G47">
        <v>2</v>
      </c>
      <c r="H47">
        <v>12.633333333333333</v>
      </c>
      <c r="I47">
        <v>0.29666666666666669</v>
      </c>
      <c r="J47">
        <v>3.3466666666666665E-2</v>
      </c>
      <c r="K47">
        <v>0.2</v>
      </c>
      <c r="L47">
        <v>4.0000000000000001E-3</v>
      </c>
      <c r="M47">
        <v>8.2666666666666675</v>
      </c>
      <c r="N47">
        <v>69.333333333333329</v>
      </c>
      <c r="O47">
        <v>24.533333333333331</v>
      </c>
      <c r="P47">
        <v>25.273333333333337</v>
      </c>
    </row>
    <row r="48" spans="1:16" x14ac:dyDescent="0.35">
      <c r="A48" s="9" t="s">
        <v>45</v>
      </c>
      <c r="B48" s="9" t="s">
        <v>153</v>
      </c>
      <c r="C48" s="9" t="s">
        <v>79</v>
      </c>
      <c r="D48">
        <v>1.235E-3</v>
      </c>
      <c r="E48">
        <v>7.9900000000000006E-3</v>
      </c>
      <c r="F48">
        <v>15869.7875</v>
      </c>
      <c r="G48">
        <v>2</v>
      </c>
      <c r="H48">
        <v>18.625</v>
      </c>
      <c r="I48">
        <v>0.15434999999999999</v>
      </c>
      <c r="J48">
        <v>0.17657499999999998</v>
      </c>
      <c r="K48">
        <v>0.19999999999999998</v>
      </c>
      <c r="L48">
        <v>5.9100000000000003E-3</v>
      </c>
      <c r="M48">
        <v>7.3874999999999993</v>
      </c>
      <c r="N48">
        <v>272.125</v>
      </c>
      <c r="O48">
        <v>25.5625</v>
      </c>
      <c r="P48">
        <v>375.3125</v>
      </c>
    </row>
    <row r="49" spans="1:16" x14ac:dyDescent="0.35">
      <c r="A49" s="9" t="s">
        <v>46</v>
      </c>
      <c r="B49" s="9" t="s">
        <v>154</v>
      </c>
      <c r="C49" s="9" t="s">
        <v>94</v>
      </c>
      <c r="D49">
        <v>1E-3</v>
      </c>
      <c r="E49">
        <v>5.0000000000000001E-3</v>
      </c>
      <c r="F49">
        <v>19617.933333333334</v>
      </c>
      <c r="G49">
        <v>2</v>
      </c>
      <c r="H49">
        <v>11.6</v>
      </c>
      <c r="I49">
        <v>0.36476666666666668</v>
      </c>
      <c r="J49">
        <v>6.643333333333333E-2</v>
      </c>
      <c r="K49">
        <v>0.2</v>
      </c>
      <c r="L49">
        <v>4.0000000000000001E-3</v>
      </c>
      <c r="M49">
        <v>7.7333333333333334</v>
      </c>
      <c r="N49">
        <v>78</v>
      </c>
      <c r="O49">
        <v>26.766666666666669</v>
      </c>
      <c r="P49">
        <v>31.773333333333337</v>
      </c>
    </row>
    <row r="50" spans="1:16" x14ac:dyDescent="0.35">
      <c r="A50" s="9" t="s">
        <v>47</v>
      </c>
      <c r="B50" s="9" t="s">
        <v>155</v>
      </c>
      <c r="C50" s="9" t="s">
        <v>95</v>
      </c>
      <c r="D50">
        <v>1E-3</v>
      </c>
      <c r="E50">
        <v>5.0000000000000001E-3</v>
      </c>
      <c r="F50">
        <v>15563.700000000003</v>
      </c>
      <c r="G50">
        <v>2</v>
      </c>
      <c r="H50">
        <v>12.033333333333333</v>
      </c>
      <c r="I50">
        <v>0.4296666666666667</v>
      </c>
      <c r="J50">
        <v>3.7333333333333329E-2</v>
      </c>
      <c r="K50">
        <v>0.2</v>
      </c>
      <c r="L50">
        <v>4.0000000000000001E-3</v>
      </c>
      <c r="M50">
        <v>8.1666666666666661</v>
      </c>
      <c r="N50">
        <v>66</v>
      </c>
      <c r="O50">
        <v>21.233333333333334</v>
      </c>
      <c r="P50">
        <v>33.296666666666674</v>
      </c>
    </row>
    <row r="51" spans="1:16" x14ac:dyDescent="0.35">
      <c r="A51" s="9" t="s">
        <v>48</v>
      </c>
      <c r="B51" s="9" t="s">
        <v>156</v>
      </c>
      <c r="C51" s="9" t="s">
        <v>95</v>
      </c>
      <c r="D51">
        <v>1E-3</v>
      </c>
      <c r="E51">
        <v>5.0000000000000001E-3</v>
      </c>
      <c r="F51">
        <v>10798.466666666667</v>
      </c>
      <c r="G51">
        <v>2</v>
      </c>
      <c r="H51">
        <v>10.666666666666666</v>
      </c>
      <c r="I51">
        <v>0.24209999999999998</v>
      </c>
      <c r="J51">
        <v>3.0133333333333331E-2</v>
      </c>
      <c r="K51">
        <v>0.2</v>
      </c>
      <c r="L51">
        <v>4.0000000000000001E-3</v>
      </c>
      <c r="M51">
        <v>7.7666666666666666</v>
      </c>
      <c r="N51">
        <v>77</v>
      </c>
      <c r="O51">
        <v>27.466666666666669</v>
      </c>
      <c r="P51">
        <v>24.606666666666666</v>
      </c>
    </row>
    <row r="52" spans="1:16" x14ac:dyDescent="0.35">
      <c r="A52" s="9" t="s">
        <v>49</v>
      </c>
      <c r="B52" s="9" t="s">
        <v>157</v>
      </c>
      <c r="C52" s="9" t="s">
        <v>96</v>
      </c>
      <c r="D52">
        <v>1E-3</v>
      </c>
      <c r="E52">
        <v>5.0000000000000001E-3</v>
      </c>
      <c r="F52">
        <v>12322.066666666668</v>
      </c>
      <c r="G52">
        <v>2</v>
      </c>
      <c r="H52">
        <v>22.333333333333332</v>
      </c>
      <c r="I52">
        <v>0.52070000000000005</v>
      </c>
      <c r="J52">
        <v>0.21633333333333335</v>
      </c>
      <c r="K52">
        <v>0.2</v>
      </c>
      <c r="L52">
        <v>4.0000000000000001E-3</v>
      </c>
      <c r="M52">
        <v>7.2666666666666666</v>
      </c>
      <c r="N52">
        <v>135.33333333333334</v>
      </c>
      <c r="O52">
        <v>25.766666666666666</v>
      </c>
      <c r="P52">
        <v>78.5</v>
      </c>
    </row>
    <row r="53" spans="1:16" x14ac:dyDescent="0.35">
      <c r="A53" s="9" t="s">
        <v>50</v>
      </c>
      <c r="B53" s="9" t="s">
        <v>158</v>
      </c>
      <c r="C53" s="9" t="s">
        <v>97</v>
      </c>
      <c r="D53">
        <v>1E-3</v>
      </c>
      <c r="E53">
        <v>5.8899999999999994E-3</v>
      </c>
      <c r="F53">
        <v>13482.633333333333</v>
      </c>
      <c r="G53">
        <v>2</v>
      </c>
      <c r="H53">
        <v>19.233333333333334</v>
      </c>
      <c r="I53">
        <v>0.37356666666666666</v>
      </c>
      <c r="J53">
        <v>8.9399999999999993E-2</v>
      </c>
      <c r="K53">
        <v>0.2</v>
      </c>
      <c r="L53">
        <v>4.0000000000000001E-3</v>
      </c>
      <c r="M53">
        <v>9.2999999999999989</v>
      </c>
      <c r="N53">
        <v>209.66666666666666</v>
      </c>
      <c r="O53">
        <v>24.733333333333334</v>
      </c>
      <c r="P53">
        <v>113.05</v>
      </c>
    </row>
    <row r="54" spans="1:16" x14ac:dyDescent="0.35">
      <c r="A54" s="9" t="s">
        <v>51</v>
      </c>
      <c r="B54" s="9" t="s">
        <v>107</v>
      </c>
      <c r="C54" s="9" t="s">
        <v>95</v>
      </c>
      <c r="D54">
        <v>1E-3</v>
      </c>
      <c r="E54">
        <v>5.4000000000000003E-3</v>
      </c>
      <c r="F54">
        <v>11477.733333333332</v>
      </c>
      <c r="G54">
        <v>2</v>
      </c>
      <c r="H54">
        <v>12.1</v>
      </c>
      <c r="I54">
        <v>0.12286666666666667</v>
      </c>
      <c r="J54">
        <v>9.5899999999999999E-2</v>
      </c>
      <c r="K54">
        <v>0.2</v>
      </c>
      <c r="L54">
        <v>4.0000000000000001E-3</v>
      </c>
      <c r="M54">
        <v>7.8666666666666671</v>
      </c>
      <c r="N54">
        <v>138</v>
      </c>
      <c r="O54">
        <v>27.533333333333335</v>
      </c>
      <c r="P54">
        <v>92.713333333333352</v>
      </c>
    </row>
    <row r="55" spans="1:16" x14ac:dyDescent="0.35">
      <c r="A55" s="9" t="s">
        <v>52</v>
      </c>
      <c r="B55" s="9" t="s">
        <v>159</v>
      </c>
      <c r="C55" s="9" t="s">
        <v>98</v>
      </c>
      <c r="D55">
        <v>1E-3</v>
      </c>
      <c r="E55">
        <v>5.0000000000000001E-3</v>
      </c>
      <c r="F55">
        <v>6657.1</v>
      </c>
      <c r="G55">
        <v>2</v>
      </c>
      <c r="H55">
        <v>22</v>
      </c>
      <c r="I55">
        <v>0.31154999999999999</v>
      </c>
      <c r="J55">
        <v>0.22800000000000001</v>
      </c>
      <c r="K55">
        <v>0.30149999999999999</v>
      </c>
      <c r="L55">
        <v>4.0000000000000001E-3</v>
      </c>
      <c r="M55">
        <v>8.25</v>
      </c>
      <c r="N55">
        <v>158.5</v>
      </c>
      <c r="O55">
        <v>23.75</v>
      </c>
      <c r="P55">
        <v>10.285</v>
      </c>
    </row>
    <row r="56" spans="1:16" x14ac:dyDescent="0.35">
      <c r="A56" s="9" t="s">
        <v>53</v>
      </c>
      <c r="B56" s="9" t="s">
        <v>160</v>
      </c>
      <c r="C56" s="9" t="s">
        <v>99</v>
      </c>
      <c r="D56">
        <v>1E-3</v>
      </c>
      <c r="E56">
        <v>5.0000000000000001E-3</v>
      </c>
      <c r="F56">
        <v>16131</v>
      </c>
      <c r="G56">
        <v>2.1666666666666665</v>
      </c>
      <c r="H56">
        <v>12.266666666666666</v>
      </c>
      <c r="I56">
        <v>0.49733333333333335</v>
      </c>
      <c r="J56">
        <v>0.46200000000000002</v>
      </c>
      <c r="K56">
        <v>0.2</v>
      </c>
      <c r="L56">
        <v>4.0000000000000001E-3</v>
      </c>
      <c r="M56">
        <v>5.1333333333333329</v>
      </c>
      <c r="N56">
        <v>89</v>
      </c>
      <c r="O56">
        <v>22.2</v>
      </c>
      <c r="P56">
        <v>12.93</v>
      </c>
    </row>
    <row r="57" spans="1:16" x14ac:dyDescent="0.35">
      <c r="A57" s="9" t="s">
        <v>54</v>
      </c>
      <c r="B57" s="9" t="s">
        <v>161</v>
      </c>
      <c r="C57" s="9" t="s">
        <v>100</v>
      </c>
      <c r="D57">
        <v>1E-3</v>
      </c>
      <c r="E57">
        <v>5.0000000000000001E-3</v>
      </c>
      <c r="F57">
        <v>16314.433333333334</v>
      </c>
      <c r="G57">
        <v>2</v>
      </c>
      <c r="H57">
        <v>10.766666666666666</v>
      </c>
      <c r="I57">
        <v>0.39766666666666667</v>
      </c>
      <c r="J57">
        <v>4.0733333333333337E-2</v>
      </c>
      <c r="K57">
        <v>0.2</v>
      </c>
      <c r="L57">
        <v>4.0000000000000001E-3</v>
      </c>
      <c r="M57">
        <v>8.5333333333333332</v>
      </c>
      <c r="N57">
        <v>58.666666666666664</v>
      </c>
      <c r="O57">
        <v>21.533333333333331</v>
      </c>
      <c r="P57">
        <v>14.72</v>
      </c>
    </row>
    <row r="58" spans="1:16" x14ac:dyDescent="0.35">
      <c r="A58" s="9" t="s">
        <v>55</v>
      </c>
      <c r="B58" s="9" t="s">
        <v>162</v>
      </c>
      <c r="C58" s="9" t="s">
        <v>101</v>
      </c>
      <c r="D58">
        <v>1.58E-3</v>
      </c>
      <c r="E58">
        <v>5.0000000000000001E-3</v>
      </c>
      <c r="F58">
        <v>20842.7</v>
      </c>
      <c r="G58">
        <v>5</v>
      </c>
      <c r="H58">
        <v>30</v>
      </c>
      <c r="I58">
        <v>0.48766666666666669</v>
      </c>
      <c r="J58">
        <v>1.3437000000000001</v>
      </c>
      <c r="K58">
        <v>0.2</v>
      </c>
      <c r="L58">
        <v>4.0000000000000001E-3</v>
      </c>
      <c r="M58">
        <v>7.0666666666666664</v>
      </c>
      <c r="N58">
        <v>252.66666666666666</v>
      </c>
      <c r="O58">
        <v>27.966666666666669</v>
      </c>
      <c r="P58">
        <v>41.053333333333335</v>
      </c>
    </row>
    <row r="59" spans="1:16" x14ac:dyDescent="0.35">
      <c r="A59" s="9" t="s">
        <v>56</v>
      </c>
      <c r="B59" s="9" t="s">
        <v>163</v>
      </c>
      <c r="C59" s="9" t="s">
        <v>87</v>
      </c>
      <c r="D59">
        <v>1E-3</v>
      </c>
      <c r="E59">
        <v>5.0000000000000001E-3</v>
      </c>
      <c r="F59">
        <v>12675.433333333334</v>
      </c>
      <c r="G59">
        <v>2</v>
      </c>
      <c r="H59">
        <v>16.566666666666666</v>
      </c>
      <c r="I59">
        <v>0.44799999999999995</v>
      </c>
      <c r="J59">
        <v>0.60639999999999994</v>
      </c>
      <c r="K59">
        <v>0.2</v>
      </c>
      <c r="L59">
        <v>4.0000000000000001E-3</v>
      </c>
      <c r="M59">
        <v>7.8000000000000007</v>
      </c>
      <c r="N59">
        <v>61.333333333333336</v>
      </c>
      <c r="O59">
        <v>20.833333333333332</v>
      </c>
      <c r="P59">
        <v>12.213333333333333</v>
      </c>
    </row>
    <row r="60" spans="1:16" x14ac:dyDescent="0.35">
      <c r="A60" s="9" t="s">
        <v>57</v>
      </c>
      <c r="B60" s="9" t="s">
        <v>164</v>
      </c>
      <c r="C60" s="9" t="s">
        <v>102</v>
      </c>
      <c r="D60">
        <v>1E-3</v>
      </c>
      <c r="E60">
        <v>5.0000000000000001E-3</v>
      </c>
      <c r="F60">
        <v>22751.633333333331</v>
      </c>
      <c r="G60">
        <v>2</v>
      </c>
      <c r="H60">
        <v>8.9333333333333336</v>
      </c>
      <c r="I60">
        <v>0.41399999999999998</v>
      </c>
      <c r="J60">
        <v>4.1033333333333331E-2</v>
      </c>
      <c r="K60">
        <v>0.2</v>
      </c>
      <c r="L60">
        <v>4.0000000000000001E-3</v>
      </c>
      <c r="M60">
        <v>8.0333333333333332</v>
      </c>
      <c r="N60">
        <v>47.666666666666664</v>
      </c>
      <c r="O60">
        <v>21.466666666666665</v>
      </c>
      <c r="P60">
        <v>5.7299999999999995</v>
      </c>
    </row>
    <row r="61" spans="1:16" x14ac:dyDescent="0.35">
      <c r="A61" s="9" t="s">
        <v>58</v>
      </c>
      <c r="B61" s="9" t="s">
        <v>165</v>
      </c>
      <c r="C61" s="9" t="s">
        <v>103</v>
      </c>
      <c r="D61">
        <v>1E-3</v>
      </c>
      <c r="E61">
        <v>5.0000000000000001E-3</v>
      </c>
      <c r="F61">
        <v>5881.3666666666659</v>
      </c>
      <c r="G61">
        <v>2</v>
      </c>
      <c r="H61">
        <v>13.666666666666666</v>
      </c>
      <c r="I61">
        <v>0.26536666666666664</v>
      </c>
      <c r="J61">
        <v>3.8266666666666664E-2</v>
      </c>
      <c r="K61">
        <v>0.2</v>
      </c>
      <c r="L61">
        <v>4.2433333333333333E-3</v>
      </c>
      <c r="M61">
        <v>8.0333333333333332</v>
      </c>
      <c r="N61">
        <v>66</v>
      </c>
      <c r="O61">
        <v>26.333333333333332</v>
      </c>
      <c r="P61">
        <v>16.626666666666669</v>
      </c>
    </row>
    <row r="62" spans="1:16" x14ac:dyDescent="0.35">
      <c r="A62" s="9" t="s">
        <v>59</v>
      </c>
      <c r="B62" s="9" t="s">
        <v>166</v>
      </c>
      <c r="C62" s="9" t="s">
        <v>87</v>
      </c>
      <c r="D62">
        <v>1E-3</v>
      </c>
      <c r="E62">
        <v>5.0000000000000001E-3</v>
      </c>
      <c r="F62">
        <v>6605.9666666666672</v>
      </c>
      <c r="G62">
        <v>2</v>
      </c>
      <c r="H62">
        <v>9.7666666666666675</v>
      </c>
      <c r="I62">
        <v>0.21443333333333334</v>
      </c>
      <c r="J62">
        <v>2.6666666666666668E-2</v>
      </c>
      <c r="K62">
        <v>0.2</v>
      </c>
      <c r="L62">
        <v>4.0000000000000001E-3</v>
      </c>
      <c r="M62">
        <v>8.0333333333333332</v>
      </c>
      <c r="N62">
        <v>49</v>
      </c>
      <c r="O62">
        <v>26.033333333333331</v>
      </c>
      <c r="P62">
        <v>11.143333333333333</v>
      </c>
    </row>
    <row r="63" spans="1:16" x14ac:dyDescent="0.35">
      <c r="A63" s="9" t="s">
        <v>60</v>
      </c>
      <c r="B63" s="9" t="s">
        <v>167</v>
      </c>
      <c r="C63" s="9" t="s">
        <v>104</v>
      </c>
      <c r="D63">
        <v>1E-3</v>
      </c>
      <c r="E63">
        <v>5.0000000000000001E-3</v>
      </c>
      <c r="F63">
        <v>8604.4000000000015</v>
      </c>
      <c r="G63">
        <v>2</v>
      </c>
      <c r="H63">
        <v>10.333333333333334</v>
      </c>
      <c r="I63">
        <v>0.87766666666666671</v>
      </c>
      <c r="J63">
        <v>0.20599999999999999</v>
      </c>
      <c r="K63">
        <v>0.20000000000000004</v>
      </c>
      <c r="L63">
        <v>4.0000000000000001E-3</v>
      </c>
      <c r="M63">
        <v>7.7666666666666666</v>
      </c>
      <c r="N63">
        <v>52.666666666666664</v>
      </c>
      <c r="O63">
        <v>23.866666666666664</v>
      </c>
      <c r="P63">
        <v>7.6333333333333329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2014</vt:lpstr>
      <vt:lpstr>2015-2016_3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2021-02-15T18:06:57Z</dcterms:created>
  <dcterms:modified xsi:type="dcterms:W3CDTF">2021-02-21T22:09:24Z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0e17332f-5bdb-43a2-ac3a-dc9d7f5121b5</vt:lpwstr>
  </property>
</Properties>
</file>