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8C2A7F-15C5-490A-B59D-54A05EF5A79F}" xr6:coauthVersionLast="47" xr6:coauthVersionMax="47" xr10:uidLastSave="{00000000-0000-0000-0000-000000000000}"/>
  <bookViews>
    <workbookView xWindow="-120" yWindow="-120" windowWidth="20730" windowHeight="11160" xr2:uid="{69DBA839-CD33-4D83-B0D9-52C66FF8E2FB}"/>
  </bookViews>
  <sheets>
    <sheet name="RELAÇÃO" sheetId="1" r:id="rId1"/>
    <sheet name="DASHBOARD" sheetId="2" state="hidden" r:id="rId2"/>
    <sheet name="CAIXINHA" sheetId="5" state="hidden" r:id="rId3"/>
    <sheet name="RESULTADOS" sheetId="3" r:id="rId4"/>
  </sheets>
  <definedNames>
    <definedName name="SegmentaçãodeDados_Mês">#N/A</definedName>
  </definedNames>
  <calcPr calcId="191029"/>
  <pivotCaches>
    <pivotCache cacheId="17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3" i="5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<sst xmlns="http://schemas.openxmlformats.org/spreadsheetml/2006/main" count="262" uniqueCount="82">
  <si>
    <t>Data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</si>
  <si>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</si>
  <si>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</si>
  <si>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</si>
  <si>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</si>
  <si>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</si>
  <si>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</si>
  <si>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</si>
  <si>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</si>
  <si>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</si>
  <si>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</si>
  <si>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</si>
  <si>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</si>
  <si>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</si>
  <si>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</si>
  <si>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</si>
  <si>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</si>
  <si>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</si>
  <si>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</si>
  <si>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</si>
  <si>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</si>
  <si>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</si>
  <si>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</si>
  <si>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</si>
  <si>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</si>
  <si>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</si>
  <si>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</si>
  <si>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</si>
  <si>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</si>
  <si>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</si>
  <si>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</si>
  <si>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</si>
  <si>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</si>
  <si>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</si>
  <si>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</si>
  <si>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</si>
  <si>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</si>
  <si>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</si>
  <si>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</si>
  <si>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</si>
  <si>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</si>
  <si>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</si>
  <si>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</si>
  <si>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</si>
  <si>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</si>
  <si>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</si>
  <si>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</si>
  <si>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</si>
  <si>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</si>
  <si>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</si>
  <si>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</si>
  <si>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</si>
  <si>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</si>
  <si>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</si>
  <si>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</si>
  <si>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</si>
  <si>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</si>
  <si>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</si>
  <si>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</si>
  <si>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</si>
  <si>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</si>
  <si>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</si>
  <si>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</si>
  <si>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</si>
  <si>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</si>
  <si>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</si>
  <si>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</si>
  <si>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</si>
  <si>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</si>
  <si>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</si>
  <si>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</si>
  <si>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</si>
  <si>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</si>
  <si>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</si>
  <si>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</si>
  <si>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quanto tive de saída por categoria, sumarizado em reais</t>
  </si>
  <si>
    <t>Mês</t>
  </si>
  <si>
    <t>Data de lançamento</t>
  </si>
  <si>
    <t>Depósito Reservado</t>
  </si>
  <si>
    <t>Total reservado</t>
  </si>
  <si>
    <t>Meta de reserva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</si>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</sst>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164" fontId="0" fillId="0" borderId="0" xfId="0" applyNumberFormat="1"/>
    <xf numFmtId="0" fontId="0" fillId="4" borderId="0" xfId="0" applyFill="1"/>
    <xf numFmtId="1" fontId="0" fillId="0" borderId="0" xfId="0" applyNumberFormat="1"/>
    <xf numFmtId="1" fontId="0" fillId="0" borderId="0" xfId="0" applyNumberFormat="1" applyAlignment="1">
      <alignment horizontal="center" wrapText="1"/>
    </xf>
    <xf numFmtId="14" fontId="0" fillId="0" borderId="0" xfId="0" applyNumberFormat="1"/>
    <xf numFmtId="0" fontId="0" fillId="2" borderId="2" xfId="0" applyFont="1" applyFill="1" applyBorder="1"/>
    <xf numFmtId="14" fontId="0" fillId="2" borderId="1" xfId="0" applyNumberFormat="1" applyFont="1" applyFill="1" applyBorder="1"/>
  </cellXfs>
  <cellStyles count="2">
    <cellStyle name="Moeda" xfId="1" builtinId="4"/>
    <cellStyle name="Normal" xfId="0" builtinId="0"/>
  </cellStyles>
  <dxfs count="9">
    <dxf>
      <numFmt numFmtId="1" formatCode="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BOOTCAMP.xlsx]DASHBOARD!Tabela dinâmica2</c:name>
    <c:fmtId val="2"/>
  </c:pivotSource>
  <c:chart>
    <c:autoTitleDeleted val="1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681319658206127"/>
          <c:y val="5.391816482185055E-2"/>
          <c:w val="0.82318680341793871"/>
          <c:h val="0.852553939664707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DASHBOARD!$G$9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DASHBOARD!$F$10:$F$14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DASHBOARD!$G$10:$G$14</c:f>
              <c:numCache>
                <c:formatCode>"R$"\ #,##0.00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D-4FED-81FA-1815BCD835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35711"/>
        <c:axId val="8538591"/>
      </c:barChart>
      <c:catAx>
        <c:axId val="8535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8591"/>
        <c:crosses val="autoZero"/>
        <c:auto val="1"/>
        <c:lblAlgn val="ctr"/>
        <c:lblOffset val="100"/>
        <c:noMultiLvlLbl val="0"/>
      </c:catAx>
      <c:valAx>
        <c:axId val="8538591"/>
        <c:scaling>
          <c:orientation val="minMax"/>
        </c:scaling>
        <c:delete val="0"/>
        <c:axPos val="l"/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5711"/>
        <c:crosses val="autoZero"/>
        <c:crossBetween val="between"/>
      </c:valAx>
      <c:spPr>
        <a:noFill/>
        <a:ln w="25400"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BOOTCAMP.xlsx]DASHBOARD!Tabela dinâmica1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DASHBOARD!$C$10:$C$24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DASHBOARD!$D$10:$D$24</c:f>
              <c:numCache>
                <c:formatCode>"R$"\ #,##0.00</c:formatCode>
                <c:ptCount val="14"/>
                <c:pt idx="0">
                  <c:v>550</c:v>
                </c:pt>
                <c:pt idx="1">
                  <c:v>80</c:v>
                </c:pt>
                <c:pt idx="2">
                  <c:v>400</c:v>
                </c:pt>
                <c:pt idx="3">
                  <c:v>1200</c:v>
                </c:pt>
                <c:pt idx="4">
                  <c:v>350</c:v>
                </c:pt>
                <c:pt idx="5">
                  <c:v>120</c:v>
                </c:pt>
                <c:pt idx="6">
                  <c:v>200</c:v>
                </c:pt>
                <c:pt idx="7">
                  <c:v>180</c:v>
                </c:pt>
                <c:pt idx="8">
                  <c:v>250</c:v>
                </c:pt>
                <c:pt idx="9">
                  <c:v>150</c:v>
                </c:pt>
                <c:pt idx="10">
                  <c:v>300</c:v>
                </c:pt>
                <c:pt idx="11">
                  <c:v>450</c:v>
                </c:pt>
                <c:pt idx="12">
                  <c:v>600</c:v>
                </c:pt>
                <c:pt idx="1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6-4762-9FC4-A6067DAF7F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2024990271"/>
        <c:axId val="2024991711"/>
      </c:barChart>
      <c:catAx>
        <c:axId val="202499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4991711"/>
        <c:crosses val="autoZero"/>
        <c:auto val="1"/>
        <c:lblAlgn val="ctr"/>
        <c:lblOffset val="100"/>
        <c:noMultiLvlLbl val="0"/>
      </c:catAx>
      <c:valAx>
        <c:axId val="2024991711"/>
        <c:scaling>
          <c:orientation val="minMax"/>
        </c:scaling>
        <c:delete val="0"/>
        <c:axPos val="l"/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499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55-443C-B15D-F1BC7D78DD17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55-443C-B15D-F1BC7D78DD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CAIXINHA!$D$3:$D$4</c:f>
              <c:numCache>
                <c:formatCode>General</c:formatCode>
                <c:ptCount val="2"/>
                <c:pt idx="0">
                  <c:v>3621</c:v>
                </c:pt>
                <c:pt idx="1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55-443C-B15D-F1BC7D78DD1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13" Type="http://schemas.openxmlformats.org/officeDocument/2006/relationships/image" Target="../media/image10.sv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image" Target="../media/image2.svg"/><Relationship Id="rId9" Type="http://schemas.openxmlformats.org/officeDocument/2006/relationships/hyperlink" Target="#RELA&#199;&#195;O!A1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154780</xdr:colOff>
      <xdr:row>5</xdr:row>
      <xdr:rowOff>130970</xdr:rowOff>
    </xdr:from>
    <xdr:to>
      <xdr:col>11</xdr:col>
      <xdr:colOff>392906</xdr:colOff>
      <xdr:row>23</xdr:row>
      <xdr:rowOff>23813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72EA66C5-902B-3B5A-CF7B-E379133764B6}"/>
            </a:ext>
          </a:extLst>
        </xdr:cNvPr>
        <xdr:cNvGrpSpPr/>
      </xdr:nvGrpSpPr>
      <xdr:grpSpPr>
        <a:xfrm>
          <a:off x="1964530" y="1083470"/>
          <a:ext cx="5749019" cy="3321843"/>
          <a:chOff x="1464468" y="321470"/>
          <a:chExt cx="5703094" cy="3321843"/>
        </a:xfrm>
      </xdr:grpSpPr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881A9644-4A52-CEDF-584E-C561156C5FD0}"/>
              </a:ext>
            </a:extLst>
          </xdr:cNvPr>
          <xdr:cNvGrpSpPr/>
        </xdr:nvGrpSpPr>
        <xdr:grpSpPr>
          <a:xfrm>
            <a:off x="1464468" y="333376"/>
            <a:ext cx="5703094" cy="3309937"/>
            <a:chOff x="1714499" y="4417218"/>
            <a:chExt cx="5703094" cy="3309937"/>
          </a:xfrm>
        </xdr:grpSpPr>
        <xdr:sp macro="" textlink="">
          <xdr:nvSpPr>
            <xdr:cNvPr id="4" name="Retângulo: Cantos Arredondados 3">
              <a:extLst>
                <a:ext uri="{FF2B5EF4-FFF2-40B4-BE49-F238E27FC236}">
                  <a16:creationId xmlns:a16="http://schemas.microsoft.com/office/drawing/2014/main" id="{CB506E15-C142-2CE4-58AC-F6B4C80DC1F3}"/>
                </a:ext>
              </a:extLst>
            </xdr:cNvPr>
            <xdr:cNvSpPr/>
          </xdr:nvSpPr>
          <xdr:spPr>
            <a:xfrm>
              <a:off x="1714499" y="4417218"/>
              <a:ext cx="5703094" cy="3309937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600">
                  <a:solidFill>
                    <a:sysClr val="windowText" lastClr="000000"/>
                  </a:solidFill>
                </a:rPr>
                <a:t>	ENTRADAS</a:t>
              </a:r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A3D9144-327B-48FD-A078-AC2ED4352028}"/>
                </a:ext>
              </a:extLst>
            </xdr:cNvPr>
            <xdr:cNvGraphicFramePr>
              <a:graphicFrameLocks/>
            </xdr:cNvGraphicFramePr>
          </xdr:nvGraphicFramePr>
          <xdr:xfrm>
            <a:off x="1821655" y="4976812"/>
            <a:ext cx="5298281" cy="252888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sp macro="" textlink="">
        <xdr:nvSpPr>
          <xdr:cNvPr id="8" name="Retângulo: Cantos Superiores Arredondados 7">
            <a:extLst>
              <a:ext uri="{FF2B5EF4-FFF2-40B4-BE49-F238E27FC236}">
                <a16:creationId xmlns:a16="http://schemas.microsoft.com/office/drawing/2014/main" id="{108E4EBF-499F-1A3D-8941-B4D7792343D1}"/>
              </a:ext>
            </a:extLst>
          </xdr:cNvPr>
          <xdr:cNvSpPr/>
        </xdr:nvSpPr>
        <xdr:spPr>
          <a:xfrm>
            <a:off x="1488281" y="321470"/>
            <a:ext cx="5679281" cy="488156"/>
          </a:xfrm>
          <a:prstGeom prst="round2SameRect">
            <a:avLst>
              <a:gd name="adj1" fmla="val 50000"/>
              <a:gd name="adj2" fmla="val 0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	</a:t>
            </a:r>
            <a:r>
              <a:rPr lang="pt-BR" sz="1600" b="1"/>
              <a:t>	ENTRADAS</a:t>
            </a:r>
          </a:p>
        </xdr:txBody>
      </xdr:sp>
    </xdr:grpSp>
    <xdr:clientData/>
  </xdr:twoCellAnchor>
  <xdr:twoCellAnchor>
    <xdr:from>
      <xdr:col>2</xdr:col>
      <xdr:colOff>178593</xdr:colOff>
      <xdr:row>24</xdr:row>
      <xdr:rowOff>154781</xdr:rowOff>
    </xdr:from>
    <xdr:to>
      <xdr:col>20</xdr:col>
      <xdr:colOff>598714</xdr:colOff>
      <xdr:row>46</xdr:row>
      <xdr:rowOff>0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11042616-C877-94C2-8C9B-7C496669617A}"/>
            </a:ext>
          </a:extLst>
        </xdr:cNvPr>
        <xdr:cNvGrpSpPr/>
      </xdr:nvGrpSpPr>
      <xdr:grpSpPr>
        <a:xfrm>
          <a:off x="1988343" y="4726781"/>
          <a:ext cx="11441907" cy="4036219"/>
          <a:chOff x="1440656" y="3976688"/>
          <a:chExt cx="9691688" cy="3607592"/>
        </a:xfrm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437264E8-07C7-BFB1-2E78-AE60E4461F68}"/>
              </a:ext>
            </a:extLst>
          </xdr:cNvPr>
          <xdr:cNvGrpSpPr/>
        </xdr:nvGrpSpPr>
        <xdr:grpSpPr>
          <a:xfrm>
            <a:off x="1452563" y="4000499"/>
            <a:ext cx="9679781" cy="3583781"/>
            <a:chOff x="1702594" y="428624"/>
            <a:chExt cx="9679781" cy="3583781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FF2A3B9E-1BC9-FBB0-5360-CCFA87C00015}"/>
                </a:ext>
              </a:extLst>
            </xdr:cNvPr>
            <xdr:cNvSpPr/>
          </xdr:nvSpPr>
          <xdr:spPr>
            <a:xfrm>
              <a:off x="1702594" y="428624"/>
              <a:ext cx="9679781" cy="3583781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800">
                  <a:solidFill>
                    <a:sysClr val="windowText" lastClr="000000"/>
                  </a:solidFill>
                </a:rPr>
                <a:t>	SAÍDAS</a:t>
              </a:r>
            </a:p>
          </xdr:txBody>
        </xdr:sp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AE50712-4CBD-4CFD-A21C-F7DDC770CA4B}"/>
                </a:ext>
              </a:extLst>
            </xdr:cNvPr>
            <xdr:cNvGraphicFramePr>
              <a:graphicFrameLocks/>
            </xdr:cNvGraphicFramePr>
          </xdr:nvGraphicFramePr>
          <xdr:xfrm>
            <a:off x="1809750" y="1190625"/>
            <a:ext cx="9501188" cy="273843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9" name="Retângulo: Cantos Superiores Arredondados 8">
            <a:extLst>
              <a:ext uri="{FF2B5EF4-FFF2-40B4-BE49-F238E27FC236}">
                <a16:creationId xmlns:a16="http://schemas.microsoft.com/office/drawing/2014/main" id="{800A68BC-B0E0-B4BD-283A-367C0E236970}"/>
              </a:ext>
            </a:extLst>
          </xdr:cNvPr>
          <xdr:cNvSpPr/>
        </xdr:nvSpPr>
        <xdr:spPr>
          <a:xfrm>
            <a:off x="1440656" y="3976688"/>
            <a:ext cx="9691688" cy="500062"/>
          </a:xfrm>
          <a:prstGeom prst="round2SameRect">
            <a:avLst>
              <a:gd name="adj1" fmla="val 50000"/>
              <a:gd name="adj2" fmla="val 0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		</a:t>
            </a:r>
            <a:r>
              <a:rPr lang="pt-BR" sz="1600" b="1"/>
              <a:t>SAÍDAS</a:t>
            </a:r>
          </a:p>
        </xdr:txBody>
      </xdr:sp>
    </xdr:grpSp>
    <xdr:clientData/>
  </xdr:twoCellAnchor>
  <xdr:twoCellAnchor editAs="oneCell">
    <xdr:from>
      <xdr:col>3</xdr:col>
      <xdr:colOff>285750</xdr:colOff>
      <xdr:row>5</xdr:row>
      <xdr:rowOff>107157</xdr:rowOff>
    </xdr:from>
    <xdr:to>
      <xdr:col>4</xdr:col>
      <xdr:colOff>211931</xdr:colOff>
      <xdr:row>8</xdr:row>
      <xdr:rowOff>69056</xdr:rowOff>
    </xdr:to>
    <xdr:pic>
      <xdr:nvPicPr>
        <xdr:cNvPr id="17" name="Gráfico 16" descr="Tendência ascendente">
          <a:extLst>
            <a:ext uri="{FF2B5EF4-FFF2-40B4-BE49-F238E27FC236}">
              <a16:creationId xmlns:a16="http://schemas.microsoft.com/office/drawing/2014/main" id="{A3897CE6-EF93-E4AB-3D87-7546D16F2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90813" y="297657"/>
          <a:ext cx="533399" cy="533399"/>
        </a:xfrm>
        <a:prstGeom prst="rect">
          <a:avLst/>
        </a:prstGeom>
      </xdr:spPr>
    </xdr:pic>
    <xdr:clientData/>
  </xdr:twoCellAnchor>
  <xdr:twoCellAnchor editAs="oneCell">
    <xdr:from>
      <xdr:col>3</xdr:col>
      <xdr:colOff>261939</xdr:colOff>
      <xdr:row>24</xdr:row>
      <xdr:rowOff>152400</xdr:rowOff>
    </xdr:from>
    <xdr:to>
      <xdr:col>4</xdr:col>
      <xdr:colOff>202408</xdr:colOff>
      <xdr:row>27</xdr:row>
      <xdr:rowOff>128587</xdr:rowOff>
    </xdr:to>
    <xdr:pic>
      <xdr:nvPicPr>
        <xdr:cNvPr id="19" name="Gráfico 18" descr="Tendência descendente">
          <a:extLst>
            <a:ext uri="{FF2B5EF4-FFF2-40B4-BE49-F238E27FC236}">
              <a16:creationId xmlns:a16="http://schemas.microsoft.com/office/drawing/2014/main" id="{CC02C245-8CCA-3C1F-B4E6-157AE17CB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83595" y="3962400"/>
          <a:ext cx="547687" cy="547687"/>
        </a:xfrm>
        <a:prstGeom prst="rect">
          <a:avLst/>
        </a:prstGeom>
      </xdr:spPr>
    </xdr:pic>
    <xdr:clientData/>
  </xdr:twoCellAnchor>
  <xdr:twoCellAnchor editAs="oneCell">
    <xdr:from>
      <xdr:col>0</xdr:col>
      <xdr:colOff>11906</xdr:colOff>
      <xdr:row>4</xdr:row>
      <xdr:rowOff>119063</xdr:rowOff>
    </xdr:from>
    <xdr:to>
      <xdr:col>0</xdr:col>
      <xdr:colOff>1166812</xdr:colOff>
      <xdr:row>11</xdr:row>
      <xdr:rowOff>35719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0" name="Mês">
              <a:extLst>
                <a:ext uri="{FF2B5EF4-FFF2-40B4-BE49-F238E27FC236}">
                  <a16:creationId xmlns:a16="http://schemas.microsoft.com/office/drawing/2014/main" id="{D0FB6F85-B9B8-4DEA-A8F5-40BABDF1C8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6" y="881063"/>
              <a:ext cx="1154906" cy="12501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214312</xdr:colOff>
      <xdr:row>0</xdr:row>
      <xdr:rowOff>83344</xdr:rowOff>
    </xdr:from>
    <xdr:to>
      <xdr:col>20</xdr:col>
      <xdr:colOff>571500</xdr:colOff>
      <xdr:row>4</xdr:row>
      <xdr:rowOff>154781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4C6F1597-3AE3-53AB-FC62-ECC5062614AF}"/>
            </a:ext>
          </a:extLst>
        </xdr:cNvPr>
        <xdr:cNvGrpSpPr/>
      </xdr:nvGrpSpPr>
      <xdr:grpSpPr>
        <a:xfrm>
          <a:off x="2024062" y="83344"/>
          <a:ext cx="11378974" cy="833437"/>
          <a:chOff x="1964531" y="95250"/>
          <a:chExt cx="9953625" cy="833437"/>
        </a:xfrm>
      </xdr:grpSpPr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C086EEC2-E5A4-DF73-3B46-AB40D4FA1443}"/>
              </a:ext>
            </a:extLst>
          </xdr:cNvPr>
          <xdr:cNvSpPr/>
        </xdr:nvSpPr>
        <xdr:spPr>
          <a:xfrm>
            <a:off x="1964531" y="130969"/>
            <a:ext cx="9953625" cy="750094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			</a:t>
            </a:r>
          </a:p>
          <a:p>
            <a:pPr algn="l"/>
            <a:r>
              <a:rPr lang="pt-BR" sz="1100"/>
              <a:t>		</a:t>
            </a:r>
            <a:r>
              <a:rPr lang="pt-BR" sz="1400" b="1"/>
              <a:t>Se liga no acompanhamento</a:t>
            </a:r>
            <a:r>
              <a:rPr lang="pt-BR" sz="1400" b="1" baseline="0"/>
              <a:t> financeiro</a:t>
            </a:r>
            <a:endParaRPr lang="pt-BR" sz="1400" b="1"/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098A4F54-3A39-F030-38B2-7D9831E9ADE8}"/>
              </a:ext>
            </a:extLst>
          </xdr:cNvPr>
          <xdr:cNvSpPr/>
        </xdr:nvSpPr>
        <xdr:spPr>
          <a:xfrm>
            <a:off x="2464594" y="285750"/>
            <a:ext cx="1083468" cy="4762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6" name="Gráfico 25" descr="Estatísticas">
            <a:extLst>
              <a:ext uri="{FF2B5EF4-FFF2-40B4-BE49-F238E27FC236}">
                <a16:creationId xmlns:a16="http://schemas.microsoft.com/office/drawing/2014/main" id="{EDCD6C77-5E70-AE05-210C-1E1D88E827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0870407" y="95250"/>
            <a:ext cx="833437" cy="833437"/>
          </a:xfrm>
          <a:prstGeom prst="rect">
            <a:avLst/>
          </a:prstGeom>
        </xdr:spPr>
      </xdr:pic>
      <xdr:sp macro="" textlink="">
        <xdr:nvSpPr>
          <xdr:cNvPr id="27" name="Retângulo 26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B12F596F-BE07-4864-26B0-743E9CFF13F5}"/>
              </a:ext>
            </a:extLst>
          </xdr:cNvPr>
          <xdr:cNvSpPr/>
        </xdr:nvSpPr>
        <xdr:spPr>
          <a:xfrm>
            <a:off x="7131843" y="369094"/>
            <a:ext cx="3298031" cy="25003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solidFill>
                  <a:schemeClr val="bg1">
                    <a:lumMod val="65000"/>
                  </a:schemeClr>
                </a:solidFill>
              </a:rPr>
              <a:t>pesquisar dados ...</a:t>
            </a:r>
          </a:p>
        </xdr:txBody>
      </xdr:sp>
    </xdr:grpSp>
    <xdr:clientData/>
  </xdr:twoCellAnchor>
  <xdr:twoCellAnchor editAs="oneCell">
    <xdr:from>
      <xdr:col>3</xdr:col>
      <xdr:colOff>297655</xdr:colOff>
      <xdr:row>1</xdr:row>
      <xdr:rowOff>21429</xdr:rowOff>
    </xdr:from>
    <xdr:to>
      <xdr:col>4</xdr:col>
      <xdr:colOff>297656</xdr:colOff>
      <xdr:row>4</xdr:row>
      <xdr:rowOff>57148</xdr:rowOff>
    </xdr:to>
    <xdr:pic>
      <xdr:nvPicPr>
        <xdr:cNvPr id="29" name="Gráfico 28" descr="Dinheiro">
          <a:extLst>
            <a:ext uri="{FF2B5EF4-FFF2-40B4-BE49-F238E27FC236}">
              <a16:creationId xmlns:a16="http://schemas.microsoft.com/office/drawing/2014/main" id="{C9CF5D6C-568A-0A72-BC4A-83327C09A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702718" y="211929"/>
          <a:ext cx="607219" cy="607219"/>
        </a:xfrm>
        <a:prstGeom prst="rect">
          <a:avLst/>
        </a:prstGeom>
      </xdr:spPr>
    </xdr:pic>
    <xdr:clientData/>
  </xdr:twoCellAnchor>
  <xdr:twoCellAnchor>
    <xdr:from>
      <xdr:col>11</xdr:col>
      <xdr:colOff>607217</xdr:colOff>
      <xdr:row>5</xdr:row>
      <xdr:rowOff>142875</xdr:rowOff>
    </xdr:from>
    <xdr:to>
      <xdr:col>21</xdr:col>
      <xdr:colOff>0</xdr:colOff>
      <xdr:row>23</xdr:row>
      <xdr:rowOff>35718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E4C0916E-274C-4D0F-A385-6150837B9E6E}"/>
            </a:ext>
          </a:extLst>
        </xdr:cNvPr>
        <xdr:cNvGrpSpPr/>
      </xdr:nvGrpSpPr>
      <xdr:grpSpPr>
        <a:xfrm>
          <a:off x="7927860" y="1095375"/>
          <a:ext cx="5515997" cy="3321843"/>
          <a:chOff x="1464468" y="321470"/>
          <a:chExt cx="5703094" cy="3321843"/>
        </a:xfrm>
      </xdr:grpSpPr>
      <xdr:sp macro="" textlink="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FC766084-70A8-806D-F449-4625D9254446}"/>
              </a:ext>
            </a:extLst>
          </xdr:cNvPr>
          <xdr:cNvSpPr/>
        </xdr:nvSpPr>
        <xdr:spPr>
          <a:xfrm>
            <a:off x="1464468" y="333376"/>
            <a:ext cx="5703094" cy="330993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600">
                <a:solidFill>
                  <a:sysClr val="windowText" lastClr="000000"/>
                </a:solidFill>
              </a:rPr>
              <a:t>	ENTRADAS</a:t>
            </a:r>
          </a:p>
        </xdr:txBody>
      </xdr:sp>
      <xdr:sp macro="" textlink="">
        <xdr:nvSpPr>
          <xdr:cNvPr id="33" name="Retângulo: Cantos Superiores Arredondados 32">
            <a:extLst>
              <a:ext uri="{FF2B5EF4-FFF2-40B4-BE49-F238E27FC236}">
                <a16:creationId xmlns:a16="http://schemas.microsoft.com/office/drawing/2014/main" id="{EA308862-58C0-0EE7-7137-08AB2CCB88AB}"/>
              </a:ext>
            </a:extLst>
          </xdr:cNvPr>
          <xdr:cNvSpPr/>
        </xdr:nvSpPr>
        <xdr:spPr>
          <a:xfrm>
            <a:off x="1488281" y="321470"/>
            <a:ext cx="5679281" cy="488156"/>
          </a:xfrm>
          <a:prstGeom prst="round2SameRect">
            <a:avLst>
              <a:gd name="adj1" fmla="val 50000"/>
              <a:gd name="adj2" fmla="val 0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	</a:t>
            </a:r>
            <a:r>
              <a:rPr lang="pt-BR" sz="1600" b="1"/>
              <a:t>	ECONOMIAS</a:t>
            </a:r>
          </a:p>
        </xdr:txBody>
      </xdr:sp>
    </xdr:grpSp>
    <xdr:clientData/>
  </xdr:twoCellAnchor>
  <xdr:twoCellAnchor editAs="oneCell">
    <xdr:from>
      <xdr:col>13</xdr:col>
      <xdr:colOff>547688</xdr:colOff>
      <xdr:row>5</xdr:row>
      <xdr:rowOff>166687</xdr:rowOff>
    </xdr:from>
    <xdr:to>
      <xdr:col>14</xdr:col>
      <xdr:colOff>511969</xdr:colOff>
      <xdr:row>8</xdr:row>
      <xdr:rowOff>166687</xdr:rowOff>
    </xdr:to>
    <xdr:pic>
      <xdr:nvPicPr>
        <xdr:cNvPr id="37" name="Gráfico 36" descr="Seguro">
          <a:extLst>
            <a:ext uri="{FF2B5EF4-FFF2-40B4-BE49-F238E27FC236}">
              <a16:creationId xmlns:a16="http://schemas.microsoft.com/office/drawing/2014/main" id="{EC2C0E70-B48E-7DB5-69CA-FFD51F46F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9024938" y="1119187"/>
          <a:ext cx="571500" cy="571500"/>
        </a:xfrm>
        <a:prstGeom prst="rect">
          <a:avLst/>
        </a:prstGeom>
      </xdr:spPr>
    </xdr:pic>
    <xdr:clientData/>
  </xdr:twoCellAnchor>
  <xdr:twoCellAnchor>
    <xdr:from>
      <xdr:col>12</xdr:col>
      <xdr:colOff>511969</xdr:colOff>
      <xdr:row>9</xdr:row>
      <xdr:rowOff>71438</xdr:rowOff>
    </xdr:from>
    <xdr:to>
      <xdr:col>20</xdr:col>
      <xdr:colOff>226219</xdr:colOff>
      <xdr:row>22</xdr:row>
      <xdr:rowOff>38101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E2E8D450-661A-41D3-BE8D-E48989353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73.890253124999" createdVersion="8" refreshedVersion="8" minRefreshableVersion="3" recordCount="44" xr:uid="{DB87A446-72E1-4DB7-9257-622FEF2628FB}">
  <cacheSource type="worksheet">
    <worksheetSource name="Tabela1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4462049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535E8B-E362-4BE1-907C-C1B3BA52BAD2}" name="Tabela dinâ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F9:G14" firstHeaderRow="1" firstDataRow="1" firstDataCol="1" rowPageCount="1" colPageCount="1"/>
  <pivotFields count="8">
    <pivotField numFmtId="14" showAll="0"/>
    <pivotField numFmtId="1" showAll="0"/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4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D4B94-43B6-430C-8EE3-D7A1C2495980}" name="Tabela dinâ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C9:D24" firstHeaderRow="1" firstDataRow="1" firstDataCol="1" rowPageCount="1" colPageCount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4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2D47C056-2AA9-4836-BE05-B31AAB232F38}" sourceName="Mês">
  <pivotTables>
    <pivotTable tabId="2" name="Tabela dinâmica1"/>
  </pivotTables>
  <data>
    <tabular pivotCacheId="1446204905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5093D9B5-2ECD-42D9-BCA2-A33C0E60DDCB}" cache="SegmentaçãodeDados_Mês" caption="Mê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1D3C2-C392-40ED-A19F-FF24FF801172}" name="Tabela1" displayName="Tabela1" ref="A1:H45" totalsRowShown="0" dataDxfId="8">
  <autoFilter ref="A1:H45" xr:uid="{6A41D3C2-C392-40ED-A19F-FF24FF801172}"/>
  <tableColumns count="8">
    <tableColumn id="1" xr3:uid="{22CF0879-57E5-4E84-9464-B09E6B0BAA01}" name="Data" dataDxfId="7"/>
    <tableColumn id="8" xr3:uid="{14874CE0-665A-495D-96D1-670B1FE80A64}" name="Mês" dataDxfId="0">
      <calculatedColumnFormula>MONTH(Tabela1[[#This Row],[Data]])</calculatedColumnFormula>
    </tableColumn>
    <tableColumn id="2" xr3:uid="{CAFB3CA3-1DBB-48F6-8B23-E3B82F60C0B0}" name="Tipo" dataDxfId="6"/>
    <tableColumn id="3" xr3:uid="{C2BD5944-A99C-4136-BE43-2D09B27694BE}" name="Categoria" dataDxfId="5"/>
    <tableColumn id="4" xr3:uid="{6A68F344-2CDC-4181-83DD-F7A8DEB82E2A}" name="Descrição" dataDxfId="4"/>
    <tableColumn id="5" xr3:uid="{8BD5279C-51A3-404C-AB78-CD3598CF5899}" name="Valor" dataDxfId="3" dataCellStyle="Moeda"/>
    <tableColumn id="6" xr3:uid="{42FF409A-4458-4B4F-98F3-A0DC8F353D73}" name="Operação Bancária" dataDxfId="2"/>
    <tableColumn id="7" xr3:uid="{B563370F-CFB1-4B9A-95C7-A8F6B2D07D0C}" name="Statu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091D6-CCBE-47C1-AD39-7FFDF1FF6366}" name="Tabela3" displayName="Tabela3" ref="C6:D7" insertRowShift="1" totalsRowShown="0">
  <autoFilter ref="C6:D7" xr:uid="{FE0091D6-CCBE-47C1-AD39-7FFDF1FF6366}"/>
  <tableColumns count="2">
    <tableColumn id="1" xr3:uid="{9017DCFF-94DC-4BF2-8738-9183D845CFA0}" name="Data de lançamento"/>
    <tableColumn id="2" xr3:uid="{CA03FE58-10F7-4BBB-A648-AB81C4664ECF}" name="Depósito Reservado">
      <calculatedColumnFormula>RANDBETWEEN(10,500)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1FC8-039E-48D3-8AFC-905131FC60F5}">
  <dimension ref="A1:H45"/>
  <sheetViews>
    <sheetView tabSelected="1" workbookViewId="0"/>
  </sheetViews>
  <sheetFormatPr defaultColWidth="42.7109375" defaultRowHeight="15" x14ac:dyDescent="0.25"/>
  <cols>
    <col min="1" max="1" width="10.7109375" bestFit="1" customWidth="1"/>
    <col min="2" max="2" width="10.7109375" style="9" customWidth="1"/>
    <col min="3" max="3" width="9.42578125" bestFit="1" customWidth="1"/>
    <col min="4" max="4" width="20.85546875" bestFit="1" customWidth="1"/>
    <col min="5" max="5" width="34.42578125" bestFit="1" customWidth="1"/>
    <col min="6" max="6" width="11.5703125" bestFit="1" customWidth="1"/>
    <col min="7" max="7" width="19.85546875" bestFit="1" customWidth="1"/>
    <col min="8" max="8" width="9.7109375" bestFit="1" customWidth="1"/>
  </cols>
  <sheetData>
    <row r="1" spans="1:8" x14ac:dyDescent="0.25">
      <c r="A1" t="s">
        <v>0</v>
      </c>
      <c r="B1" s="9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45505</v>
      </c>
      <c r="B2" s="10">
        <f>MONTH(Tabela1[[#This Row],[Data]])</f>
        <v>8</v>
      </c>
      <c r="C2" s="2" t="s">
        <v>7</v>
      </c>
      <c r="D2" s="2" t="s">
        <v>8</v>
      </c>
      <c r="E2" s="2" t="s">
        <v>9</v>
      </c>
      <c r="F2" s="3">
        <v>5000</v>
      </c>
      <c r="G2" s="2" t="s">
        <v>10</v>
      </c>
      <c r="H2" s="2" t="s">
        <v>11</v>
      </c>
    </row>
    <row r="3" spans="1:8" x14ac:dyDescent="0.25">
      <c r="A3" s="1">
        <v>45505</v>
      </c>
      <c r="B3" s="10">
        <f>MONTH(Tabela1[[#This Row],[Data]])</f>
        <v>8</v>
      </c>
      <c r="C3" s="2" t="s">
        <v>12</v>
      </c>
      <c r="D3" s="2" t="s">
        <v>13</v>
      </c>
      <c r="E3" s="2" t="s">
        <v>14</v>
      </c>
      <c r="F3" s="3">
        <v>550</v>
      </c>
      <c r="G3" s="2" t="s">
        <v>15</v>
      </c>
      <c r="H3" s="2" t="s">
        <v>16</v>
      </c>
    </row>
    <row r="4" spans="1:8" x14ac:dyDescent="0.25">
      <c r="A4" s="1">
        <v>45507</v>
      </c>
      <c r="B4" s="10">
        <f>MONTH(Tabela1[[#This Row],[Data]])</f>
        <v>8</v>
      </c>
      <c r="C4" s="2" t="s">
        <v>12</v>
      </c>
      <c r="D4" s="2" t="s">
        <v>17</v>
      </c>
      <c r="E4" s="2" t="s">
        <v>18</v>
      </c>
      <c r="F4" s="3">
        <v>300</v>
      </c>
      <c r="G4" s="2" t="s">
        <v>19</v>
      </c>
      <c r="H4" s="2" t="s">
        <v>20</v>
      </c>
    </row>
    <row r="5" spans="1:8" x14ac:dyDescent="0.25">
      <c r="A5" s="1">
        <v>45509</v>
      </c>
      <c r="B5" s="10">
        <f>MONTH(Tabela1[[#This Row],[Data]])</f>
        <v>8</v>
      </c>
      <c r="C5" s="2" t="s">
        <v>12</v>
      </c>
      <c r="D5" s="2" t="s">
        <v>21</v>
      </c>
      <c r="E5" s="2" t="s">
        <v>22</v>
      </c>
      <c r="F5" s="3">
        <v>120</v>
      </c>
      <c r="G5" s="2" t="s">
        <v>19</v>
      </c>
      <c r="H5" s="2" t="s">
        <v>20</v>
      </c>
    </row>
    <row r="6" spans="1:8" x14ac:dyDescent="0.25">
      <c r="A6" s="1">
        <v>45511</v>
      </c>
      <c r="B6" s="10">
        <f>MONTH(Tabela1[[#This Row],[Data]])</f>
        <v>8</v>
      </c>
      <c r="C6" s="2" t="s">
        <v>12</v>
      </c>
      <c r="D6" s="2" t="s">
        <v>23</v>
      </c>
      <c r="E6" s="2" t="s">
        <v>24</v>
      </c>
      <c r="F6" s="3">
        <v>250</v>
      </c>
      <c r="G6" s="2" t="s">
        <v>10</v>
      </c>
      <c r="H6" s="2" t="s">
        <v>20</v>
      </c>
    </row>
    <row r="7" spans="1:8" x14ac:dyDescent="0.25">
      <c r="A7" s="1">
        <v>45514</v>
      </c>
      <c r="B7" s="10">
        <f>MONTH(Tabela1[[#This Row],[Data]])</f>
        <v>8</v>
      </c>
      <c r="C7" s="2" t="s">
        <v>12</v>
      </c>
      <c r="D7" s="2" t="s">
        <v>25</v>
      </c>
      <c r="E7" s="2" t="s">
        <v>26</v>
      </c>
      <c r="F7" s="3">
        <v>400</v>
      </c>
      <c r="G7" s="2" t="s">
        <v>15</v>
      </c>
      <c r="H7" s="2" t="s">
        <v>16</v>
      </c>
    </row>
    <row r="8" spans="1:8" x14ac:dyDescent="0.25">
      <c r="A8" s="1">
        <v>45516</v>
      </c>
      <c r="B8" s="10">
        <f>MONTH(Tabela1[[#This Row],[Data]])</f>
        <v>8</v>
      </c>
      <c r="C8" s="2" t="s">
        <v>12</v>
      </c>
      <c r="D8" s="2" t="s">
        <v>27</v>
      </c>
      <c r="E8" s="2" t="s">
        <v>28</v>
      </c>
      <c r="F8" s="3">
        <v>600</v>
      </c>
      <c r="G8" s="2" t="s">
        <v>19</v>
      </c>
      <c r="H8" s="2" t="s">
        <v>16</v>
      </c>
    </row>
    <row r="9" spans="1:8" x14ac:dyDescent="0.25">
      <c r="A9" s="1">
        <v>45519</v>
      </c>
      <c r="B9" s="10">
        <f>MONTH(Tabela1[[#This Row],[Data]])</f>
        <v>8</v>
      </c>
      <c r="C9" s="2" t="s">
        <v>7</v>
      </c>
      <c r="D9" s="2" t="s">
        <v>29</v>
      </c>
      <c r="E9" s="2" t="s">
        <v>30</v>
      </c>
      <c r="F9" s="3">
        <v>800</v>
      </c>
      <c r="G9" s="2" t="s">
        <v>10</v>
      </c>
      <c r="H9" s="2" t="s">
        <v>11</v>
      </c>
    </row>
    <row r="10" spans="1:8" x14ac:dyDescent="0.25">
      <c r="A10" s="1">
        <v>45519</v>
      </c>
      <c r="B10" s="10">
        <f>MONTH(Tabela1[[#This Row],[Data]])</f>
        <v>8</v>
      </c>
      <c r="C10" s="2" t="s">
        <v>12</v>
      </c>
      <c r="D10" s="2" t="s">
        <v>31</v>
      </c>
      <c r="E10" s="2" t="s">
        <v>32</v>
      </c>
      <c r="F10" s="3">
        <v>150</v>
      </c>
      <c r="G10" s="2" t="s">
        <v>10</v>
      </c>
      <c r="H10" s="2" t="s">
        <v>20</v>
      </c>
    </row>
    <row r="11" spans="1:8" x14ac:dyDescent="0.25">
      <c r="A11" s="1">
        <v>45522</v>
      </c>
      <c r="B11" s="10">
        <f>MONTH(Tabela1[[#This Row],[Data]])</f>
        <v>8</v>
      </c>
      <c r="C11" s="2" t="s">
        <v>12</v>
      </c>
      <c r="D11" s="2" t="s">
        <v>33</v>
      </c>
      <c r="E11" s="2" t="s">
        <v>34</v>
      </c>
      <c r="F11" s="3">
        <v>1200</v>
      </c>
      <c r="G11" s="2" t="s">
        <v>19</v>
      </c>
      <c r="H11" s="2" t="s">
        <v>16</v>
      </c>
    </row>
    <row r="12" spans="1:8" x14ac:dyDescent="0.25">
      <c r="A12" s="1">
        <v>45524</v>
      </c>
      <c r="B12" s="10">
        <f>MONTH(Tabela1[[#This Row],[Data]])</f>
        <v>8</v>
      </c>
      <c r="C12" s="2" t="s">
        <v>12</v>
      </c>
      <c r="D12" s="2" t="s">
        <v>35</v>
      </c>
      <c r="E12" s="2" t="s">
        <v>36</v>
      </c>
      <c r="F12" s="3">
        <v>450</v>
      </c>
      <c r="G12" s="2" t="s">
        <v>15</v>
      </c>
      <c r="H12" s="2" t="s">
        <v>20</v>
      </c>
    </row>
    <row r="13" spans="1:8" x14ac:dyDescent="0.25">
      <c r="A13" s="1">
        <v>45526</v>
      </c>
      <c r="B13" s="10">
        <f>MONTH(Tabela1[[#This Row],[Data]])</f>
        <v>8</v>
      </c>
      <c r="C13" s="2" t="s">
        <v>12</v>
      </c>
      <c r="D13" s="2" t="s">
        <v>37</v>
      </c>
      <c r="E13" s="2" t="s">
        <v>38</v>
      </c>
      <c r="F13" s="3">
        <v>180</v>
      </c>
      <c r="G13" s="2" t="s">
        <v>10</v>
      </c>
      <c r="H13" s="2" t="s">
        <v>16</v>
      </c>
    </row>
    <row r="14" spans="1:8" x14ac:dyDescent="0.25">
      <c r="A14" s="1">
        <v>45528</v>
      </c>
      <c r="B14" s="10">
        <f>MONTH(Tabela1[[#This Row],[Data]])</f>
        <v>8</v>
      </c>
      <c r="C14" s="2" t="s">
        <v>12</v>
      </c>
      <c r="D14" s="2" t="s">
        <v>39</v>
      </c>
      <c r="E14" s="2" t="s">
        <v>40</v>
      </c>
      <c r="F14" s="3">
        <v>80</v>
      </c>
      <c r="G14" s="2" t="s">
        <v>15</v>
      </c>
      <c r="H14" s="2" t="s">
        <v>20</v>
      </c>
    </row>
    <row r="15" spans="1:8" x14ac:dyDescent="0.25">
      <c r="A15" s="1">
        <v>45532</v>
      </c>
      <c r="B15" s="10">
        <f>MONTH(Tabela1[[#This Row],[Data]])</f>
        <v>8</v>
      </c>
      <c r="C15" s="2" t="s">
        <v>12</v>
      </c>
      <c r="D15" s="2" t="s">
        <v>41</v>
      </c>
      <c r="E15" s="2" t="s">
        <v>42</v>
      </c>
      <c r="F15" s="3">
        <v>200</v>
      </c>
      <c r="G15" s="2" t="s">
        <v>15</v>
      </c>
      <c r="H15" s="2" t="s">
        <v>20</v>
      </c>
    </row>
    <row r="16" spans="1:8" x14ac:dyDescent="0.25">
      <c r="A16" s="1">
        <v>45534</v>
      </c>
      <c r="B16" s="10">
        <f>MONTH(Tabela1[[#This Row],[Data]])</f>
        <v>8</v>
      </c>
      <c r="C16" s="2" t="s">
        <v>12</v>
      </c>
      <c r="D16" s="2" t="s">
        <v>43</v>
      </c>
      <c r="E16" s="2" t="s">
        <v>44</v>
      </c>
      <c r="F16" s="3">
        <v>750</v>
      </c>
      <c r="G16" s="2" t="s">
        <v>10</v>
      </c>
      <c r="H16" s="2" t="s">
        <v>16</v>
      </c>
    </row>
    <row r="17" spans="1:8" x14ac:dyDescent="0.25">
      <c r="A17" s="1">
        <v>45535</v>
      </c>
      <c r="B17" s="10">
        <f>MONTH(Tabela1[[#This Row],[Data]])</f>
        <v>8</v>
      </c>
      <c r="C17" s="2" t="s">
        <v>12</v>
      </c>
      <c r="D17" s="2" t="s">
        <v>45</v>
      </c>
      <c r="E17" s="2" t="s">
        <v>46</v>
      </c>
      <c r="F17" s="3">
        <v>350</v>
      </c>
      <c r="G17" s="2" t="s">
        <v>19</v>
      </c>
      <c r="H17" s="2" t="s">
        <v>20</v>
      </c>
    </row>
    <row r="18" spans="1:8" x14ac:dyDescent="0.25">
      <c r="A18" s="1">
        <v>45536</v>
      </c>
      <c r="B18" s="10">
        <f>MONTH(Tabela1[[#This Row],[Data]])</f>
        <v>9</v>
      </c>
      <c r="C18" s="2" t="s">
        <v>7</v>
      </c>
      <c r="D18" s="2" t="s">
        <v>8</v>
      </c>
      <c r="E18" s="2" t="s">
        <v>9</v>
      </c>
      <c r="F18" s="3">
        <v>5000</v>
      </c>
      <c r="G18" s="2" t="s">
        <v>10</v>
      </c>
      <c r="H18" s="2" t="s">
        <v>11</v>
      </c>
    </row>
    <row r="19" spans="1:8" x14ac:dyDescent="0.25">
      <c r="A19" s="1">
        <v>45537</v>
      </c>
      <c r="B19" s="10">
        <f>MONTH(Tabela1[[#This Row],[Data]])</f>
        <v>9</v>
      </c>
      <c r="C19" s="2" t="s">
        <v>12</v>
      </c>
      <c r="D19" s="2" t="s">
        <v>13</v>
      </c>
      <c r="E19" s="3" t="s">
        <v>14</v>
      </c>
      <c r="F19" s="3">
        <v>450</v>
      </c>
      <c r="G19" s="2" t="s">
        <v>15</v>
      </c>
      <c r="H19" s="2" t="s">
        <v>16</v>
      </c>
    </row>
    <row r="20" spans="1:8" x14ac:dyDescent="0.25">
      <c r="A20" s="1">
        <v>45540</v>
      </c>
      <c r="B20" s="10">
        <f>MONTH(Tabela1[[#This Row],[Data]])</f>
        <v>9</v>
      </c>
      <c r="C20" s="2" t="s">
        <v>12</v>
      </c>
      <c r="D20" s="2" t="s">
        <v>17</v>
      </c>
      <c r="E20" s="3" t="s">
        <v>18</v>
      </c>
      <c r="F20" s="3">
        <v>300</v>
      </c>
      <c r="G20" s="2" t="s">
        <v>15</v>
      </c>
      <c r="H20" s="2" t="s">
        <v>20</v>
      </c>
    </row>
    <row r="21" spans="1:8" x14ac:dyDescent="0.25">
      <c r="A21" s="1">
        <v>45543</v>
      </c>
      <c r="B21" s="10">
        <f>MONTH(Tabela1[[#This Row],[Data]])</f>
        <v>9</v>
      </c>
      <c r="C21" s="2" t="s">
        <v>12</v>
      </c>
      <c r="D21" s="2" t="s">
        <v>21</v>
      </c>
      <c r="E21" s="3" t="s">
        <v>47</v>
      </c>
      <c r="F21" s="3">
        <v>200</v>
      </c>
      <c r="G21" s="2" t="s">
        <v>10</v>
      </c>
      <c r="H21" s="2" t="s">
        <v>20</v>
      </c>
    </row>
    <row r="22" spans="1:8" x14ac:dyDescent="0.25">
      <c r="A22" s="1">
        <v>45546</v>
      </c>
      <c r="B22" s="10">
        <f>MONTH(Tabela1[[#This Row],[Data]])</f>
        <v>9</v>
      </c>
      <c r="C22" s="2" t="s">
        <v>12</v>
      </c>
      <c r="D22" s="2" t="s">
        <v>23</v>
      </c>
      <c r="E22" s="3" t="s">
        <v>48</v>
      </c>
      <c r="F22" s="3">
        <v>600</v>
      </c>
      <c r="G22" s="2" t="s">
        <v>15</v>
      </c>
      <c r="H22" s="2" t="s">
        <v>16</v>
      </c>
    </row>
    <row r="23" spans="1:8" x14ac:dyDescent="0.25">
      <c r="A23" s="1">
        <v>45549</v>
      </c>
      <c r="B23" s="10">
        <f>MONTH(Tabela1[[#This Row],[Data]])</f>
        <v>9</v>
      </c>
      <c r="C23" s="2" t="s">
        <v>12</v>
      </c>
      <c r="D23" s="2" t="s">
        <v>25</v>
      </c>
      <c r="E23" s="3" t="s">
        <v>26</v>
      </c>
      <c r="F23" s="3">
        <v>350</v>
      </c>
      <c r="G23" s="2" t="s">
        <v>10</v>
      </c>
      <c r="H23" s="2" t="s">
        <v>20</v>
      </c>
    </row>
    <row r="24" spans="1:8" x14ac:dyDescent="0.25">
      <c r="A24" s="1">
        <v>45552</v>
      </c>
      <c r="B24" s="10">
        <f>MONTH(Tabela1[[#This Row],[Data]])</f>
        <v>9</v>
      </c>
      <c r="C24" s="2" t="s">
        <v>12</v>
      </c>
      <c r="D24" s="2" t="s">
        <v>27</v>
      </c>
      <c r="E24" s="3" t="s">
        <v>49</v>
      </c>
      <c r="F24" s="3">
        <v>500</v>
      </c>
      <c r="G24" s="2" t="s">
        <v>19</v>
      </c>
      <c r="H24" s="2" t="s">
        <v>16</v>
      </c>
    </row>
    <row r="25" spans="1:8" x14ac:dyDescent="0.25">
      <c r="A25" s="1">
        <v>45555</v>
      </c>
      <c r="B25" s="10">
        <f>MONTH(Tabela1[[#This Row],[Data]])</f>
        <v>9</v>
      </c>
      <c r="C25" s="2" t="s">
        <v>7</v>
      </c>
      <c r="D25" s="2" t="s">
        <v>50</v>
      </c>
      <c r="E25" s="2" t="s">
        <v>51</v>
      </c>
      <c r="F25" s="3">
        <v>1200</v>
      </c>
      <c r="G25" s="2" t="s">
        <v>10</v>
      </c>
      <c r="H25" s="2" t="s">
        <v>11</v>
      </c>
    </row>
    <row r="26" spans="1:8" x14ac:dyDescent="0.25">
      <c r="A26" s="1">
        <v>45555</v>
      </c>
      <c r="B26" s="10">
        <f>MONTH(Tabela1[[#This Row],[Data]])</f>
        <v>9</v>
      </c>
      <c r="C26" s="2" t="s">
        <v>12</v>
      </c>
      <c r="D26" s="2" t="s">
        <v>31</v>
      </c>
      <c r="E26" s="3" t="s">
        <v>52</v>
      </c>
      <c r="F26" s="3">
        <v>800</v>
      </c>
      <c r="G26" s="2" t="s">
        <v>10</v>
      </c>
      <c r="H26" s="2" t="s">
        <v>20</v>
      </c>
    </row>
    <row r="27" spans="1:8" x14ac:dyDescent="0.25">
      <c r="A27" s="1">
        <v>45558</v>
      </c>
      <c r="B27" s="10">
        <f>MONTH(Tabela1[[#This Row],[Data]])</f>
        <v>9</v>
      </c>
      <c r="C27" s="2" t="s">
        <v>12</v>
      </c>
      <c r="D27" s="2" t="s">
        <v>33</v>
      </c>
      <c r="E27" s="3" t="s">
        <v>53</v>
      </c>
      <c r="F27" s="3">
        <v>1500</v>
      </c>
      <c r="G27" s="2" t="s">
        <v>19</v>
      </c>
      <c r="H27" s="2" t="s">
        <v>16</v>
      </c>
    </row>
    <row r="28" spans="1:8" x14ac:dyDescent="0.25">
      <c r="A28" s="1">
        <v>45561</v>
      </c>
      <c r="B28" s="10">
        <f>MONTH(Tabela1[[#This Row],[Data]])</f>
        <v>9</v>
      </c>
      <c r="C28" s="2" t="s">
        <v>12</v>
      </c>
      <c r="D28" s="2" t="s">
        <v>54</v>
      </c>
      <c r="E28" s="3" t="s">
        <v>55</v>
      </c>
      <c r="F28" s="3">
        <v>250</v>
      </c>
      <c r="G28" s="2" t="s">
        <v>15</v>
      </c>
      <c r="H28" s="2" t="s">
        <v>20</v>
      </c>
    </row>
    <row r="29" spans="1:8" x14ac:dyDescent="0.25">
      <c r="A29" s="1">
        <v>45564</v>
      </c>
      <c r="B29" s="10">
        <f>MONTH(Tabela1[[#This Row],[Data]])</f>
        <v>9</v>
      </c>
      <c r="C29" s="2" t="s">
        <v>12</v>
      </c>
      <c r="D29" s="2" t="s">
        <v>37</v>
      </c>
      <c r="E29" s="3" t="s">
        <v>56</v>
      </c>
      <c r="F29" s="3">
        <v>400</v>
      </c>
      <c r="G29" s="2" t="s">
        <v>19</v>
      </c>
      <c r="H29" s="2" t="s">
        <v>16</v>
      </c>
    </row>
    <row r="30" spans="1:8" x14ac:dyDescent="0.25">
      <c r="A30" s="1">
        <v>45566</v>
      </c>
      <c r="B30" s="10">
        <f>MONTH(Tabela1[[#This Row],[Data]])</f>
        <v>10</v>
      </c>
      <c r="C30" s="2" t="s">
        <v>7</v>
      </c>
      <c r="D30" s="2" t="s">
        <v>8</v>
      </c>
      <c r="E30" s="2" t="s">
        <v>9</v>
      </c>
      <c r="F30" s="3">
        <v>5000</v>
      </c>
      <c r="G30" s="2" t="s">
        <v>10</v>
      </c>
      <c r="H30" s="2" t="s">
        <v>11</v>
      </c>
    </row>
    <row r="31" spans="1:8" x14ac:dyDescent="0.25">
      <c r="A31" s="1">
        <v>45566</v>
      </c>
      <c r="B31" s="10">
        <f>MONTH(Tabela1[[#This Row],[Data]])</f>
        <v>10</v>
      </c>
      <c r="C31" s="2" t="s">
        <v>12</v>
      </c>
      <c r="D31" s="2" t="s">
        <v>13</v>
      </c>
      <c r="E31" s="2" t="s">
        <v>14</v>
      </c>
      <c r="F31" s="3">
        <v>600</v>
      </c>
      <c r="G31" s="2" t="s">
        <v>15</v>
      </c>
      <c r="H31" s="2" t="s">
        <v>16</v>
      </c>
    </row>
    <row r="32" spans="1:8" x14ac:dyDescent="0.25">
      <c r="A32" s="1">
        <v>45568</v>
      </c>
      <c r="B32" s="10">
        <f>MONTH(Tabela1[[#This Row],[Data]])</f>
        <v>10</v>
      </c>
      <c r="C32" s="2" t="s">
        <v>12</v>
      </c>
      <c r="D32" s="2" t="s">
        <v>17</v>
      </c>
      <c r="E32" s="2" t="s">
        <v>57</v>
      </c>
      <c r="F32" s="3">
        <v>200</v>
      </c>
      <c r="G32" s="2" t="s">
        <v>19</v>
      </c>
      <c r="H32" s="2" t="s">
        <v>20</v>
      </c>
    </row>
    <row r="33" spans="1:8" x14ac:dyDescent="0.25">
      <c r="A33" s="1">
        <v>45570</v>
      </c>
      <c r="B33" s="10">
        <f>MONTH(Tabela1[[#This Row],[Data]])</f>
        <v>10</v>
      </c>
      <c r="C33" s="2" t="s">
        <v>12</v>
      </c>
      <c r="D33" s="2" t="s">
        <v>21</v>
      </c>
      <c r="E33" s="2" t="s">
        <v>58</v>
      </c>
      <c r="F33" s="3">
        <v>180</v>
      </c>
      <c r="G33" s="2" t="s">
        <v>10</v>
      </c>
      <c r="H33" s="2" t="s">
        <v>20</v>
      </c>
    </row>
    <row r="34" spans="1:8" x14ac:dyDescent="0.25">
      <c r="A34" s="1">
        <v>45573</v>
      </c>
      <c r="B34" s="10">
        <f>MONTH(Tabela1[[#This Row],[Data]])</f>
        <v>10</v>
      </c>
      <c r="C34" s="2" t="s">
        <v>12</v>
      </c>
      <c r="D34" s="2" t="s">
        <v>23</v>
      </c>
      <c r="E34" s="2" t="s">
        <v>59</v>
      </c>
      <c r="F34" s="3">
        <v>120</v>
      </c>
      <c r="G34" s="2" t="s">
        <v>15</v>
      </c>
      <c r="H34" s="2" t="s">
        <v>16</v>
      </c>
    </row>
    <row r="35" spans="1:8" x14ac:dyDescent="0.25">
      <c r="A35" s="1">
        <v>45575</v>
      </c>
      <c r="B35" s="10">
        <f>MONTH(Tabela1[[#This Row],[Data]])</f>
        <v>10</v>
      </c>
      <c r="C35" s="2" t="s">
        <v>12</v>
      </c>
      <c r="D35" s="2" t="s">
        <v>25</v>
      </c>
      <c r="E35" s="2" t="s">
        <v>60</v>
      </c>
      <c r="F35" s="3">
        <v>350</v>
      </c>
      <c r="G35" s="2" t="s">
        <v>19</v>
      </c>
      <c r="H35" s="2" t="s">
        <v>16</v>
      </c>
    </row>
    <row r="36" spans="1:8" x14ac:dyDescent="0.25">
      <c r="A36" s="1">
        <v>45578</v>
      </c>
      <c r="B36" s="10">
        <f>MONTH(Tabela1[[#This Row],[Data]])</f>
        <v>10</v>
      </c>
      <c r="C36" s="2" t="s">
        <v>12</v>
      </c>
      <c r="D36" s="2" t="s">
        <v>27</v>
      </c>
      <c r="E36" s="2" t="s">
        <v>61</v>
      </c>
      <c r="F36" s="3">
        <v>400</v>
      </c>
      <c r="G36" s="2" t="s">
        <v>10</v>
      </c>
      <c r="H36" s="2" t="s">
        <v>20</v>
      </c>
    </row>
    <row r="37" spans="1:8" x14ac:dyDescent="0.25">
      <c r="A37" s="1">
        <v>45580</v>
      </c>
      <c r="B37" s="10">
        <f>MONTH(Tabela1[[#This Row],[Data]])</f>
        <v>10</v>
      </c>
      <c r="C37" s="2" t="s">
        <v>12</v>
      </c>
      <c r="D37" s="2" t="s">
        <v>31</v>
      </c>
      <c r="E37" s="2" t="s">
        <v>62</v>
      </c>
      <c r="F37" s="3">
        <v>450</v>
      </c>
      <c r="G37" s="2" t="s">
        <v>15</v>
      </c>
      <c r="H37" s="2" t="s">
        <v>20</v>
      </c>
    </row>
    <row r="38" spans="1:8" x14ac:dyDescent="0.25">
      <c r="A38" s="1">
        <v>45583</v>
      </c>
      <c r="B38" s="10">
        <f>MONTH(Tabela1[[#This Row],[Data]])</f>
        <v>10</v>
      </c>
      <c r="C38" s="2" t="s">
        <v>7</v>
      </c>
      <c r="D38" s="2" t="s">
        <v>63</v>
      </c>
      <c r="E38" s="2" t="s">
        <v>64</v>
      </c>
      <c r="F38" s="3">
        <v>1500</v>
      </c>
      <c r="G38" s="2" t="s">
        <v>10</v>
      </c>
      <c r="H38" s="2" t="s">
        <v>11</v>
      </c>
    </row>
    <row r="39" spans="1:8" x14ac:dyDescent="0.25">
      <c r="A39" s="1">
        <v>45583</v>
      </c>
      <c r="B39" s="10">
        <f>MONTH(Tabela1[[#This Row],[Data]])</f>
        <v>10</v>
      </c>
      <c r="C39" s="2" t="s">
        <v>12</v>
      </c>
      <c r="D39" s="2" t="s">
        <v>33</v>
      </c>
      <c r="E39" s="2" t="s">
        <v>65</v>
      </c>
      <c r="F39" s="3">
        <v>300</v>
      </c>
      <c r="G39" s="2" t="s">
        <v>19</v>
      </c>
      <c r="H39" s="2" t="s">
        <v>16</v>
      </c>
    </row>
    <row r="40" spans="1:8" x14ac:dyDescent="0.25">
      <c r="A40" s="1">
        <v>45585</v>
      </c>
      <c r="B40" s="10">
        <f>MONTH(Tabela1[[#This Row],[Data]])</f>
        <v>10</v>
      </c>
      <c r="C40" s="2" t="s">
        <v>12</v>
      </c>
      <c r="D40" s="2" t="s">
        <v>35</v>
      </c>
      <c r="E40" s="2" t="s">
        <v>66</v>
      </c>
      <c r="F40" s="3">
        <v>800</v>
      </c>
      <c r="G40" s="2" t="s">
        <v>10</v>
      </c>
      <c r="H40" s="2" t="s">
        <v>20</v>
      </c>
    </row>
    <row r="41" spans="1:8" x14ac:dyDescent="0.25">
      <c r="A41" s="1">
        <v>45587</v>
      </c>
      <c r="B41" s="10">
        <f>MONTH(Tabela1[[#This Row],[Data]])</f>
        <v>10</v>
      </c>
      <c r="C41" s="2" t="s">
        <v>12</v>
      </c>
      <c r="D41" s="2" t="s">
        <v>37</v>
      </c>
      <c r="E41" s="2" t="s">
        <v>67</v>
      </c>
      <c r="F41" s="3">
        <v>250</v>
      </c>
      <c r="G41" s="2" t="s">
        <v>19</v>
      </c>
      <c r="H41" s="2" t="s">
        <v>16</v>
      </c>
    </row>
    <row r="42" spans="1:8" x14ac:dyDescent="0.25">
      <c r="A42" s="1">
        <v>45589</v>
      </c>
      <c r="B42" s="10">
        <f>MONTH(Tabela1[[#This Row],[Data]])</f>
        <v>10</v>
      </c>
      <c r="C42" s="2" t="s">
        <v>12</v>
      </c>
      <c r="D42" s="2" t="s">
        <v>41</v>
      </c>
      <c r="E42" s="2" t="s">
        <v>68</v>
      </c>
      <c r="F42" s="3">
        <v>150</v>
      </c>
      <c r="G42" s="2" t="s">
        <v>15</v>
      </c>
      <c r="H42" s="2" t="s">
        <v>20</v>
      </c>
    </row>
    <row r="43" spans="1:8" x14ac:dyDescent="0.25">
      <c r="A43" s="1">
        <v>45591</v>
      </c>
      <c r="B43" s="10">
        <f>MONTH(Tabela1[[#This Row],[Data]])</f>
        <v>10</v>
      </c>
      <c r="C43" s="2" t="s">
        <v>12</v>
      </c>
      <c r="D43" s="2" t="s">
        <v>39</v>
      </c>
      <c r="E43" s="2" t="s">
        <v>69</v>
      </c>
      <c r="F43" s="3">
        <v>250</v>
      </c>
      <c r="G43" s="2" t="s">
        <v>10</v>
      </c>
      <c r="H43" s="2" t="s">
        <v>16</v>
      </c>
    </row>
    <row r="44" spans="1:8" x14ac:dyDescent="0.25">
      <c r="A44" s="1">
        <v>45595</v>
      </c>
      <c r="B44" s="10">
        <f>MONTH(Tabela1[[#This Row],[Data]])</f>
        <v>10</v>
      </c>
      <c r="C44" s="2" t="s">
        <v>12</v>
      </c>
      <c r="D44" s="2" t="s">
        <v>45</v>
      </c>
      <c r="E44" s="2" t="s">
        <v>70</v>
      </c>
      <c r="F44" s="3">
        <v>220</v>
      </c>
      <c r="G44" s="2" t="s">
        <v>10</v>
      </c>
      <c r="H44" s="2" t="s">
        <v>16</v>
      </c>
    </row>
    <row r="45" spans="1:8" x14ac:dyDescent="0.25">
      <c r="A45" s="1">
        <v>45596</v>
      </c>
      <c r="B45" s="10">
        <f>MONTH(Tabela1[[#This Row],[Data]])</f>
        <v>10</v>
      </c>
      <c r="C45" s="2" t="s">
        <v>12</v>
      </c>
      <c r="D45" s="2" t="s">
        <v>43</v>
      </c>
      <c r="E45" s="2" t="s">
        <v>71</v>
      </c>
      <c r="F45" s="3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E41-8E07-4A34-9D65-9B37979B6BD6}">
  <sheetPr>
    <tabColor theme="4"/>
  </sheetPr>
  <dimension ref="C2:G24"/>
  <sheetViews>
    <sheetView topLeftCell="A4" workbookViewId="0">
      <selection activeCell="C12" sqref="C12"/>
    </sheetView>
  </sheetViews>
  <sheetFormatPr defaultRowHeight="15" x14ac:dyDescent="0.25"/>
  <cols>
    <col min="3" max="3" width="20.85546875" bestFit="1" customWidth="1"/>
    <col min="4" max="4" width="13.85546875" bestFit="1" customWidth="1"/>
    <col min="6" max="6" width="18" bestFit="1" customWidth="1"/>
    <col min="7" max="7" width="13.85546875" bestFit="1" customWidth="1"/>
  </cols>
  <sheetData>
    <row r="2" spans="3:7" x14ac:dyDescent="0.25">
      <c r="C2" t="s">
        <v>75</v>
      </c>
    </row>
    <row r="7" spans="3:7" x14ac:dyDescent="0.25">
      <c r="C7" s="4" t="s">
        <v>1</v>
      </c>
      <c r="D7" t="s">
        <v>12</v>
      </c>
      <c r="F7" s="4" t="s">
        <v>1</v>
      </c>
      <c r="G7" t="s">
        <v>7</v>
      </c>
    </row>
    <row r="9" spans="3:7" x14ac:dyDescent="0.25">
      <c r="C9" s="4" t="s">
        <v>72</v>
      </c>
      <c r="D9" t="s">
        <v>74</v>
      </c>
      <c r="F9" s="4" t="s">
        <v>72</v>
      </c>
      <c r="G9" t="s">
        <v>74</v>
      </c>
    </row>
    <row r="10" spans="3:7" x14ac:dyDescent="0.25">
      <c r="C10" s="5" t="s">
        <v>13</v>
      </c>
      <c r="D10" s="7">
        <v>550</v>
      </c>
      <c r="F10" s="5" t="s">
        <v>50</v>
      </c>
      <c r="G10" s="7">
        <v>1200</v>
      </c>
    </row>
    <row r="11" spans="3:7" x14ac:dyDescent="0.25">
      <c r="C11" s="5" t="s">
        <v>39</v>
      </c>
      <c r="D11" s="7">
        <v>80</v>
      </c>
      <c r="F11" s="5" t="s">
        <v>29</v>
      </c>
      <c r="G11" s="7">
        <v>800</v>
      </c>
    </row>
    <row r="12" spans="3:7" x14ac:dyDescent="0.25">
      <c r="C12" s="5" t="s">
        <v>25</v>
      </c>
      <c r="D12" s="7">
        <v>400</v>
      </c>
      <c r="F12" s="5" t="s">
        <v>8</v>
      </c>
      <c r="G12" s="7">
        <v>15000</v>
      </c>
    </row>
    <row r="13" spans="3:7" x14ac:dyDescent="0.25">
      <c r="C13" s="5" t="s">
        <v>33</v>
      </c>
      <c r="D13" s="7">
        <v>1200</v>
      </c>
      <c r="F13" s="5" t="s">
        <v>63</v>
      </c>
      <c r="G13" s="7">
        <v>1500</v>
      </c>
    </row>
    <row r="14" spans="3:7" x14ac:dyDescent="0.25">
      <c r="C14" s="5" t="s">
        <v>45</v>
      </c>
      <c r="D14" s="7">
        <v>350</v>
      </c>
      <c r="F14" s="5" t="s">
        <v>73</v>
      </c>
      <c r="G14" s="7">
        <v>18500</v>
      </c>
    </row>
    <row r="15" spans="3:7" x14ac:dyDescent="0.25">
      <c r="C15" s="5" t="s">
        <v>21</v>
      </c>
      <c r="D15" s="7">
        <v>120</v>
      </c>
    </row>
    <row r="16" spans="3:7" x14ac:dyDescent="0.25">
      <c r="C16" s="5" t="s">
        <v>41</v>
      </c>
      <c r="D16" s="7">
        <v>200</v>
      </c>
    </row>
    <row r="17" spans="3:4" x14ac:dyDescent="0.25">
      <c r="C17" s="5" t="s">
        <v>37</v>
      </c>
      <c r="D17" s="7">
        <v>180</v>
      </c>
    </row>
    <row r="18" spans="3:4" x14ac:dyDescent="0.25">
      <c r="C18" s="5" t="s">
        <v>23</v>
      </c>
      <c r="D18" s="7">
        <v>250</v>
      </c>
    </row>
    <row r="19" spans="3:4" x14ac:dyDescent="0.25">
      <c r="C19" s="5" t="s">
        <v>31</v>
      </c>
      <c r="D19" s="7">
        <v>150</v>
      </c>
    </row>
    <row r="20" spans="3:4" x14ac:dyDescent="0.25">
      <c r="C20" s="5" t="s">
        <v>17</v>
      </c>
      <c r="D20" s="7">
        <v>300</v>
      </c>
    </row>
    <row r="21" spans="3:4" x14ac:dyDescent="0.25">
      <c r="C21" s="5" t="s">
        <v>35</v>
      </c>
      <c r="D21" s="7">
        <v>450</v>
      </c>
    </row>
    <row r="22" spans="3:4" x14ac:dyDescent="0.25">
      <c r="C22" s="5" t="s">
        <v>27</v>
      </c>
      <c r="D22" s="7">
        <v>600</v>
      </c>
    </row>
    <row r="23" spans="3:4" x14ac:dyDescent="0.25">
      <c r="C23" s="5" t="s">
        <v>43</v>
      </c>
      <c r="D23" s="7">
        <v>750</v>
      </c>
    </row>
    <row r="24" spans="3:4" x14ac:dyDescent="0.25">
      <c r="C24" s="5" t="s">
        <v>73</v>
      </c>
      <c r="D24" s="7">
        <v>5580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FB37-4B79-4BE7-AE93-210C25CACB6F}">
  <dimension ref="C3:F23"/>
  <sheetViews>
    <sheetView workbookViewId="0">
      <selection activeCell="D4" sqref="D4"/>
    </sheetView>
  </sheetViews>
  <sheetFormatPr defaultRowHeight="15" x14ac:dyDescent="0.25"/>
  <cols>
    <col min="3" max="3" width="20.7109375" customWidth="1"/>
    <col min="4" max="4" width="20.85546875" customWidth="1"/>
  </cols>
  <sheetData>
    <row r="3" spans="3:6" x14ac:dyDescent="0.25">
      <c r="C3" t="s">
        <v>79</v>
      </c>
      <c r="D3">
        <f ca="1">SUM(D7:D23)</f>
        <v>3621</v>
      </c>
    </row>
    <row r="4" spans="3:6" x14ac:dyDescent="0.25">
      <c r="C4" t="s">
        <v>80</v>
      </c>
      <c r="D4">
        <v>10000</v>
      </c>
    </row>
    <row r="6" spans="3:6" x14ac:dyDescent="0.25">
      <c r="C6" t="s">
        <v>77</v>
      </c>
      <c r="D6" t="s">
        <v>78</v>
      </c>
    </row>
    <row r="7" spans="3:6" x14ac:dyDescent="0.25">
      <c r="C7" s="11">
        <v>45572</v>
      </c>
      <c r="D7">
        <f ca="1">RANDBETWEEN(10,500)</f>
        <v>321</v>
      </c>
    </row>
    <row r="8" spans="3:6" x14ac:dyDescent="0.25">
      <c r="C8" s="13">
        <v>45572</v>
      </c>
      <c r="D8" s="12">
        <f t="shared" ref="D8:D23" ca="1" si="0">RANDBETWEEN(10,500)</f>
        <v>139</v>
      </c>
    </row>
    <row r="9" spans="3:6" x14ac:dyDescent="0.25">
      <c r="C9" s="13">
        <v>45572</v>
      </c>
      <c r="D9" s="12">
        <f t="shared" ca="1" si="0"/>
        <v>46</v>
      </c>
    </row>
    <row r="10" spans="3:6" x14ac:dyDescent="0.25">
      <c r="C10" s="13">
        <v>45572</v>
      </c>
      <c r="D10" s="12">
        <f t="shared" ca="1" si="0"/>
        <v>494</v>
      </c>
    </row>
    <row r="11" spans="3:6" x14ac:dyDescent="0.25">
      <c r="C11" s="13">
        <v>45572</v>
      </c>
      <c r="D11" s="12">
        <f t="shared" ca="1" si="0"/>
        <v>349</v>
      </c>
    </row>
    <row r="12" spans="3:6" x14ac:dyDescent="0.25">
      <c r="C12" s="13">
        <v>45572</v>
      </c>
      <c r="D12" s="12">
        <f t="shared" ca="1" si="0"/>
        <v>153</v>
      </c>
    </row>
    <row r="13" spans="3:6" x14ac:dyDescent="0.25">
      <c r="C13" s="13">
        <v>45572</v>
      </c>
      <c r="D13" s="12">
        <f t="shared" ca="1" si="0"/>
        <v>21</v>
      </c>
    </row>
    <row r="14" spans="3:6" x14ac:dyDescent="0.25">
      <c r="C14" s="13">
        <v>45572</v>
      </c>
      <c r="D14" s="12">
        <f t="shared" ca="1" si="0"/>
        <v>235</v>
      </c>
    </row>
    <row r="15" spans="3:6" x14ac:dyDescent="0.25">
      <c r="C15" s="13">
        <v>45572</v>
      </c>
      <c r="D15" s="12">
        <f t="shared" ca="1" si="0"/>
        <v>372</v>
      </c>
      <c r="F15" t="s">
        <v>81</v>
      </c>
    </row>
    <row r="16" spans="3:6" x14ac:dyDescent="0.25">
      <c r="C16" s="13">
        <v>45572</v>
      </c>
      <c r="D16" s="12">
        <f t="shared" ca="1" si="0"/>
        <v>113</v>
      </c>
    </row>
    <row r="17" spans="3:4" x14ac:dyDescent="0.25">
      <c r="C17" s="13">
        <v>45572</v>
      </c>
      <c r="D17" s="12">
        <f t="shared" ca="1" si="0"/>
        <v>47</v>
      </c>
    </row>
    <row r="18" spans="3:4" x14ac:dyDescent="0.25">
      <c r="C18" s="13">
        <v>45572</v>
      </c>
      <c r="D18" s="12">
        <f t="shared" ca="1" si="0"/>
        <v>138</v>
      </c>
    </row>
    <row r="19" spans="3:4" x14ac:dyDescent="0.25">
      <c r="C19" s="13">
        <v>45572</v>
      </c>
      <c r="D19" s="12">
        <f t="shared" ca="1" si="0"/>
        <v>276</v>
      </c>
    </row>
    <row r="20" spans="3:4" x14ac:dyDescent="0.25">
      <c r="C20" s="13">
        <v>45572</v>
      </c>
      <c r="D20" s="12">
        <f t="shared" ca="1" si="0"/>
        <v>30</v>
      </c>
    </row>
    <row r="21" spans="3:4" x14ac:dyDescent="0.25">
      <c r="C21" s="13">
        <v>45572</v>
      </c>
      <c r="D21" s="12">
        <f t="shared" ca="1" si="0"/>
        <v>368</v>
      </c>
    </row>
    <row r="22" spans="3:4" x14ac:dyDescent="0.25">
      <c r="C22" s="13">
        <v>45572</v>
      </c>
      <c r="D22" s="12">
        <f t="shared" ca="1" si="0"/>
        <v>176</v>
      </c>
    </row>
    <row r="23" spans="3:4" x14ac:dyDescent="0.25">
      <c r="C23" s="13">
        <v>45572</v>
      </c>
      <c r="D23" s="12">
        <f t="shared" ca="1" si="0"/>
        <v>343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DCF9-A883-48FF-BF99-D86B08D3AB29}">
  <dimension ref="A1:U1"/>
  <sheetViews>
    <sheetView showGridLines="0" showRowColHeaders="0" topLeftCell="A4" zoomScale="70" zoomScaleNormal="70" workbookViewId="0">
      <selection activeCell="T3" sqref="T3"/>
    </sheetView>
  </sheetViews>
  <sheetFormatPr defaultColWidth="0" defaultRowHeight="15" x14ac:dyDescent="0.25"/>
  <cols>
    <col min="1" max="1" width="17.85546875" style="8" customWidth="1"/>
    <col min="2" max="21" width="9.140625" style="6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RELAÇÃO</vt:lpstr>
      <vt:lpstr>DASHBOARD</vt:lpstr>
      <vt:lpstr>CAIXINHA</vt:lpstr>
      <vt:lpstr>RESULTADOS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Gomes Goulart Dixini</dc:creator>
  <cp:lastModifiedBy>Caio Dixini</cp:lastModifiedBy>
  <dcterms:created xsi:type="dcterms:W3CDTF">2025-01-16T19:29:52Z</dcterms:created>
  <dcterms:modified xsi:type="dcterms:W3CDTF">2025-01-17T01:38:52Z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2025-01-16T19:42:15Z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e1b86e30-6ae8-4f27-b4e7-ed61faaccf72</vt:lpwstr>
  </property>
  <property fmtid="{D5CDD505-2E9C-101B-9397-08002B2CF9AE}" pid="8" name="MSIP_Label_fde7aacd-7cc4-4c31-9e6f-7ef306428f09_ContentBits">
    <vt:lpwstr>1</vt:lpwstr>
  </property>
</Properties>
</file>