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BROCCHI\2AQSA\compresenza_matematica\"/>
    </mc:Choice>
  </mc:AlternateContent>
  <xr:revisionPtr revIDLastSave="0" documentId="13_ncr:1_{6E9E9AAC-BF94-40F5-BCA0-AE7BB1D98477}" xr6:coauthVersionLast="47" xr6:coauthVersionMax="47" xr10:uidLastSave="{00000000-0000-0000-0000-000000000000}"/>
  <bookViews>
    <workbookView xWindow="-108" yWindow="-108" windowWidth="23256" windowHeight="12456" activeTab="3" xr2:uid="{5A0619E6-6BCF-4DA6-B72C-0D029BE496E2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F27" i="2" s="1"/>
  <c r="I27" i="2" s="1"/>
  <c r="E27" i="2"/>
  <c r="H27" i="2" s="1"/>
  <c r="D8" i="2"/>
  <c r="F8" i="2" s="1"/>
  <c r="I8" i="2" s="1"/>
  <c r="E8" i="2"/>
  <c r="H8" i="2" s="1"/>
  <c r="E9" i="2" s="1"/>
  <c r="H9" i="2" s="1"/>
  <c r="E7" i="2"/>
  <c r="D20" i="1"/>
  <c r="F20" i="1" s="1"/>
  <c r="I20" i="1" s="1"/>
  <c r="E20" i="1"/>
  <c r="H20" i="1"/>
  <c r="D11" i="1"/>
  <c r="F11" i="1" s="1"/>
  <c r="I11" i="1" s="1"/>
  <c r="E11" i="1"/>
  <c r="H11" i="1" s="1"/>
  <c r="E12" i="1" s="1"/>
  <c r="H12" i="1" s="1"/>
  <c r="D8" i="1"/>
  <c r="F8" i="1" s="1"/>
  <c r="I8" i="1" s="1"/>
  <c r="E8" i="1"/>
  <c r="H8" i="1" s="1"/>
  <c r="E7" i="1"/>
  <c r="H7" i="1" s="1"/>
  <c r="D20" i="3"/>
  <c r="F20" i="3" s="1"/>
  <c r="I20" i="3" s="1"/>
  <c r="E20" i="3"/>
  <c r="H20" i="3" s="1"/>
  <c r="E21" i="3" s="1"/>
  <c r="H21" i="3" s="1"/>
  <c r="D8" i="3"/>
  <c r="F8" i="3" s="1"/>
  <c r="I8" i="3" s="1"/>
  <c r="E8" i="3"/>
  <c r="H8" i="3" s="1"/>
  <c r="D58" i="3"/>
  <c r="D59" i="3"/>
  <c r="D60" i="3"/>
  <c r="D53" i="3"/>
  <c r="D54" i="3"/>
  <c r="D55" i="3"/>
  <c r="D56" i="3"/>
  <c r="D57" i="3"/>
  <c r="A55" i="3"/>
  <c r="A56" i="3" s="1"/>
  <c r="E7" i="3"/>
  <c r="H7" i="3" s="1"/>
  <c r="E8" i="4"/>
  <c r="D8" i="4"/>
  <c r="E7" i="4"/>
  <c r="D7" i="4"/>
  <c r="C6" i="4"/>
  <c r="D6" i="4"/>
  <c r="B6" i="4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1" i="3"/>
  <c r="A34" i="3"/>
  <c r="A33" i="3"/>
  <c r="G7" i="3"/>
  <c r="I6" i="3"/>
  <c r="H6" i="3"/>
  <c r="G6" i="3"/>
  <c r="D4" i="3"/>
  <c r="F6" i="3"/>
  <c r="H7" i="2"/>
  <c r="G7" i="2"/>
  <c r="F7" i="2"/>
  <c r="I7" i="2" s="1"/>
  <c r="D7" i="2"/>
  <c r="I6" i="2"/>
  <c r="H6" i="2"/>
  <c r="G6" i="2"/>
  <c r="F6" i="2"/>
  <c r="D7" i="1"/>
  <c r="H6" i="1"/>
  <c r="G6" i="1"/>
  <c r="F6" i="1"/>
  <c r="I6" i="1" s="1"/>
  <c r="G27" i="2" l="1"/>
  <c r="G8" i="2"/>
  <c r="D9" i="2" s="1"/>
  <c r="E21" i="1"/>
  <c r="H21" i="1" s="1"/>
  <c r="G20" i="1"/>
  <c r="D21" i="1" s="1"/>
  <c r="G11" i="1"/>
  <c r="D12" i="1" s="1"/>
  <c r="E9" i="1"/>
  <c r="H9" i="1" s="1"/>
  <c r="G8" i="1"/>
  <c r="D9" i="1" s="1"/>
  <c r="F7" i="1"/>
  <c r="I7" i="1" s="1"/>
  <c r="G20" i="3"/>
  <c r="D21" i="3" s="1"/>
  <c r="E9" i="3"/>
  <c r="H9" i="3" s="1"/>
  <c r="G8" i="3"/>
  <c r="D9" i="3" s="1"/>
  <c r="A57" i="3"/>
  <c r="A58" i="3"/>
  <c r="A35" i="3"/>
  <c r="D7" i="3"/>
  <c r="G7" i="1"/>
  <c r="F9" i="2" l="1"/>
  <c r="I9" i="2" s="1"/>
  <c r="E10" i="2" s="1"/>
  <c r="H10" i="2" s="1"/>
  <c r="G9" i="2"/>
  <c r="D10" i="2" s="1"/>
  <c r="G21" i="1"/>
  <c r="F21" i="1"/>
  <c r="I21" i="1" s="1"/>
  <c r="E22" i="1" s="1"/>
  <c r="H22" i="1" s="1"/>
  <c r="F12" i="1"/>
  <c r="I12" i="1" s="1"/>
  <c r="E13" i="1" s="1"/>
  <c r="H13" i="1" s="1"/>
  <c r="G12" i="1"/>
  <c r="E10" i="1"/>
  <c r="H10" i="1" s="1"/>
  <c r="F9" i="1"/>
  <c r="I9" i="1" s="1"/>
  <c r="G9" i="1"/>
  <c r="D10" i="1" s="1"/>
  <c r="F21" i="3"/>
  <c r="I21" i="3" s="1"/>
  <c r="E22" i="3" s="1"/>
  <c r="H22" i="3" s="1"/>
  <c r="G21" i="3"/>
  <c r="D22" i="3" s="1"/>
  <c r="F9" i="3"/>
  <c r="I9" i="3" s="1"/>
  <c r="E10" i="3" s="1"/>
  <c r="H10" i="3" s="1"/>
  <c r="G9" i="3"/>
  <c r="D10" i="3" s="1"/>
  <c r="A60" i="3"/>
  <c r="A59" i="3"/>
  <c r="A36" i="3"/>
  <c r="F7" i="3"/>
  <c r="I7" i="3" s="1"/>
  <c r="G10" i="2" l="1"/>
  <c r="D11" i="2" s="1"/>
  <c r="F10" i="2"/>
  <c r="I10" i="2" s="1"/>
  <c r="E11" i="2" s="1"/>
  <c r="H11" i="2" s="1"/>
  <c r="D22" i="1"/>
  <c r="D13" i="1"/>
  <c r="F10" i="1"/>
  <c r="I10" i="1" s="1"/>
  <c r="G10" i="1"/>
  <c r="F22" i="3"/>
  <c r="I22" i="3" s="1"/>
  <c r="G22" i="3"/>
  <c r="D23" i="3" s="1"/>
  <c r="E23" i="3"/>
  <c r="H23" i="3" s="1"/>
  <c r="F10" i="3"/>
  <c r="I10" i="3" s="1"/>
  <c r="E11" i="3" s="1"/>
  <c r="H11" i="3" s="1"/>
  <c r="G10" i="3"/>
  <c r="A62" i="3"/>
  <c r="A61" i="3"/>
  <c r="A37" i="3"/>
  <c r="F11" i="2" l="1"/>
  <c r="I11" i="2" s="1"/>
  <c r="E12" i="2" s="1"/>
  <c r="H12" i="2" s="1"/>
  <c r="G11" i="2"/>
  <c r="D12" i="2" s="1"/>
  <c r="F22" i="1"/>
  <c r="I22" i="1" s="1"/>
  <c r="E23" i="1" s="1"/>
  <c r="H23" i="1" s="1"/>
  <c r="G22" i="1"/>
  <c r="F13" i="1"/>
  <c r="I13" i="1" s="1"/>
  <c r="E14" i="1" s="1"/>
  <c r="H14" i="1" s="1"/>
  <c r="G13" i="1"/>
  <c r="D14" i="1" s="1"/>
  <c r="F23" i="3"/>
  <c r="I23" i="3" s="1"/>
  <c r="G23" i="3"/>
  <c r="D24" i="3" s="1"/>
  <c r="E24" i="3"/>
  <c r="H24" i="3" s="1"/>
  <c r="D11" i="3"/>
  <c r="A38" i="3"/>
  <c r="F12" i="2" l="1"/>
  <c r="I12" i="2" s="1"/>
  <c r="E13" i="2" s="1"/>
  <c r="H13" i="2" s="1"/>
  <c r="G12" i="2"/>
  <c r="D13" i="2" s="1"/>
  <c r="D23" i="1"/>
  <c r="F14" i="1"/>
  <c r="I14" i="1" s="1"/>
  <c r="E15" i="1" s="1"/>
  <c r="H15" i="1" s="1"/>
  <c r="G14" i="1"/>
  <c r="D15" i="1" s="1"/>
  <c r="F24" i="3"/>
  <c r="I24" i="3" s="1"/>
  <c r="G24" i="3"/>
  <c r="D25" i="3" s="1"/>
  <c r="E25" i="3"/>
  <c r="H25" i="3" s="1"/>
  <c r="F11" i="3"/>
  <c r="I11" i="3" s="1"/>
  <c r="E12" i="3" s="1"/>
  <c r="H12" i="3" s="1"/>
  <c r="G11" i="3"/>
  <c r="A39" i="3"/>
  <c r="F13" i="2" l="1"/>
  <c r="I13" i="2" s="1"/>
  <c r="E14" i="2" s="1"/>
  <c r="H14" i="2" s="1"/>
  <c r="G13" i="2"/>
  <c r="D14" i="2" s="1"/>
  <c r="F23" i="1"/>
  <c r="I23" i="1" s="1"/>
  <c r="E24" i="1" s="1"/>
  <c r="H24" i="1" s="1"/>
  <c r="G23" i="1"/>
  <c r="D24" i="1" s="1"/>
  <c r="F15" i="1"/>
  <c r="I15" i="1" s="1"/>
  <c r="E16" i="1" s="1"/>
  <c r="H16" i="1" s="1"/>
  <c r="G15" i="1"/>
  <c r="F25" i="3"/>
  <c r="I25" i="3" s="1"/>
  <c r="G25" i="3"/>
  <c r="D26" i="3" s="1"/>
  <c r="E26" i="3"/>
  <c r="H26" i="3" s="1"/>
  <c r="D12" i="3"/>
  <c r="A40" i="3"/>
  <c r="G14" i="2" l="1"/>
  <c r="F14" i="2"/>
  <c r="I14" i="2" s="1"/>
  <c r="E15" i="2" s="1"/>
  <c r="H15" i="2" s="1"/>
  <c r="F24" i="1"/>
  <c r="I24" i="1" s="1"/>
  <c r="E25" i="1" s="1"/>
  <c r="H25" i="1" s="1"/>
  <c r="G24" i="1"/>
  <c r="D25" i="1" s="1"/>
  <c r="D16" i="1"/>
  <c r="F26" i="3"/>
  <c r="I26" i="3" s="1"/>
  <c r="G26" i="3"/>
  <c r="F12" i="3"/>
  <c r="I12" i="3" s="1"/>
  <c r="E13" i="3" s="1"/>
  <c r="H13" i="3" s="1"/>
  <c r="G12" i="3"/>
  <c r="A41" i="3"/>
  <c r="D15" i="2" l="1"/>
  <c r="G25" i="1"/>
  <c r="F25" i="1"/>
  <c r="I25" i="1" s="1"/>
  <c r="E26" i="1" s="1"/>
  <c r="H26" i="1" s="1"/>
  <c r="F16" i="1"/>
  <c r="I16" i="1" s="1"/>
  <c r="E17" i="1" s="1"/>
  <c r="H17" i="1" s="1"/>
  <c r="G16" i="1"/>
  <c r="D17" i="1" s="1"/>
  <c r="D13" i="3"/>
  <c r="A42" i="3"/>
  <c r="F15" i="2" l="1"/>
  <c r="I15" i="2" s="1"/>
  <c r="E16" i="2" s="1"/>
  <c r="H16" i="2" s="1"/>
  <c r="G15" i="2"/>
  <c r="D16" i="2" s="1"/>
  <c r="D26" i="1"/>
  <c r="G17" i="1"/>
  <c r="F17" i="1"/>
  <c r="I17" i="1" s="1"/>
  <c r="E18" i="1" s="1"/>
  <c r="H18" i="1" s="1"/>
  <c r="F13" i="3"/>
  <c r="I13" i="3" s="1"/>
  <c r="E14" i="3" s="1"/>
  <c r="H14" i="3" s="1"/>
  <c r="G13" i="3"/>
  <c r="D14" i="3" s="1"/>
  <c r="A43" i="3"/>
  <c r="F16" i="2" l="1"/>
  <c r="I16" i="2" s="1"/>
  <c r="G16" i="2"/>
  <c r="D17" i="2" s="1"/>
  <c r="E17" i="2"/>
  <c r="H17" i="2" s="1"/>
  <c r="F26" i="1"/>
  <c r="I26" i="1" s="1"/>
  <c r="E27" i="1" s="1"/>
  <c r="H27" i="1" s="1"/>
  <c r="G26" i="1"/>
  <c r="D18" i="1"/>
  <c r="F14" i="3"/>
  <c r="I14" i="3" s="1"/>
  <c r="G14" i="3"/>
  <c r="D15" i="3" s="1"/>
  <c r="E15" i="3"/>
  <c r="H15" i="3" s="1"/>
  <c r="A44" i="3"/>
  <c r="F17" i="2" l="1"/>
  <c r="I17" i="2" s="1"/>
  <c r="E18" i="2" s="1"/>
  <c r="H18" i="2" s="1"/>
  <c r="G17" i="2"/>
  <c r="D27" i="1"/>
  <c r="F18" i="1"/>
  <c r="I18" i="1" s="1"/>
  <c r="E19" i="1" s="1"/>
  <c r="H19" i="1" s="1"/>
  <c r="G18" i="1"/>
  <c r="D19" i="1" s="1"/>
  <c r="F15" i="3"/>
  <c r="I15" i="3" s="1"/>
  <c r="G15" i="3"/>
  <c r="D16" i="3" s="1"/>
  <c r="E16" i="3"/>
  <c r="H16" i="3" s="1"/>
  <c r="A45" i="3"/>
  <c r="D18" i="2" l="1"/>
  <c r="F27" i="1"/>
  <c r="I27" i="1" s="1"/>
  <c r="E28" i="1" s="1"/>
  <c r="H28" i="1" s="1"/>
  <c r="G27" i="1"/>
  <c r="D28" i="1" s="1"/>
  <c r="F19" i="1"/>
  <c r="I19" i="1" s="1"/>
  <c r="G19" i="1"/>
  <c r="F16" i="3"/>
  <c r="I16" i="3" s="1"/>
  <c r="E17" i="3" s="1"/>
  <c r="H17" i="3" s="1"/>
  <c r="G16" i="3"/>
  <c r="D17" i="3" s="1"/>
  <c r="A46" i="3"/>
  <c r="G18" i="2" l="1"/>
  <c r="D19" i="2" s="1"/>
  <c r="F18" i="2"/>
  <c r="I18" i="2" s="1"/>
  <c r="E19" i="2" s="1"/>
  <c r="H19" i="2" s="1"/>
  <c r="F28" i="1"/>
  <c r="I28" i="1" s="1"/>
  <c r="E29" i="1" s="1"/>
  <c r="H29" i="1" s="1"/>
  <c r="G28" i="1"/>
  <c r="F17" i="3"/>
  <c r="I17" i="3" s="1"/>
  <c r="E18" i="3" s="1"/>
  <c r="H18" i="3" s="1"/>
  <c r="G17" i="3"/>
  <c r="D18" i="3" s="1"/>
  <c r="A47" i="3"/>
  <c r="F19" i="2" l="1"/>
  <c r="I19" i="2" s="1"/>
  <c r="G19" i="2"/>
  <c r="D20" i="2" s="1"/>
  <c r="E20" i="2"/>
  <c r="H20" i="2" s="1"/>
  <c r="D29" i="1"/>
  <c r="F18" i="3"/>
  <c r="I18" i="3" s="1"/>
  <c r="E19" i="3" s="1"/>
  <c r="H19" i="3" s="1"/>
  <c r="G18" i="3"/>
  <c r="D19" i="3" s="1"/>
  <c r="A48" i="3"/>
  <c r="F20" i="2" l="1"/>
  <c r="I20" i="2" s="1"/>
  <c r="E21" i="2" s="1"/>
  <c r="H21" i="2" s="1"/>
  <c r="G20" i="2"/>
  <c r="D21" i="2" s="1"/>
  <c r="G29" i="1"/>
  <c r="F29" i="1"/>
  <c r="I29" i="1" s="1"/>
  <c r="F19" i="3"/>
  <c r="I19" i="3" s="1"/>
  <c r="G19" i="3"/>
  <c r="A49" i="3"/>
  <c r="F21" i="2" l="1"/>
  <c r="I21" i="2" s="1"/>
  <c r="E22" i="2" s="1"/>
  <c r="H22" i="2" s="1"/>
  <c r="G21" i="2"/>
  <c r="D22" i="2" s="1"/>
  <c r="A50" i="3"/>
  <c r="G22" i="2" l="1"/>
  <c r="F22" i="2"/>
  <c r="I22" i="2" s="1"/>
  <c r="E23" i="2" s="1"/>
  <c r="H23" i="2" s="1"/>
  <c r="A51" i="3"/>
  <c r="D23" i="2" l="1"/>
  <c r="A52" i="3"/>
  <c r="F23" i="2" l="1"/>
  <c r="I23" i="2" s="1"/>
  <c r="E24" i="2" s="1"/>
  <c r="H24" i="2" s="1"/>
  <c r="G23" i="2"/>
  <c r="D24" i="2" s="1"/>
  <c r="A53" i="3"/>
  <c r="A54" i="3" s="1"/>
  <c r="F24" i="2" l="1"/>
  <c r="I24" i="2" s="1"/>
  <c r="G24" i="2"/>
  <c r="D25" i="2" s="1"/>
  <c r="E25" i="2"/>
  <c r="H25" i="2" s="1"/>
  <c r="F25" i="2" l="1"/>
  <c r="I25" i="2" s="1"/>
  <c r="G25" i="2"/>
  <c r="D26" i="2" s="1"/>
  <c r="E26" i="2"/>
  <c r="H26" i="2" s="1"/>
  <c r="G26" i="2" l="1"/>
  <c r="F26" i="2"/>
  <c r="I26" i="2" s="1"/>
</calcChain>
</file>

<file path=xl/sharedStrings.xml><?xml version="1.0" encoding="utf-8"?>
<sst xmlns="http://schemas.openxmlformats.org/spreadsheetml/2006/main" count="52" uniqueCount="30">
  <si>
    <t>Function</t>
  </si>
  <si>
    <t>Coeff. degree 3</t>
  </si>
  <si>
    <t>Coeff. degree 1</t>
  </si>
  <si>
    <t>Coeff. degree 0</t>
  </si>
  <si>
    <t>iteration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</si>
  <si>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</si>
  <si>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</si>
  <si>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</si>
  <si>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f(a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</si>
  <si>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f(b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</si>
  <si>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f(c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</si>
  <si>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f(x) = 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+ 4x - 2</t>
    </r>
  </si>
  <si>
    <r>
      <t>f(x) = 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+ 2x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+ 10x - 20</t>
    </r>
  </si>
  <si>
    <t>Coeff. degree 2</t>
  </si>
  <si>
    <r>
      <t>f(x) = 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 x - 1</t>
    </r>
  </si>
  <si>
    <t>Analytical solution in [1,2] (quadratic formula)</t>
  </si>
  <si>
    <t>Fibonacci numbers</t>
  </si>
  <si>
    <t>Ratio between i-th and (i-1)-th Fibonacci number</t>
  </si>
  <si>
    <t>Completing the square method</t>
  </si>
  <si>
    <t>Quadratic equation</t>
  </si>
  <si>
    <r>
      <t>2x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+ 4x - 4</t>
    </r>
  </si>
  <si>
    <t>Coefficients</t>
  </si>
  <si>
    <t>step 1</t>
  </si>
  <si>
    <t>left side</t>
  </si>
  <si>
    <t>right side</t>
  </si>
  <si>
    <t>step 2</t>
  </si>
  <si>
    <t>step 3</t>
  </si>
  <si>
    <t>x + 2x + 1</t>
  </si>
  <si>
    <t>Final form</t>
  </si>
  <si>
    <r>
      <t>(x + 1)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</si>
</sst>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000000000"/>
    <numFmt numFmtId="166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6" fontId="0" fillId="0" borderId="0" xfId="0" applyNumberFormat="1"/>
    <xf numFmtId="166" fontId="1" fillId="2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AD99-C0C3-4441-BD36-AC382C85CAF6}">
  <dimension ref="A1:I42"/>
  <sheetViews>
    <sheetView topLeftCell="A6" zoomScale="86" zoomScaleNormal="86" workbookViewId="0">
      <selection activeCell="F26" sqref="F26"/>
    </sheetView>
  </sheetViews>
  <sheetFormatPr defaultRowHeight="14.4" x14ac:dyDescent="0.3"/>
  <cols>
    <col min="4" max="6" width="35.77734375" customWidth="1"/>
    <col min="7" max="7" width="18.33203125" bestFit="1" customWidth="1"/>
    <col min="8" max="8" width="17.6640625" bestFit="1" customWidth="1"/>
    <col min="9" max="9" width="18.33203125" bestFit="1" customWidth="1"/>
  </cols>
  <sheetData>
    <row r="1" spans="1:9" ht="32.4" customHeight="1" x14ac:dyDescent="0.3">
      <c r="A1" s="19" t="s">
        <v>0</v>
      </c>
      <c r="B1" s="19"/>
      <c r="C1" s="19"/>
    </row>
    <row r="2" spans="1:9" ht="24" customHeight="1" x14ac:dyDescent="0.3">
      <c r="A2" s="20" t="s">
        <v>11</v>
      </c>
      <c r="B2" s="20"/>
      <c r="C2" s="20"/>
      <c r="D2" s="5" t="s">
        <v>1</v>
      </c>
      <c r="E2" s="4" t="s">
        <v>2</v>
      </c>
      <c r="F2" s="4" t="s">
        <v>3</v>
      </c>
    </row>
    <row r="3" spans="1:9" ht="19.2" customHeight="1" x14ac:dyDescent="0.3">
      <c r="D3" s="3">
        <v>1</v>
      </c>
      <c r="E3" s="3">
        <v>4</v>
      </c>
      <c r="F3" s="3">
        <v>-2</v>
      </c>
    </row>
    <row r="5" spans="1:9" ht="21.6" customHeight="1" x14ac:dyDescent="0.3">
      <c r="A5" s="21" t="s">
        <v>4</v>
      </c>
      <c r="B5" s="21"/>
      <c r="C5" s="21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</row>
    <row r="6" spans="1:9" x14ac:dyDescent="0.3">
      <c r="A6" s="18">
        <v>0</v>
      </c>
      <c r="B6" s="18"/>
      <c r="C6" s="18"/>
      <c r="D6" s="1">
        <v>0</v>
      </c>
      <c r="E6" s="1">
        <v>1</v>
      </c>
      <c r="F6" s="1">
        <f>(D6 + E6) / 2</f>
        <v>0.5</v>
      </c>
      <c r="G6" s="1">
        <f t="shared" ref="G6:I7" si="0">$D$3*D6^3 + $E$3*D6 + $F$3</f>
        <v>-2</v>
      </c>
      <c r="H6" s="1">
        <f t="shared" si="0"/>
        <v>3</v>
      </c>
      <c r="I6" s="1">
        <f t="shared" si="0"/>
        <v>0.125</v>
      </c>
    </row>
    <row r="7" spans="1:9" x14ac:dyDescent="0.3">
      <c r="A7" s="18">
        <v>1</v>
      </c>
      <c r="B7" s="18"/>
      <c r="C7" s="18"/>
      <c r="D7" s="1">
        <f>IF(G6*I6 &lt; 0, D6, F6)</f>
        <v>0</v>
      </c>
      <c r="E7" s="1">
        <f>IF(H6*I6 &lt; 0, E6, F6)</f>
        <v>0.5</v>
      </c>
      <c r="F7" s="1">
        <f>(D7 + E7) / 2</f>
        <v>0.25</v>
      </c>
      <c r="G7" s="1">
        <f t="shared" si="0"/>
        <v>-2</v>
      </c>
      <c r="H7" s="1">
        <f t="shared" si="0"/>
        <v>0.125</v>
      </c>
      <c r="I7" s="1">
        <f t="shared" si="0"/>
        <v>-0.984375</v>
      </c>
    </row>
    <row r="8" spans="1:9" x14ac:dyDescent="0.3">
      <c r="A8" s="18">
        <v>2</v>
      </c>
      <c r="B8" s="18"/>
      <c r="C8" s="18"/>
      <c r="D8" s="1">
        <f t="shared" ref="D8:D10" si="1">IF(G7*I7 &lt; 0, D7, F7)</f>
        <v>0.25</v>
      </c>
      <c r="E8" s="1">
        <f t="shared" ref="E8:E10" si="2">IF(H7*I7 &lt; 0, E7, F7)</f>
        <v>0.5</v>
      </c>
      <c r="F8" s="1">
        <f t="shared" ref="F8:F10" si="3">(D8 + E8) / 2</f>
        <v>0.375</v>
      </c>
      <c r="G8" s="1">
        <f t="shared" ref="G8:G10" si="4">$D$3*D8^3 + $E$3*D8 + $F$3</f>
        <v>-0.984375</v>
      </c>
      <c r="H8" s="1">
        <f t="shared" ref="H8:H10" si="5">$D$3*E8^3 + $E$3*E8 + $F$3</f>
        <v>0.125</v>
      </c>
      <c r="I8" s="1">
        <f t="shared" ref="I8:I10" si="6">$D$3*F8^3 + $E$3*F8 + $F$3</f>
        <v>-0.447265625</v>
      </c>
    </row>
    <row r="9" spans="1:9" x14ac:dyDescent="0.3">
      <c r="A9" s="18">
        <v>3</v>
      </c>
      <c r="B9" s="18"/>
      <c r="C9" s="18"/>
      <c r="D9" s="1">
        <f t="shared" si="1"/>
        <v>0.375</v>
      </c>
      <c r="E9" s="1">
        <f t="shared" si="2"/>
        <v>0.5</v>
      </c>
      <c r="F9" s="1">
        <f t="shared" si="3"/>
        <v>0.4375</v>
      </c>
      <c r="G9" s="1">
        <f t="shared" si="4"/>
        <v>-0.447265625</v>
      </c>
      <c r="H9" s="1">
        <f t="shared" si="5"/>
        <v>0.125</v>
      </c>
      <c r="I9" s="1">
        <f t="shared" si="6"/>
        <v>-0.166259765625</v>
      </c>
    </row>
    <row r="10" spans="1:9" x14ac:dyDescent="0.3">
      <c r="A10" s="18">
        <v>4</v>
      </c>
      <c r="B10" s="18"/>
      <c r="C10" s="18"/>
      <c r="D10" s="1">
        <f t="shared" si="1"/>
        <v>0.4375</v>
      </c>
      <c r="E10" s="1">
        <f t="shared" si="2"/>
        <v>0.5</v>
      </c>
      <c r="F10" s="1">
        <f t="shared" si="3"/>
        <v>0.46875</v>
      </c>
      <c r="G10" s="1">
        <f t="shared" si="4"/>
        <v>-0.166259765625</v>
      </c>
      <c r="H10" s="1">
        <f t="shared" si="5"/>
        <v>0.125</v>
      </c>
      <c r="I10" s="1">
        <f t="shared" si="6"/>
        <v>-2.2003173828125E-2</v>
      </c>
    </row>
    <row r="11" spans="1:9" x14ac:dyDescent="0.3">
      <c r="A11" s="18">
        <v>5</v>
      </c>
      <c r="B11" s="18"/>
      <c r="C11" s="18"/>
      <c r="D11" s="1">
        <f t="shared" ref="D11:D19" si="7">IF(G10*I10 &lt; 0, D10, F10)</f>
        <v>0.46875</v>
      </c>
      <c r="E11" s="1">
        <f t="shared" ref="E11:E19" si="8">IF(H10*I10 &lt; 0, E10, F10)</f>
        <v>0.5</v>
      </c>
      <c r="F11" s="1">
        <f t="shared" ref="F11:F19" si="9">(D11 + E11) / 2</f>
        <v>0.484375</v>
      </c>
      <c r="G11" s="1">
        <f t="shared" ref="G11:G19" si="10">$D$3*D11^3 + $E$3*D11 + $F$3</f>
        <v>-2.2003173828125E-2</v>
      </c>
      <c r="H11" s="1">
        <f t="shared" ref="H11:H19" si="11">$D$3*E11^3 + $E$3*E11 + $F$3</f>
        <v>0.125</v>
      </c>
      <c r="I11" s="1">
        <f t="shared" ref="I11:I19" si="12">$D$3*F11^3 + $E$3*F11 + $F$3</f>
        <v>5.1143646240234375E-2</v>
      </c>
    </row>
    <row r="12" spans="1:9" x14ac:dyDescent="0.3">
      <c r="A12" s="18">
        <v>6</v>
      </c>
      <c r="B12" s="18"/>
      <c r="C12" s="18"/>
      <c r="D12" s="1">
        <f t="shared" si="7"/>
        <v>0.46875</v>
      </c>
      <c r="E12" s="1">
        <f t="shared" si="8"/>
        <v>0.484375</v>
      </c>
      <c r="F12" s="1">
        <f t="shared" si="9"/>
        <v>0.4765625</v>
      </c>
      <c r="G12" s="1">
        <f t="shared" si="10"/>
        <v>-2.2003173828125E-2</v>
      </c>
      <c r="H12" s="1">
        <f t="shared" si="11"/>
        <v>5.1143646240234375E-2</v>
      </c>
      <c r="I12" s="1">
        <f t="shared" si="12"/>
        <v>1.4482975006103516E-2</v>
      </c>
    </row>
    <row r="13" spans="1:9" x14ac:dyDescent="0.3">
      <c r="A13" s="18">
        <v>7</v>
      </c>
      <c r="B13" s="18"/>
      <c r="C13" s="18"/>
      <c r="D13" s="1">
        <f t="shared" si="7"/>
        <v>0.46875</v>
      </c>
      <c r="E13" s="1">
        <f t="shared" si="8"/>
        <v>0.4765625</v>
      </c>
      <c r="F13" s="1">
        <f t="shared" si="9"/>
        <v>0.47265625</v>
      </c>
      <c r="G13" s="1">
        <f t="shared" si="10"/>
        <v>-2.2003173828125E-2</v>
      </c>
      <c r="H13" s="1">
        <f t="shared" si="11"/>
        <v>1.4482975006103516E-2</v>
      </c>
      <c r="I13" s="1">
        <f t="shared" si="12"/>
        <v>-3.781735897064209E-3</v>
      </c>
    </row>
    <row r="14" spans="1:9" x14ac:dyDescent="0.3">
      <c r="A14" s="18">
        <v>8</v>
      </c>
      <c r="B14" s="18"/>
      <c r="C14" s="18"/>
      <c r="D14" s="1">
        <f t="shared" si="7"/>
        <v>0.47265625</v>
      </c>
      <c r="E14" s="1">
        <f t="shared" si="8"/>
        <v>0.4765625</v>
      </c>
      <c r="F14" s="1">
        <f t="shared" si="9"/>
        <v>0.474609375</v>
      </c>
      <c r="G14" s="1">
        <f t="shared" si="10"/>
        <v>-3.781735897064209E-3</v>
      </c>
      <c r="H14" s="1">
        <f t="shared" si="11"/>
        <v>1.4482975006103516E-2</v>
      </c>
      <c r="I14" s="1">
        <f t="shared" si="12"/>
        <v>5.3451880812644958E-3</v>
      </c>
    </row>
    <row r="15" spans="1:9" x14ac:dyDescent="0.3">
      <c r="A15" s="18">
        <v>9</v>
      </c>
      <c r="B15" s="18"/>
      <c r="C15" s="18"/>
      <c r="D15" s="1">
        <f t="shared" si="7"/>
        <v>0.47265625</v>
      </c>
      <c r="E15" s="1">
        <f t="shared" si="8"/>
        <v>0.474609375</v>
      </c>
      <c r="F15" s="1">
        <f t="shared" si="9"/>
        <v>0.4736328125</v>
      </c>
      <c r="G15" s="1">
        <f t="shared" si="10"/>
        <v>-3.781735897064209E-3</v>
      </c>
      <c r="H15" s="1">
        <f t="shared" si="11"/>
        <v>5.3451880812644958E-3</v>
      </c>
      <c r="I15" s="1">
        <f t="shared" si="12"/>
        <v>7.8037101775407791E-4</v>
      </c>
    </row>
    <row r="16" spans="1:9" x14ac:dyDescent="0.3">
      <c r="A16" s="18">
        <v>10</v>
      </c>
      <c r="B16" s="18"/>
      <c r="C16" s="18"/>
      <c r="D16" s="1">
        <f t="shared" si="7"/>
        <v>0.47265625</v>
      </c>
      <c r="E16" s="1">
        <f t="shared" si="8"/>
        <v>0.4736328125</v>
      </c>
      <c r="F16" s="1">
        <f t="shared" si="9"/>
        <v>0.47314453125</v>
      </c>
      <c r="G16" s="1">
        <f t="shared" si="10"/>
        <v>-3.781735897064209E-3</v>
      </c>
      <c r="H16" s="1">
        <f t="shared" si="11"/>
        <v>7.8037101775407791E-4</v>
      </c>
      <c r="I16" s="1">
        <f t="shared" si="12"/>
        <v>-1.5010208589956164E-3</v>
      </c>
    </row>
    <row r="17" spans="1:9" x14ac:dyDescent="0.3">
      <c r="A17" s="18">
        <v>11</v>
      </c>
      <c r="B17" s="18"/>
      <c r="C17" s="18"/>
      <c r="D17" s="1">
        <f t="shared" si="7"/>
        <v>0.47314453125</v>
      </c>
      <c r="E17" s="1">
        <f t="shared" si="8"/>
        <v>0.4736328125</v>
      </c>
      <c r="F17" s="1">
        <f t="shared" si="9"/>
        <v>0.473388671875</v>
      </c>
      <c r="G17" s="1">
        <f t="shared" si="10"/>
        <v>-1.5010208589956164E-3</v>
      </c>
      <c r="H17" s="1">
        <f t="shared" si="11"/>
        <v>7.8037101775407791E-4</v>
      </c>
      <c r="I17" s="1">
        <f t="shared" si="12"/>
        <v>-3.6040956911165267E-4</v>
      </c>
    </row>
    <row r="18" spans="1:9" x14ac:dyDescent="0.3">
      <c r="A18" s="18">
        <v>12</v>
      </c>
      <c r="B18" s="18"/>
      <c r="C18" s="18"/>
      <c r="D18" s="1">
        <f t="shared" si="7"/>
        <v>0.473388671875</v>
      </c>
      <c r="E18" s="1">
        <f t="shared" si="8"/>
        <v>0.4736328125</v>
      </c>
      <c r="F18" s="1">
        <f t="shared" si="9"/>
        <v>0.4735107421875</v>
      </c>
      <c r="G18" s="1">
        <f t="shared" si="10"/>
        <v>-3.6040956911165267E-4</v>
      </c>
      <c r="H18" s="1">
        <f t="shared" si="11"/>
        <v>7.8037101775407791E-4</v>
      </c>
      <c r="I18" s="1">
        <f t="shared" si="12"/>
        <v>2.0995955674152356E-4</v>
      </c>
    </row>
    <row r="19" spans="1:9" x14ac:dyDescent="0.3">
      <c r="A19" s="18">
        <v>13</v>
      </c>
      <c r="B19" s="18"/>
      <c r="C19" s="18"/>
      <c r="D19" s="1">
        <f t="shared" si="7"/>
        <v>0.473388671875</v>
      </c>
      <c r="E19" s="1">
        <f t="shared" si="8"/>
        <v>0.4735107421875</v>
      </c>
      <c r="F19" s="1">
        <f t="shared" si="9"/>
        <v>0.47344970703125</v>
      </c>
      <c r="G19" s="1">
        <f t="shared" si="10"/>
        <v>-3.6040956911165267E-4</v>
      </c>
      <c r="H19" s="1">
        <f t="shared" si="11"/>
        <v>2.0995955674152356E-4</v>
      </c>
      <c r="I19" s="1">
        <f t="shared" si="12"/>
        <v>-7.5230297397865797E-5</v>
      </c>
    </row>
    <row r="20" spans="1:9" x14ac:dyDescent="0.3">
      <c r="A20" s="18">
        <v>14</v>
      </c>
      <c r="B20" s="18"/>
      <c r="C20" s="18"/>
      <c r="D20" s="1">
        <f t="shared" ref="D20:D29" si="13">IF(G19*I19 &lt; 0, D19, F19)</f>
        <v>0.47344970703125</v>
      </c>
      <c r="E20" s="1">
        <f t="shared" ref="E20:E29" si="14">IF(H19*I19 &lt; 0, E19, F19)</f>
        <v>0.4735107421875</v>
      </c>
      <c r="F20" s="1">
        <f t="shared" ref="F20:F29" si="15">(D20 + E20) / 2</f>
        <v>0.473480224609375</v>
      </c>
      <c r="G20" s="1">
        <f t="shared" ref="G20:G29" si="16">$D$3*D20^3 + $E$3*D20 + $F$3</f>
        <v>-7.5230297397865797E-5</v>
      </c>
      <c r="H20" s="1">
        <f t="shared" ref="H20:H29" si="17">$D$3*E20^3 + $E$3*E20 + $F$3</f>
        <v>2.0995955674152356E-4</v>
      </c>
      <c r="I20" s="1">
        <f t="shared" ref="I20:I29" si="18">$D$3*F20^3 + $E$3*F20 + $F$3</f>
        <v>6.7363306783363441E-5</v>
      </c>
    </row>
    <row r="21" spans="1:9" x14ac:dyDescent="0.3">
      <c r="A21" s="18">
        <v>15</v>
      </c>
      <c r="B21" s="18"/>
      <c r="C21" s="18"/>
      <c r="D21" s="1">
        <f t="shared" si="13"/>
        <v>0.47344970703125</v>
      </c>
      <c r="E21" s="1">
        <f t="shared" si="14"/>
        <v>0.473480224609375</v>
      </c>
      <c r="F21" s="1">
        <f t="shared" si="15"/>
        <v>0.4734649658203125</v>
      </c>
      <c r="G21" s="1">
        <f t="shared" si="16"/>
        <v>-7.5230297397865797E-5</v>
      </c>
      <c r="H21" s="1">
        <f t="shared" si="17"/>
        <v>6.7363306783363441E-5</v>
      </c>
      <c r="I21" s="1">
        <f t="shared" si="18"/>
        <v>-3.9338260187093965E-6</v>
      </c>
    </row>
    <row r="22" spans="1:9" x14ac:dyDescent="0.3">
      <c r="A22" s="18">
        <v>16</v>
      </c>
      <c r="B22" s="18"/>
      <c r="C22" s="18"/>
      <c r="D22" s="1">
        <f t="shared" si="13"/>
        <v>0.4734649658203125</v>
      </c>
      <c r="E22" s="1">
        <f t="shared" si="14"/>
        <v>0.473480224609375</v>
      </c>
      <c r="F22" s="1">
        <f t="shared" si="15"/>
        <v>0.47347259521484375</v>
      </c>
      <c r="G22" s="1">
        <f t="shared" si="16"/>
        <v>-3.9338260187093965E-6</v>
      </c>
      <c r="H22" s="1">
        <f t="shared" si="17"/>
        <v>6.7363306783363441E-5</v>
      </c>
      <c r="I22" s="1">
        <f t="shared" si="18"/>
        <v>3.17146577031302E-5</v>
      </c>
    </row>
    <row r="23" spans="1:9" x14ac:dyDescent="0.3">
      <c r="A23" s="18">
        <v>17</v>
      </c>
      <c r="B23" s="18"/>
      <c r="C23" s="18"/>
      <c r="D23" s="1">
        <f t="shared" si="13"/>
        <v>0.4734649658203125</v>
      </c>
      <c r="E23" s="1">
        <f t="shared" si="14"/>
        <v>0.47347259521484375</v>
      </c>
      <c r="F23" s="1">
        <f t="shared" si="15"/>
        <v>0.47346878051757813</v>
      </c>
      <c r="G23" s="1">
        <f t="shared" si="16"/>
        <v>-3.9338260187093965E-6</v>
      </c>
      <c r="H23" s="1">
        <f t="shared" si="17"/>
        <v>3.17146577031302E-5</v>
      </c>
      <c r="I23" s="1">
        <f t="shared" si="18"/>
        <v>1.3890395172744263E-5</v>
      </c>
    </row>
    <row r="24" spans="1:9" x14ac:dyDescent="0.3">
      <c r="A24" s="18">
        <v>18</v>
      </c>
      <c r="B24" s="18"/>
      <c r="C24" s="18"/>
      <c r="D24" s="1">
        <f t="shared" si="13"/>
        <v>0.4734649658203125</v>
      </c>
      <c r="E24" s="1">
        <f t="shared" si="14"/>
        <v>0.47346878051757813</v>
      </c>
      <c r="F24" s="1">
        <f t="shared" si="15"/>
        <v>0.47346687316894531</v>
      </c>
      <c r="G24" s="1">
        <f t="shared" si="16"/>
        <v>-3.9338260187093965E-6</v>
      </c>
      <c r="H24" s="1">
        <f t="shared" si="17"/>
        <v>1.3890395172744263E-5</v>
      </c>
      <c r="I24" s="1">
        <f t="shared" si="18"/>
        <v>4.9782794095953875E-6</v>
      </c>
    </row>
    <row r="25" spans="1:9" x14ac:dyDescent="0.3">
      <c r="A25" s="18">
        <v>19</v>
      </c>
      <c r="B25" s="18"/>
      <c r="C25" s="18"/>
      <c r="D25" s="1">
        <f t="shared" si="13"/>
        <v>0.4734649658203125</v>
      </c>
      <c r="E25" s="1">
        <f t="shared" si="14"/>
        <v>0.47346687316894531</v>
      </c>
      <c r="F25" s="1">
        <f t="shared" si="15"/>
        <v>0.47346591949462891</v>
      </c>
      <c r="G25" s="1">
        <f t="shared" si="16"/>
        <v>-3.9338260187093965E-6</v>
      </c>
      <c r="H25" s="1">
        <f t="shared" si="17"/>
        <v>4.9782794095953875E-6</v>
      </c>
      <c r="I25" s="1">
        <f t="shared" si="18"/>
        <v>5.2222540336543943E-7</v>
      </c>
    </row>
    <row r="26" spans="1:9" x14ac:dyDescent="0.3">
      <c r="A26" s="18">
        <v>20</v>
      </c>
      <c r="B26" s="18"/>
      <c r="C26" s="18"/>
      <c r="D26" s="1">
        <f t="shared" si="13"/>
        <v>0.4734649658203125</v>
      </c>
      <c r="E26" s="1">
        <f t="shared" si="14"/>
        <v>0.47346591949462891</v>
      </c>
      <c r="F26" s="1">
        <f t="shared" si="15"/>
        <v>0.4734654426574707</v>
      </c>
      <c r="G26" s="1">
        <f t="shared" si="16"/>
        <v>-3.9338260187093965E-6</v>
      </c>
      <c r="H26" s="1">
        <f t="shared" si="17"/>
        <v>5.2222540336543943E-7</v>
      </c>
      <c r="I26" s="1">
        <f t="shared" si="18"/>
        <v>-1.7058006305248341E-6</v>
      </c>
    </row>
    <row r="27" spans="1:9" x14ac:dyDescent="0.3">
      <c r="A27" s="18">
        <v>21</v>
      </c>
      <c r="B27" s="18"/>
      <c r="C27" s="18"/>
      <c r="D27" s="1">
        <f t="shared" si="13"/>
        <v>0.4734654426574707</v>
      </c>
      <c r="E27" s="1">
        <f t="shared" si="14"/>
        <v>0.47346591949462891</v>
      </c>
      <c r="F27" s="1">
        <f t="shared" si="15"/>
        <v>0.4734656810760498</v>
      </c>
      <c r="G27" s="1">
        <f t="shared" si="16"/>
        <v>-1.7058006305248341E-6</v>
      </c>
      <c r="H27" s="1">
        <f t="shared" si="17"/>
        <v>5.2222540336543943E-7</v>
      </c>
      <c r="I27" s="1">
        <f t="shared" si="18"/>
        <v>-5.9178769418188892E-7</v>
      </c>
    </row>
    <row r="28" spans="1:9" x14ac:dyDescent="0.3">
      <c r="A28" s="18">
        <v>22</v>
      </c>
      <c r="B28" s="18"/>
      <c r="C28" s="18"/>
      <c r="D28" s="1">
        <f t="shared" si="13"/>
        <v>0.4734656810760498</v>
      </c>
      <c r="E28" s="1">
        <f t="shared" si="14"/>
        <v>0.47346591949462891</v>
      </c>
      <c r="F28" s="1">
        <f t="shared" si="15"/>
        <v>0.47346580028533936</v>
      </c>
      <c r="G28" s="1">
        <f t="shared" si="16"/>
        <v>-5.9178769418188892E-7</v>
      </c>
      <c r="H28" s="1">
        <f t="shared" si="17"/>
        <v>5.2222540336543943E-7</v>
      </c>
      <c r="I28" s="1">
        <f t="shared" si="18"/>
        <v>-3.4781165503261491E-8</v>
      </c>
    </row>
    <row r="29" spans="1:9" x14ac:dyDescent="0.3">
      <c r="A29" s="18">
        <v>23</v>
      </c>
      <c r="B29" s="18"/>
      <c r="C29" s="18"/>
      <c r="D29" s="1">
        <f t="shared" si="13"/>
        <v>0.47346580028533936</v>
      </c>
      <c r="E29" s="1">
        <f t="shared" si="14"/>
        <v>0.47346591949462891</v>
      </c>
      <c r="F29" s="1">
        <f t="shared" si="15"/>
        <v>0.47346585988998413</v>
      </c>
      <c r="G29" s="1">
        <f t="shared" si="16"/>
        <v>-3.4781165503261491E-8</v>
      </c>
      <c r="H29" s="1">
        <f t="shared" si="17"/>
        <v>5.2222540336543943E-7</v>
      </c>
      <c r="I29" s="1">
        <f t="shared" si="18"/>
        <v>2.4372211404610766E-7</v>
      </c>
    </row>
    <row r="30" spans="1:9" x14ac:dyDescent="0.3">
      <c r="D30" s="2"/>
      <c r="E30" s="2"/>
      <c r="F30" s="2"/>
      <c r="G30" s="2"/>
      <c r="H30" s="2"/>
      <c r="I30" s="2"/>
    </row>
    <row r="31" spans="1:9" x14ac:dyDescent="0.3">
      <c r="D31" s="2"/>
      <c r="E31" s="2"/>
      <c r="F31" s="2"/>
      <c r="G31" s="2"/>
      <c r="H31" s="2"/>
      <c r="I31" s="2"/>
    </row>
    <row r="32" spans="1:9" x14ac:dyDescent="0.3">
      <c r="D32" s="2"/>
      <c r="E32" s="2"/>
      <c r="F32" s="2"/>
      <c r="G32" s="2"/>
      <c r="H32" s="2"/>
      <c r="I32" s="2"/>
    </row>
    <row r="33" spans="4:9" x14ac:dyDescent="0.3">
      <c r="D33" s="2"/>
      <c r="E33" s="2"/>
      <c r="F33" s="2"/>
      <c r="G33" s="2"/>
      <c r="H33" s="2"/>
      <c r="I33" s="2"/>
    </row>
    <row r="34" spans="4:9" x14ac:dyDescent="0.3">
      <c r="D34" s="2"/>
      <c r="E34" s="2"/>
      <c r="F34" s="2"/>
      <c r="G34" s="2"/>
      <c r="H34" s="2"/>
      <c r="I34" s="2"/>
    </row>
    <row r="35" spans="4:9" x14ac:dyDescent="0.3">
      <c r="D35" s="2"/>
      <c r="E35" s="2"/>
      <c r="F35" s="2"/>
      <c r="G35" s="2"/>
      <c r="H35" s="2"/>
      <c r="I35" s="2"/>
    </row>
    <row r="36" spans="4:9" x14ac:dyDescent="0.3">
      <c r="D36" s="2"/>
      <c r="E36" s="2"/>
      <c r="F36" s="2"/>
      <c r="G36" s="2"/>
      <c r="H36" s="2"/>
      <c r="I36" s="2"/>
    </row>
    <row r="37" spans="4:9" x14ac:dyDescent="0.3">
      <c r="D37" s="2"/>
      <c r="E37" s="2"/>
      <c r="F37" s="2"/>
      <c r="G37" s="2"/>
      <c r="H37" s="2"/>
      <c r="I37" s="2"/>
    </row>
    <row r="38" spans="4:9" x14ac:dyDescent="0.3">
      <c r="D38" s="2"/>
      <c r="E38" s="2"/>
      <c r="F38" s="2"/>
      <c r="G38" s="2"/>
      <c r="H38" s="2"/>
      <c r="I38" s="2"/>
    </row>
    <row r="39" spans="4:9" x14ac:dyDescent="0.3">
      <c r="D39" s="2"/>
      <c r="E39" s="2"/>
      <c r="F39" s="2"/>
      <c r="G39" s="2"/>
      <c r="H39" s="2"/>
      <c r="I39" s="2"/>
    </row>
    <row r="40" spans="4:9" x14ac:dyDescent="0.3">
      <c r="D40" s="2"/>
      <c r="E40" s="2"/>
      <c r="F40" s="2"/>
      <c r="G40" s="2"/>
      <c r="H40" s="2"/>
      <c r="I40" s="2"/>
    </row>
    <row r="41" spans="4:9" x14ac:dyDescent="0.3">
      <c r="D41" s="2"/>
      <c r="E41" s="2"/>
      <c r="F41" s="2"/>
      <c r="G41" s="2"/>
      <c r="H41" s="2"/>
      <c r="I41" s="2"/>
    </row>
    <row r="42" spans="4:9" x14ac:dyDescent="0.3">
      <c r="D42" s="2"/>
      <c r="E42" s="2"/>
      <c r="F42" s="2"/>
      <c r="G42" s="2"/>
      <c r="H42" s="2"/>
      <c r="I42" s="2"/>
    </row>
  </sheetData>
  <mergeCells count="27">
    <mergeCell ref="A1:C1"/>
    <mergeCell ref="A2:C2"/>
    <mergeCell ref="A6:C6"/>
    <mergeCell ref="A5:C5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8:C28"/>
    <mergeCell ref="A29:C29"/>
    <mergeCell ref="A23:C23"/>
    <mergeCell ref="A24:C24"/>
    <mergeCell ref="A25:C25"/>
    <mergeCell ref="A26:C26"/>
    <mergeCell ref="A27:C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286A-8FD9-4E84-8668-DDFFDC9C775D}">
  <dimension ref="A1:I27"/>
  <sheetViews>
    <sheetView workbookViewId="0">
      <selection activeCell="E7" sqref="E7"/>
    </sheetView>
  </sheetViews>
  <sheetFormatPr defaultRowHeight="14.4" x14ac:dyDescent="0.3"/>
  <cols>
    <col min="3" max="3" width="18.6640625" customWidth="1"/>
    <col min="4" max="9" width="20.77734375" customWidth="1"/>
  </cols>
  <sheetData>
    <row r="1" spans="1:9" ht="31.2" customHeight="1" x14ac:dyDescent="0.3">
      <c r="A1" s="19" t="s">
        <v>0</v>
      </c>
      <c r="B1" s="19"/>
      <c r="C1" s="19"/>
      <c r="D1" s="6"/>
      <c r="E1" s="6"/>
      <c r="F1" s="6"/>
    </row>
    <row r="2" spans="1:9" ht="29.4" customHeight="1" x14ac:dyDescent="0.3">
      <c r="A2" s="20" t="s">
        <v>12</v>
      </c>
      <c r="B2" s="20"/>
      <c r="C2" s="23"/>
      <c r="D2" s="4" t="s">
        <v>1</v>
      </c>
      <c r="E2" s="4" t="s">
        <v>13</v>
      </c>
      <c r="F2" s="4" t="s">
        <v>2</v>
      </c>
      <c r="G2" s="4" t="s">
        <v>3</v>
      </c>
    </row>
    <row r="3" spans="1:9" ht="25.2" customHeight="1" x14ac:dyDescent="0.3">
      <c r="D3" s="7">
        <v>1</v>
      </c>
      <c r="E3" s="7">
        <v>2</v>
      </c>
      <c r="F3" s="7">
        <v>10</v>
      </c>
      <c r="G3" s="7">
        <v>-20</v>
      </c>
    </row>
    <row r="5" spans="1:9" ht="23.4" customHeight="1" x14ac:dyDescent="0.3">
      <c r="A5" s="21" t="s">
        <v>4</v>
      </c>
      <c r="B5" s="21"/>
      <c r="C5" s="21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</row>
    <row r="6" spans="1:9" x14ac:dyDescent="0.3">
      <c r="A6" s="22">
        <v>0</v>
      </c>
      <c r="B6" s="22"/>
      <c r="C6" s="22"/>
      <c r="D6" s="1">
        <v>1</v>
      </c>
      <c r="E6" s="1">
        <v>2</v>
      </c>
      <c r="F6" s="1">
        <f>(D6 + E6) / 2</f>
        <v>1.5</v>
      </c>
      <c r="G6" s="1">
        <f t="shared" ref="G6:I7" si="0">$D$3*D6^3 + $E$3*D6^2 + $F$3*D6 + $G$3</f>
        <v>-7</v>
      </c>
      <c r="H6" s="1">
        <f t="shared" si="0"/>
        <v>16</v>
      </c>
      <c r="I6" s="1">
        <f t="shared" si="0"/>
        <v>2.875</v>
      </c>
    </row>
    <row r="7" spans="1:9" x14ac:dyDescent="0.3">
      <c r="A7" s="22">
        <v>1</v>
      </c>
      <c r="B7" s="22"/>
      <c r="C7" s="22"/>
      <c r="D7" s="1">
        <f>IF(G6*I6 &lt; 0, D6, F6)</f>
        <v>1</v>
      </c>
      <c r="E7" s="1">
        <f>IF(H6*I6 &lt; 0, E6, F6)</f>
        <v>1.5</v>
      </c>
      <c r="F7" s="1">
        <f>(D7 + E7) / 2</f>
        <v>1.25</v>
      </c>
      <c r="G7" s="1">
        <f t="shared" si="0"/>
        <v>-7</v>
      </c>
      <c r="H7" s="1">
        <f t="shared" si="0"/>
        <v>2.875</v>
      </c>
      <c r="I7" s="1">
        <f t="shared" si="0"/>
        <v>-2.421875</v>
      </c>
    </row>
    <row r="8" spans="1:9" x14ac:dyDescent="0.3">
      <c r="A8" s="22">
        <v>2</v>
      </c>
      <c r="B8" s="22"/>
      <c r="C8" s="22"/>
      <c r="D8" s="1">
        <f t="shared" ref="D8:D26" si="1">IF(G7*I7 &lt; 0, D7, F7)</f>
        <v>1.25</v>
      </c>
      <c r="E8" s="1">
        <f t="shared" ref="E8:E26" si="2">IF(H7*I7 &lt; 0, E7, F7)</f>
        <v>1.5</v>
      </c>
      <c r="F8" s="1">
        <f t="shared" ref="F8:F26" si="3">(D8 + E8) / 2</f>
        <v>1.375</v>
      </c>
      <c r="G8" s="1">
        <f t="shared" ref="G8:G26" si="4">$D$3*D8^3 + $E$3*D8^2 + $F$3*D8 + $G$3</f>
        <v>-2.421875</v>
      </c>
      <c r="H8" s="1">
        <f t="shared" ref="H8:H26" si="5">$D$3*E8^3 + $E$3*E8^2 + $F$3*E8 + $G$3</f>
        <v>2.875</v>
      </c>
      <c r="I8" s="1">
        <f t="shared" ref="I8:I26" si="6">$D$3*F8^3 + $E$3*F8^2 + $F$3*F8 + $G$3</f>
        <v>0.130859375</v>
      </c>
    </row>
    <row r="9" spans="1:9" x14ac:dyDescent="0.3">
      <c r="A9" s="22">
        <v>3</v>
      </c>
      <c r="B9" s="22"/>
      <c r="C9" s="22"/>
      <c r="D9" s="1">
        <f t="shared" si="1"/>
        <v>1.25</v>
      </c>
      <c r="E9" s="1">
        <f t="shared" si="2"/>
        <v>1.375</v>
      </c>
      <c r="F9" s="1">
        <f t="shared" si="3"/>
        <v>1.3125</v>
      </c>
      <c r="G9" s="1">
        <f t="shared" si="4"/>
        <v>-2.421875</v>
      </c>
      <c r="H9" s="1">
        <f t="shared" si="5"/>
        <v>0.130859375</v>
      </c>
      <c r="I9" s="1">
        <f t="shared" si="6"/>
        <v>-1.168701171875</v>
      </c>
    </row>
    <row r="10" spans="1:9" x14ac:dyDescent="0.3">
      <c r="A10" s="22">
        <v>4</v>
      </c>
      <c r="B10" s="22"/>
      <c r="C10" s="22"/>
      <c r="D10" s="1">
        <f t="shared" si="1"/>
        <v>1.3125</v>
      </c>
      <c r="E10" s="1">
        <f t="shared" si="2"/>
        <v>1.375</v>
      </c>
      <c r="F10" s="1">
        <f t="shared" si="3"/>
        <v>1.34375</v>
      </c>
      <c r="G10" s="1">
        <f t="shared" si="4"/>
        <v>-1.168701171875</v>
      </c>
      <c r="H10" s="1">
        <f t="shared" si="5"/>
        <v>0.130859375</v>
      </c>
      <c r="I10" s="1">
        <f t="shared" si="6"/>
        <v>-0.524810791015625</v>
      </c>
    </row>
    <row r="11" spans="1:9" x14ac:dyDescent="0.3">
      <c r="A11" s="22">
        <v>5</v>
      </c>
      <c r="B11" s="22"/>
      <c r="C11" s="22"/>
      <c r="D11" s="1">
        <f t="shared" si="1"/>
        <v>1.34375</v>
      </c>
      <c r="E11" s="1">
        <f t="shared" si="2"/>
        <v>1.375</v>
      </c>
      <c r="F11" s="1">
        <f t="shared" si="3"/>
        <v>1.359375</v>
      </c>
      <c r="G11" s="1">
        <f t="shared" si="4"/>
        <v>-0.524810791015625</v>
      </c>
      <c r="H11" s="1">
        <f t="shared" si="5"/>
        <v>0.130859375</v>
      </c>
      <c r="I11" s="1">
        <f t="shared" si="6"/>
        <v>-0.19845962524414063</v>
      </c>
    </row>
    <row r="12" spans="1:9" x14ac:dyDescent="0.3">
      <c r="A12" s="22">
        <v>6</v>
      </c>
      <c r="B12" s="22"/>
      <c r="C12" s="22"/>
      <c r="D12" s="1">
        <f t="shared" si="1"/>
        <v>1.359375</v>
      </c>
      <c r="E12" s="1">
        <f t="shared" si="2"/>
        <v>1.375</v>
      </c>
      <c r="F12" s="1">
        <f t="shared" si="3"/>
        <v>1.3671875</v>
      </c>
      <c r="G12" s="1">
        <f t="shared" si="4"/>
        <v>-0.19845962524414063</v>
      </c>
      <c r="H12" s="1">
        <f t="shared" si="5"/>
        <v>0.130859375</v>
      </c>
      <c r="I12" s="1">
        <f t="shared" si="6"/>
        <v>-3.4172534942626953E-2</v>
      </c>
    </row>
    <row r="13" spans="1:9" x14ac:dyDescent="0.3">
      <c r="A13" s="22">
        <v>7</v>
      </c>
      <c r="B13" s="22"/>
      <c r="C13" s="22"/>
      <c r="D13" s="1">
        <f t="shared" si="1"/>
        <v>1.3671875</v>
      </c>
      <c r="E13" s="1">
        <f t="shared" si="2"/>
        <v>1.375</v>
      </c>
      <c r="F13" s="1">
        <f t="shared" si="3"/>
        <v>1.37109375</v>
      </c>
      <c r="G13" s="1">
        <f t="shared" si="4"/>
        <v>-3.4172534942626953E-2</v>
      </c>
      <c r="H13" s="1">
        <f t="shared" si="5"/>
        <v>0.130859375</v>
      </c>
      <c r="I13" s="1">
        <f t="shared" si="6"/>
        <v>4.8250138759613037E-2</v>
      </c>
    </row>
    <row r="14" spans="1:9" x14ac:dyDescent="0.3">
      <c r="A14" s="22">
        <v>8</v>
      </c>
      <c r="B14" s="22"/>
      <c r="C14" s="22"/>
      <c r="D14" s="1">
        <f t="shared" si="1"/>
        <v>1.3671875</v>
      </c>
      <c r="E14" s="1">
        <f t="shared" si="2"/>
        <v>1.37109375</v>
      </c>
      <c r="F14" s="1">
        <f t="shared" si="3"/>
        <v>1.369140625</v>
      </c>
      <c r="G14" s="1">
        <f t="shared" si="4"/>
        <v>-3.4172534942626953E-2</v>
      </c>
      <c r="H14" s="1">
        <f t="shared" si="5"/>
        <v>4.8250138759613037E-2</v>
      </c>
      <c r="I14" s="1">
        <f t="shared" si="6"/>
        <v>7.0155039429664612E-3</v>
      </c>
    </row>
    <row r="15" spans="1:9" x14ac:dyDescent="0.3">
      <c r="A15" s="22">
        <v>9</v>
      </c>
      <c r="B15" s="22"/>
      <c r="C15" s="22"/>
      <c r="D15" s="1">
        <f t="shared" si="1"/>
        <v>1.3671875</v>
      </c>
      <c r="E15" s="1">
        <f t="shared" si="2"/>
        <v>1.369140625</v>
      </c>
      <c r="F15" s="1">
        <f t="shared" si="3"/>
        <v>1.3681640625</v>
      </c>
      <c r="G15" s="1">
        <f t="shared" si="4"/>
        <v>-3.4172534942626953E-2</v>
      </c>
      <c r="H15" s="1">
        <f t="shared" si="5"/>
        <v>7.0155039429664612E-3</v>
      </c>
      <c r="I15" s="1">
        <f t="shared" si="6"/>
        <v>-1.3584337197244167E-2</v>
      </c>
    </row>
    <row r="16" spans="1:9" x14ac:dyDescent="0.3">
      <c r="A16" s="22">
        <v>10</v>
      </c>
      <c r="B16" s="22"/>
      <c r="C16" s="22"/>
      <c r="D16" s="1">
        <f t="shared" si="1"/>
        <v>1.3681640625</v>
      </c>
      <c r="E16" s="1">
        <f t="shared" si="2"/>
        <v>1.369140625</v>
      </c>
      <c r="F16" s="1">
        <f t="shared" si="3"/>
        <v>1.36865234375</v>
      </c>
      <c r="G16" s="1">
        <f t="shared" si="4"/>
        <v>-1.3584337197244167E-2</v>
      </c>
      <c r="H16" s="1">
        <f t="shared" si="5"/>
        <v>7.0155039429664612E-3</v>
      </c>
      <c r="I16" s="1">
        <f t="shared" si="6"/>
        <v>-3.2858724007382989E-3</v>
      </c>
    </row>
    <row r="17" spans="1:9" x14ac:dyDescent="0.3">
      <c r="A17" s="22">
        <v>11</v>
      </c>
      <c r="B17" s="22"/>
      <c r="C17" s="22"/>
      <c r="D17" s="1">
        <f t="shared" si="1"/>
        <v>1.36865234375</v>
      </c>
      <c r="E17" s="1">
        <f t="shared" si="2"/>
        <v>1.369140625</v>
      </c>
      <c r="F17" s="1">
        <f t="shared" si="3"/>
        <v>1.368896484375</v>
      </c>
      <c r="G17" s="1">
        <f t="shared" si="4"/>
        <v>-3.2858724007382989E-3</v>
      </c>
      <c r="H17" s="1">
        <f t="shared" si="5"/>
        <v>7.0155039429664612E-3</v>
      </c>
      <c r="I17" s="1">
        <f t="shared" si="6"/>
        <v>1.864451784058474E-3</v>
      </c>
    </row>
    <row r="18" spans="1:9" x14ac:dyDescent="0.3">
      <c r="A18" s="22">
        <v>12</v>
      </c>
      <c r="B18" s="22"/>
      <c r="C18" s="22"/>
      <c r="D18" s="1">
        <f t="shared" si="1"/>
        <v>1.36865234375</v>
      </c>
      <c r="E18" s="1">
        <f t="shared" si="2"/>
        <v>1.368896484375</v>
      </c>
      <c r="F18" s="1">
        <f t="shared" si="3"/>
        <v>1.3687744140625</v>
      </c>
      <c r="G18" s="1">
        <f t="shared" si="4"/>
        <v>-3.2858724007382989E-3</v>
      </c>
      <c r="H18" s="1">
        <f t="shared" si="5"/>
        <v>1.864451784058474E-3</v>
      </c>
      <c r="I18" s="1">
        <f t="shared" si="6"/>
        <v>-7.1080129964684602E-4</v>
      </c>
    </row>
    <row r="19" spans="1:9" x14ac:dyDescent="0.3">
      <c r="A19" s="22">
        <v>13</v>
      </c>
      <c r="B19" s="22"/>
      <c r="C19" s="22"/>
      <c r="D19" s="1">
        <f t="shared" si="1"/>
        <v>1.3687744140625</v>
      </c>
      <c r="E19" s="1">
        <f t="shared" si="2"/>
        <v>1.368896484375</v>
      </c>
      <c r="F19" s="1">
        <f t="shared" si="3"/>
        <v>1.36883544921875</v>
      </c>
      <c r="G19" s="1">
        <f t="shared" si="4"/>
        <v>-7.1080129964684602E-4</v>
      </c>
      <c r="H19" s="1">
        <f t="shared" si="5"/>
        <v>1.864451784058474E-3</v>
      </c>
      <c r="I19" s="1">
        <f t="shared" si="6"/>
        <v>5.7680249369695957E-4</v>
      </c>
    </row>
    <row r="20" spans="1:9" x14ac:dyDescent="0.3">
      <c r="A20" s="22">
        <v>14</v>
      </c>
      <c r="B20" s="22"/>
      <c r="C20" s="22"/>
      <c r="D20" s="1">
        <f t="shared" si="1"/>
        <v>1.3687744140625</v>
      </c>
      <c r="E20" s="1">
        <f t="shared" si="2"/>
        <v>1.36883544921875</v>
      </c>
      <c r="F20" s="1">
        <f t="shared" si="3"/>
        <v>1.368804931640625</v>
      </c>
      <c r="G20" s="1">
        <f t="shared" si="4"/>
        <v>-7.1080129964684602E-4</v>
      </c>
      <c r="H20" s="1">
        <f t="shared" si="5"/>
        <v>5.7680249369695957E-4</v>
      </c>
      <c r="I20" s="1">
        <f t="shared" si="6"/>
        <v>-6.70050900168917E-5</v>
      </c>
    </row>
    <row r="21" spans="1:9" x14ac:dyDescent="0.3">
      <c r="A21" s="22">
        <v>15</v>
      </c>
      <c r="B21" s="22"/>
      <c r="C21" s="22"/>
      <c r="D21" s="1">
        <f t="shared" si="1"/>
        <v>1.368804931640625</v>
      </c>
      <c r="E21" s="1">
        <f t="shared" si="2"/>
        <v>1.36883544921875</v>
      </c>
      <c r="F21" s="1">
        <f t="shared" si="3"/>
        <v>1.3688201904296875</v>
      </c>
      <c r="G21" s="1">
        <f t="shared" si="4"/>
        <v>-6.70050900168917E-5</v>
      </c>
      <c r="H21" s="1">
        <f t="shared" si="5"/>
        <v>5.7680249369695957E-4</v>
      </c>
      <c r="I21" s="1">
        <f t="shared" si="6"/>
        <v>2.5489728006888868E-4</v>
      </c>
    </row>
    <row r="22" spans="1:9" x14ac:dyDescent="0.3">
      <c r="A22" s="22">
        <v>16</v>
      </c>
      <c r="B22" s="22"/>
      <c r="C22" s="22"/>
      <c r="D22" s="1">
        <f t="shared" si="1"/>
        <v>1.368804931640625</v>
      </c>
      <c r="E22" s="1">
        <f t="shared" si="2"/>
        <v>1.3688201904296875</v>
      </c>
      <c r="F22" s="1">
        <f t="shared" si="3"/>
        <v>1.3688125610351563</v>
      </c>
      <c r="G22" s="1">
        <f t="shared" si="4"/>
        <v>-6.70050900168917E-5</v>
      </c>
      <c r="H22" s="1">
        <f t="shared" si="5"/>
        <v>2.5489728006888868E-4</v>
      </c>
      <c r="I22" s="1">
        <f t="shared" si="6"/>
        <v>9.3945739585876709E-5</v>
      </c>
    </row>
    <row r="23" spans="1:9" x14ac:dyDescent="0.3">
      <c r="A23" s="22">
        <v>17</v>
      </c>
      <c r="B23" s="22"/>
      <c r="C23" s="22"/>
      <c r="D23" s="1">
        <f t="shared" si="1"/>
        <v>1.368804931640625</v>
      </c>
      <c r="E23" s="1">
        <f t="shared" si="2"/>
        <v>1.3688125610351563</v>
      </c>
      <c r="F23" s="1">
        <f t="shared" si="3"/>
        <v>1.3688087463378906</v>
      </c>
      <c r="G23" s="1">
        <f t="shared" si="4"/>
        <v>-6.70050900168917E-5</v>
      </c>
      <c r="H23" s="1">
        <f t="shared" si="5"/>
        <v>9.3945739585876709E-5</v>
      </c>
      <c r="I23" s="1">
        <f t="shared" si="6"/>
        <v>1.347023592401797E-5</v>
      </c>
    </row>
    <row r="24" spans="1:9" x14ac:dyDescent="0.3">
      <c r="A24" s="22">
        <v>18</v>
      </c>
      <c r="B24" s="22"/>
      <c r="C24" s="22"/>
      <c r="D24" s="1">
        <f t="shared" si="1"/>
        <v>1.368804931640625</v>
      </c>
      <c r="E24" s="1">
        <f t="shared" si="2"/>
        <v>1.3688087463378906</v>
      </c>
      <c r="F24" s="1">
        <f t="shared" si="3"/>
        <v>1.3688068389892578</v>
      </c>
      <c r="G24" s="1">
        <f t="shared" si="4"/>
        <v>-6.70050900168917E-5</v>
      </c>
      <c r="H24" s="1">
        <f t="shared" si="5"/>
        <v>1.347023592401797E-5</v>
      </c>
      <c r="I24" s="1">
        <f t="shared" si="6"/>
        <v>-2.6767449263331855E-5</v>
      </c>
    </row>
    <row r="25" spans="1:9" x14ac:dyDescent="0.3">
      <c r="A25" s="22">
        <v>19</v>
      </c>
      <c r="B25" s="22"/>
      <c r="C25" s="22"/>
      <c r="D25" s="1">
        <f t="shared" si="1"/>
        <v>1.3688068389892578</v>
      </c>
      <c r="E25" s="1">
        <f t="shared" si="2"/>
        <v>1.3688087463378906</v>
      </c>
      <c r="F25" s="1">
        <f t="shared" si="3"/>
        <v>1.3688077926635742</v>
      </c>
      <c r="G25" s="1">
        <f t="shared" si="4"/>
        <v>-2.6767449263331855E-5</v>
      </c>
      <c r="H25" s="1">
        <f t="shared" si="5"/>
        <v>1.347023592401797E-5</v>
      </c>
      <c r="I25" s="1">
        <f t="shared" si="6"/>
        <v>-6.6486122207720655E-6</v>
      </c>
    </row>
    <row r="26" spans="1:9" x14ac:dyDescent="0.3">
      <c r="A26" s="22">
        <v>20</v>
      </c>
      <c r="B26" s="22"/>
      <c r="C26" s="22"/>
      <c r="D26" s="1">
        <f t="shared" si="1"/>
        <v>1.3688077926635742</v>
      </c>
      <c r="E26" s="1">
        <f t="shared" si="2"/>
        <v>1.3688087463378906</v>
      </c>
      <c r="F26" s="1">
        <f t="shared" si="3"/>
        <v>1.3688082695007324</v>
      </c>
      <c r="G26" s="1">
        <f t="shared" si="4"/>
        <v>-6.6486122207720655E-6</v>
      </c>
      <c r="H26" s="1">
        <f t="shared" si="5"/>
        <v>1.347023592401797E-5</v>
      </c>
      <c r="I26" s="1">
        <f t="shared" si="6"/>
        <v>3.4108104642882608E-6</v>
      </c>
    </row>
    <row r="27" spans="1:9" x14ac:dyDescent="0.3">
      <c r="A27" s="22">
        <v>21</v>
      </c>
      <c r="B27" s="22"/>
      <c r="C27" s="22"/>
      <c r="D27" s="1">
        <f t="shared" ref="D27" si="7">IF(G26*I26 &lt; 0, D26, F26)</f>
        <v>1.3688077926635742</v>
      </c>
      <c r="E27" s="1">
        <f t="shared" ref="E27" si="8">IF(H26*I26 &lt; 0, E26, F26)</f>
        <v>1.3688082695007324</v>
      </c>
      <c r="F27" s="1">
        <f t="shared" ref="F27" si="9">(D27 + E27) / 2</f>
        <v>1.3688080310821533</v>
      </c>
      <c r="G27" s="1">
        <f t="shared" ref="G27" si="10">$D$3*D27^3 + $E$3*D27^2 + $F$3*D27 + $G$3</f>
        <v>-6.6486122207720655E-6</v>
      </c>
      <c r="H27" s="1">
        <f t="shared" ref="H27" si="11">$D$3*E27^3 + $E$3*E27^2 + $F$3*E27 + $G$3</f>
        <v>3.4108104642882608E-6</v>
      </c>
      <c r="I27" s="1">
        <f t="shared" ref="I27" si="12">$D$3*F27^3 + $E$3*F27^2 + $F$3*F27 + $G$3</f>
        <v>-1.6189012264078428E-6</v>
      </c>
    </row>
  </sheetData>
  <mergeCells count="25">
    <mergeCell ref="A17:C17"/>
    <mergeCell ref="A1:C1"/>
    <mergeCell ref="A2:C2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24:C24"/>
    <mergeCell ref="A25:C25"/>
    <mergeCell ref="A26:C26"/>
    <mergeCell ref="A27:C27"/>
    <mergeCell ref="A18:C18"/>
    <mergeCell ref="A19:C19"/>
    <mergeCell ref="A20:C20"/>
    <mergeCell ref="A21:C21"/>
    <mergeCell ref="A22:C22"/>
    <mergeCell ref="A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BE23-3B23-455A-A5ED-BC094D39E978}">
  <dimension ref="A1:I71"/>
  <sheetViews>
    <sheetView topLeftCell="C1" zoomScale="85" zoomScaleNormal="85" workbookViewId="0">
      <selection activeCell="A28" sqref="A28:C28"/>
    </sheetView>
  </sheetViews>
  <sheetFormatPr defaultRowHeight="14.4" x14ac:dyDescent="0.3"/>
  <cols>
    <col min="3" max="3" width="26.44140625" customWidth="1"/>
    <col min="4" max="4" width="61.77734375" customWidth="1"/>
    <col min="5" max="6" width="37" customWidth="1"/>
    <col min="7" max="7" width="34.44140625" customWidth="1"/>
    <col min="8" max="8" width="33.21875" customWidth="1"/>
    <col min="9" max="9" width="34.44140625" customWidth="1"/>
  </cols>
  <sheetData>
    <row r="1" spans="1:9" ht="26.4" customHeight="1" x14ac:dyDescent="0.3">
      <c r="A1" s="19" t="s">
        <v>0</v>
      </c>
      <c r="B1" s="19"/>
      <c r="C1" s="19"/>
      <c r="D1" s="6"/>
      <c r="E1" s="6"/>
      <c r="F1" s="6"/>
    </row>
    <row r="2" spans="1:9" ht="34.799999999999997" customHeight="1" x14ac:dyDescent="0.3">
      <c r="A2" s="20" t="s">
        <v>14</v>
      </c>
      <c r="B2" s="20"/>
      <c r="C2" s="23"/>
      <c r="D2" s="4" t="s">
        <v>13</v>
      </c>
      <c r="E2" s="4" t="s">
        <v>2</v>
      </c>
      <c r="F2" s="4" t="s">
        <v>3</v>
      </c>
      <c r="G2" s="4"/>
    </row>
    <row r="3" spans="1:9" ht="24" customHeight="1" x14ac:dyDescent="0.3">
      <c r="A3" s="25"/>
      <c r="B3" s="25"/>
      <c r="C3" s="26"/>
      <c r="D3" s="8">
        <v>1</v>
      </c>
      <c r="E3" s="7">
        <v>-1</v>
      </c>
      <c r="F3" s="7">
        <v>-1</v>
      </c>
      <c r="G3" s="7"/>
    </row>
    <row r="4" spans="1:9" ht="43.2" customHeight="1" x14ac:dyDescent="0.3">
      <c r="A4" s="21" t="s">
        <v>15</v>
      </c>
      <c r="B4" s="21"/>
      <c r="C4" s="21"/>
      <c r="D4" s="17">
        <f>(-$E$3 + SQRT($E$3^2 - 4*$D$3*$F$3)) / (2*$D$3)</f>
        <v>1.6180339887498949</v>
      </c>
    </row>
    <row r="5" spans="1:9" ht="25.8" customHeight="1" x14ac:dyDescent="0.3">
      <c r="A5" s="21" t="s">
        <v>4</v>
      </c>
      <c r="B5" s="21"/>
      <c r="C5" s="21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</row>
    <row r="6" spans="1:9" x14ac:dyDescent="0.3">
      <c r="A6" s="27">
        <v>0</v>
      </c>
      <c r="B6" s="27"/>
      <c r="C6" s="27"/>
      <c r="D6" s="1">
        <v>1</v>
      </c>
      <c r="E6" s="1">
        <v>2</v>
      </c>
      <c r="F6" s="1">
        <f>(D6 + E6) / 2</f>
        <v>1.5</v>
      </c>
      <c r="G6" s="1">
        <f t="shared" ref="G6:I7" si="0">$D$3*D6^2 + $E$3*D6 + $F$3</f>
        <v>-1</v>
      </c>
      <c r="H6" s="1">
        <f t="shared" si="0"/>
        <v>1</v>
      </c>
      <c r="I6" s="1">
        <f t="shared" si="0"/>
        <v>-0.25</v>
      </c>
    </row>
    <row r="7" spans="1:9" x14ac:dyDescent="0.3">
      <c r="A7" s="27">
        <v>1</v>
      </c>
      <c r="B7" s="27"/>
      <c r="C7" s="27"/>
      <c r="D7" s="1">
        <f>IF(G6*I6 &lt; 0, D6, F6)</f>
        <v>1.5</v>
      </c>
      <c r="E7" s="1">
        <f>IF(H6*I6 &lt; 0, E6, F6)</f>
        <v>2</v>
      </c>
      <c r="F7" s="1">
        <f>(D7 + E7) / 2</f>
        <v>1.75</v>
      </c>
      <c r="G7" s="1">
        <f t="shared" si="0"/>
        <v>-0.25</v>
      </c>
      <c r="H7" s="1">
        <f t="shared" si="0"/>
        <v>1</v>
      </c>
      <c r="I7" s="1">
        <f t="shared" si="0"/>
        <v>0.3125</v>
      </c>
    </row>
    <row r="8" spans="1:9" x14ac:dyDescent="0.3">
      <c r="A8" s="27">
        <v>2</v>
      </c>
      <c r="B8" s="27"/>
      <c r="C8" s="27"/>
      <c r="D8" s="1">
        <f t="shared" ref="D8:D19" si="1">IF(G7*I7 &lt; 0, D7, F7)</f>
        <v>1.5</v>
      </c>
      <c r="E8" s="1">
        <f t="shared" ref="E8:E19" si="2">IF(H7*I7 &lt; 0, E7, F7)</f>
        <v>1.75</v>
      </c>
      <c r="F8" s="1">
        <f t="shared" ref="F8:F19" si="3">(D8 + E8) / 2</f>
        <v>1.625</v>
      </c>
      <c r="G8" s="1">
        <f t="shared" ref="G8:G19" si="4">$D$3*D8^2 + $E$3*D8 + $F$3</f>
        <v>-0.25</v>
      </c>
      <c r="H8" s="1">
        <f t="shared" ref="H8:H19" si="5">$D$3*E8^2 + $E$3*E8 + $F$3</f>
        <v>0.3125</v>
      </c>
      <c r="I8" s="1">
        <f t="shared" ref="I8:I19" si="6">$D$3*F8^2 + $E$3*F8 + $F$3</f>
        <v>1.5625E-2</v>
      </c>
    </row>
    <row r="9" spans="1:9" x14ac:dyDescent="0.3">
      <c r="A9" s="27">
        <v>3</v>
      </c>
      <c r="B9" s="27"/>
      <c r="C9" s="27"/>
      <c r="D9" s="1">
        <f t="shared" si="1"/>
        <v>1.5</v>
      </c>
      <c r="E9" s="1">
        <f t="shared" si="2"/>
        <v>1.625</v>
      </c>
      <c r="F9" s="1">
        <f t="shared" si="3"/>
        <v>1.5625</v>
      </c>
      <c r="G9" s="1">
        <f t="shared" si="4"/>
        <v>-0.25</v>
      </c>
      <c r="H9" s="1">
        <f t="shared" si="5"/>
        <v>1.5625E-2</v>
      </c>
      <c r="I9" s="1">
        <f t="shared" si="6"/>
        <v>-0.12109375</v>
      </c>
    </row>
    <row r="10" spans="1:9" x14ac:dyDescent="0.3">
      <c r="A10" s="27">
        <v>4</v>
      </c>
      <c r="B10" s="27"/>
      <c r="C10" s="27"/>
      <c r="D10" s="1">
        <f t="shared" si="1"/>
        <v>1.5625</v>
      </c>
      <c r="E10" s="1">
        <f t="shared" si="2"/>
        <v>1.625</v>
      </c>
      <c r="F10" s="1">
        <f t="shared" si="3"/>
        <v>1.59375</v>
      </c>
      <c r="G10" s="1">
        <f t="shared" si="4"/>
        <v>-0.12109375</v>
      </c>
      <c r="H10" s="1">
        <f t="shared" si="5"/>
        <v>1.5625E-2</v>
      </c>
      <c r="I10" s="1">
        <f t="shared" si="6"/>
        <v>-5.37109375E-2</v>
      </c>
    </row>
    <row r="11" spans="1:9" x14ac:dyDescent="0.3">
      <c r="A11" s="27">
        <v>5</v>
      </c>
      <c r="B11" s="27"/>
      <c r="C11" s="27"/>
      <c r="D11" s="1">
        <f t="shared" si="1"/>
        <v>1.59375</v>
      </c>
      <c r="E11" s="1">
        <f t="shared" si="2"/>
        <v>1.625</v>
      </c>
      <c r="F11" s="1">
        <f t="shared" si="3"/>
        <v>1.609375</v>
      </c>
      <c r="G11" s="1">
        <f t="shared" si="4"/>
        <v>-5.37109375E-2</v>
      </c>
      <c r="H11" s="1">
        <f t="shared" si="5"/>
        <v>1.5625E-2</v>
      </c>
      <c r="I11" s="1">
        <f t="shared" si="6"/>
        <v>-1.9287109375E-2</v>
      </c>
    </row>
    <row r="12" spans="1:9" x14ac:dyDescent="0.3">
      <c r="A12" s="27">
        <v>6</v>
      </c>
      <c r="B12" s="27"/>
      <c r="C12" s="27"/>
      <c r="D12" s="1">
        <f t="shared" si="1"/>
        <v>1.609375</v>
      </c>
      <c r="E12" s="1">
        <f t="shared" si="2"/>
        <v>1.625</v>
      </c>
      <c r="F12" s="1">
        <f t="shared" si="3"/>
        <v>1.6171875</v>
      </c>
      <c r="G12" s="1">
        <f t="shared" si="4"/>
        <v>-1.9287109375E-2</v>
      </c>
      <c r="H12" s="1">
        <f t="shared" si="5"/>
        <v>1.5625E-2</v>
      </c>
      <c r="I12" s="1">
        <f t="shared" si="6"/>
        <v>-1.89208984375E-3</v>
      </c>
    </row>
    <row r="13" spans="1:9" x14ac:dyDescent="0.3">
      <c r="A13" s="27">
        <v>7</v>
      </c>
      <c r="B13" s="27"/>
      <c r="C13" s="27"/>
      <c r="D13" s="1">
        <f t="shared" si="1"/>
        <v>1.6171875</v>
      </c>
      <c r="E13" s="1">
        <f t="shared" si="2"/>
        <v>1.625</v>
      </c>
      <c r="F13" s="1">
        <f t="shared" si="3"/>
        <v>1.62109375</v>
      </c>
      <c r="G13" s="1">
        <f t="shared" si="4"/>
        <v>-1.89208984375E-3</v>
      </c>
      <c r="H13" s="1">
        <f t="shared" si="5"/>
        <v>1.5625E-2</v>
      </c>
      <c r="I13" s="1">
        <f t="shared" si="6"/>
        <v>6.8511962890625E-3</v>
      </c>
    </row>
    <row r="14" spans="1:9" x14ac:dyDescent="0.3">
      <c r="A14" s="27">
        <v>8</v>
      </c>
      <c r="B14" s="27"/>
      <c r="C14" s="27"/>
      <c r="D14" s="1">
        <f t="shared" si="1"/>
        <v>1.6171875</v>
      </c>
      <c r="E14" s="1">
        <f t="shared" si="2"/>
        <v>1.62109375</v>
      </c>
      <c r="F14" s="1">
        <f t="shared" si="3"/>
        <v>1.619140625</v>
      </c>
      <c r="G14" s="1">
        <f t="shared" si="4"/>
        <v>-1.89208984375E-3</v>
      </c>
      <c r="H14" s="1">
        <f t="shared" si="5"/>
        <v>6.8511962890625E-3</v>
      </c>
      <c r="I14" s="1">
        <f t="shared" si="6"/>
        <v>2.475738525390625E-3</v>
      </c>
    </row>
    <row r="15" spans="1:9" x14ac:dyDescent="0.3">
      <c r="A15" s="27">
        <v>9</v>
      </c>
      <c r="B15" s="27"/>
      <c r="C15" s="27"/>
      <c r="D15" s="1">
        <f t="shared" si="1"/>
        <v>1.6171875</v>
      </c>
      <c r="E15" s="1">
        <f t="shared" si="2"/>
        <v>1.619140625</v>
      </c>
      <c r="F15" s="1">
        <f t="shared" si="3"/>
        <v>1.6181640625</v>
      </c>
      <c r="G15" s="1">
        <f t="shared" si="4"/>
        <v>-1.89208984375E-3</v>
      </c>
      <c r="H15" s="1">
        <f t="shared" si="5"/>
        <v>2.475738525390625E-3</v>
      </c>
      <c r="I15" s="1">
        <f t="shared" si="6"/>
        <v>2.9087066650390625E-4</v>
      </c>
    </row>
    <row r="16" spans="1:9" x14ac:dyDescent="0.3">
      <c r="A16" s="27">
        <v>10</v>
      </c>
      <c r="B16" s="27"/>
      <c r="C16" s="27"/>
      <c r="D16" s="1">
        <f t="shared" si="1"/>
        <v>1.6171875</v>
      </c>
      <c r="E16" s="1">
        <f t="shared" si="2"/>
        <v>1.6181640625</v>
      </c>
      <c r="F16" s="1">
        <f t="shared" si="3"/>
        <v>1.61767578125</v>
      </c>
      <c r="G16" s="1">
        <f t="shared" si="4"/>
        <v>-1.89208984375E-3</v>
      </c>
      <c r="H16" s="1">
        <f t="shared" si="5"/>
        <v>2.9087066650390625E-4</v>
      </c>
      <c r="I16" s="1">
        <f t="shared" si="6"/>
        <v>-8.0084800720214844E-4</v>
      </c>
    </row>
    <row r="17" spans="1:9" x14ac:dyDescent="0.3">
      <c r="A17" s="27">
        <v>11</v>
      </c>
      <c r="B17" s="27"/>
      <c r="C17" s="27"/>
      <c r="D17" s="1">
        <f t="shared" si="1"/>
        <v>1.61767578125</v>
      </c>
      <c r="E17" s="1">
        <f t="shared" si="2"/>
        <v>1.6181640625</v>
      </c>
      <c r="F17" s="1">
        <f t="shared" si="3"/>
        <v>1.617919921875</v>
      </c>
      <c r="G17" s="1">
        <f t="shared" si="4"/>
        <v>-8.0084800720214844E-4</v>
      </c>
      <c r="H17" s="1">
        <f t="shared" si="5"/>
        <v>2.9087066650390625E-4</v>
      </c>
      <c r="I17" s="1">
        <f t="shared" si="6"/>
        <v>-2.5504827499389648E-4</v>
      </c>
    </row>
    <row r="18" spans="1:9" x14ac:dyDescent="0.3">
      <c r="A18" s="27">
        <v>12</v>
      </c>
      <c r="B18" s="27"/>
      <c r="C18" s="27"/>
      <c r="D18" s="1">
        <f t="shared" si="1"/>
        <v>1.617919921875</v>
      </c>
      <c r="E18" s="1">
        <f t="shared" si="2"/>
        <v>1.6181640625</v>
      </c>
      <c r="F18" s="1">
        <f t="shared" si="3"/>
        <v>1.6180419921875</v>
      </c>
      <c r="G18" s="1">
        <f t="shared" si="4"/>
        <v>-2.5504827499389648E-4</v>
      </c>
      <c r="H18" s="1">
        <f t="shared" si="5"/>
        <v>2.9087066650390625E-4</v>
      </c>
      <c r="I18" s="1">
        <f t="shared" si="6"/>
        <v>1.7896294593811035E-5</v>
      </c>
    </row>
    <row r="19" spans="1:9" x14ac:dyDescent="0.3">
      <c r="A19" s="27">
        <v>13</v>
      </c>
      <c r="B19" s="27"/>
      <c r="C19" s="27"/>
      <c r="D19" s="1">
        <f t="shared" si="1"/>
        <v>1.617919921875</v>
      </c>
      <c r="E19" s="1">
        <f t="shared" si="2"/>
        <v>1.6180419921875</v>
      </c>
      <c r="F19" s="1">
        <f t="shared" si="3"/>
        <v>1.61798095703125</v>
      </c>
      <c r="G19" s="1">
        <f t="shared" si="4"/>
        <v>-2.5504827499389648E-4</v>
      </c>
      <c r="H19" s="1">
        <f t="shared" si="5"/>
        <v>1.7896294593811035E-5</v>
      </c>
      <c r="I19" s="1">
        <f t="shared" si="6"/>
        <v>-1.1857971549034119E-4</v>
      </c>
    </row>
    <row r="20" spans="1:9" x14ac:dyDescent="0.3">
      <c r="A20" s="27">
        <v>14</v>
      </c>
      <c r="B20" s="27"/>
      <c r="C20" s="27"/>
      <c r="D20" s="1">
        <f t="shared" ref="D20:D26" si="7">IF(G19*I19 &lt; 0, D19, F19)</f>
        <v>1.61798095703125</v>
      </c>
      <c r="E20" s="1">
        <f t="shared" ref="E20:E26" si="8">IF(H19*I19 &lt; 0, E19, F19)</f>
        <v>1.6180419921875</v>
      </c>
      <c r="F20" s="1">
        <f t="shared" ref="F20:F26" si="9">(D20 + E20) / 2</f>
        <v>1.618011474609375</v>
      </c>
      <c r="G20" s="1">
        <f t="shared" ref="G20:G26" si="10">$D$3*D20^2 + $E$3*D20 + $F$3</f>
        <v>-1.1857971549034119E-4</v>
      </c>
      <c r="H20" s="1">
        <f t="shared" ref="H20:H26" si="11">$D$3*E20^2 + $E$3*E20 + $F$3</f>
        <v>1.7896294593811035E-5</v>
      </c>
      <c r="I20" s="1">
        <f t="shared" ref="I20:I26" si="12">$D$3*F20^2 + $E$3*F20 + $F$3</f>
        <v>-5.0342641770839691E-5</v>
      </c>
    </row>
    <row r="21" spans="1:9" x14ac:dyDescent="0.3">
      <c r="A21" s="27">
        <v>15</v>
      </c>
      <c r="B21" s="27"/>
      <c r="C21" s="27"/>
      <c r="D21" s="1">
        <f t="shared" si="7"/>
        <v>1.618011474609375</v>
      </c>
      <c r="E21" s="1">
        <f t="shared" si="8"/>
        <v>1.6180419921875</v>
      </c>
      <c r="F21" s="1">
        <f t="shared" si="9"/>
        <v>1.6180267333984375</v>
      </c>
      <c r="G21" s="1">
        <f t="shared" si="10"/>
        <v>-5.0342641770839691E-5</v>
      </c>
      <c r="H21" s="1">
        <f t="shared" si="11"/>
        <v>1.7896294593811035E-5</v>
      </c>
      <c r="I21" s="1">
        <f t="shared" si="12"/>
        <v>-1.6223406419157982E-5</v>
      </c>
    </row>
    <row r="22" spans="1:9" x14ac:dyDescent="0.3">
      <c r="A22" s="27">
        <v>16</v>
      </c>
      <c r="B22" s="27"/>
      <c r="C22" s="27"/>
      <c r="D22" s="1">
        <f t="shared" si="7"/>
        <v>1.6180267333984375</v>
      </c>
      <c r="E22" s="1">
        <f t="shared" si="8"/>
        <v>1.6180419921875</v>
      </c>
      <c r="F22" s="1">
        <f t="shared" si="9"/>
        <v>1.6180343627929688</v>
      </c>
      <c r="G22" s="1">
        <f t="shared" si="10"/>
        <v>-1.6223406419157982E-5</v>
      </c>
      <c r="H22" s="1">
        <f t="shared" si="11"/>
        <v>1.7896294593811035E-5</v>
      </c>
      <c r="I22" s="1">
        <f t="shared" si="12"/>
        <v>8.3638587966561317E-7</v>
      </c>
    </row>
    <row r="23" spans="1:9" x14ac:dyDescent="0.3">
      <c r="A23" s="27">
        <v>17</v>
      </c>
      <c r="B23" s="27"/>
      <c r="C23" s="27"/>
      <c r="D23" s="1">
        <f t="shared" si="7"/>
        <v>1.6180267333984375</v>
      </c>
      <c r="E23" s="1">
        <f t="shared" si="8"/>
        <v>1.6180343627929688</v>
      </c>
      <c r="F23" s="1">
        <f t="shared" si="9"/>
        <v>1.6180305480957031</v>
      </c>
      <c r="G23" s="1">
        <f t="shared" si="10"/>
        <v>-1.6223406419157982E-5</v>
      </c>
      <c r="H23" s="1">
        <f t="shared" si="11"/>
        <v>8.3638587966561317E-7</v>
      </c>
      <c r="I23" s="1">
        <f t="shared" si="12"/>
        <v>-7.6935248216614127E-6</v>
      </c>
    </row>
    <row r="24" spans="1:9" x14ac:dyDescent="0.3">
      <c r="A24" s="27">
        <v>18</v>
      </c>
      <c r="B24" s="27"/>
      <c r="C24" s="27"/>
      <c r="D24" s="1">
        <f t="shared" si="7"/>
        <v>1.6180305480957031</v>
      </c>
      <c r="E24" s="1">
        <f t="shared" si="8"/>
        <v>1.6180343627929688</v>
      </c>
      <c r="F24" s="1">
        <f t="shared" si="9"/>
        <v>1.6180324554443359</v>
      </c>
      <c r="G24" s="1">
        <f t="shared" si="10"/>
        <v>-7.6935248216614127E-6</v>
      </c>
      <c r="H24" s="1">
        <f t="shared" si="11"/>
        <v>8.3638587966561317E-7</v>
      </c>
      <c r="I24" s="1">
        <f t="shared" si="12"/>
        <v>-3.4285731089767069E-6</v>
      </c>
    </row>
    <row r="25" spans="1:9" x14ac:dyDescent="0.3">
      <c r="A25" s="27">
        <v>19</v>
      </c>
      <c r="B25" s="27"/>
      <c r="C25" s="27"/>
      <c r="D25" s="1">
        <f t="shared" si="7"/>
        <v>1.6180324554443359</v>
      </c>
      <c r="E25" s="1">
        <f t="shared" si="8"/>
        <v>1.6180343627929688</v>
      </c>
      <c r="F25" s="1">
        <f t="shared" si="9"/>
        <v>1.6180334091186523</v>
      </c>
      <c r="G25" s="1">
        <f t="shared" si="10"/>
        <v>-3.4285731089767069E-6</v>
      </c>
      <c r="H25" s="1">
        <f t="shared" si="11"/>
        <v>8.3638587966561317E-7</v>
      </c>
      <c r="I25" s="1">
        <f t="shared" si="12"/>
        <v>-1.2960945241502486E-6</v>
      </c>
    </row>
    <row r="26" spans="1:9" x14ac:dyDescent="0.3">
      <c r="A26" s="27">
        <v>20</v>
      </c>
      <c r="B26" s="27"/>
      <c r="C26" s="27"/>
      <c r="D26" s="1">
        <f t="shared" si="7"/>
        <v>1.6180334091186523</v>
      </c>
      <c r="E26" s="1">
        <f t="shared" si="8"/>
        <v>1.6180343627929688</v>
      </c>
      <c r="F26" s="1">
        <f t="shared" si="9"/>
        <v>1.6180338859558105</v>
      </c>
      <c r="G26" s="1">
        <f t="shared" si="10"/>
        <v>-1.2960945241502486E-6</v>
      </c>
      <c r="H26" s="1">
        <f t="shared" si="11"/>
        <v>8.3638587966561317E-7</v>
      </c>
      <c r="I26" s="1">
        <f t="shared" si="12"/>
        <v>-2.2985454961599316E-7</v>
      </c>
    </row>
    <row r="27" spans="1:9" x14ac:dyDescent="0.3">
      <c r="A27" s="22"/>
      <c r="B27" s="22"/>
      <c r="C27" s="22"/>
      <c r="D27" s="9"/>
      <c r="E27" s="9"/>
      <c r="F27" s="9"/>
      <c r="G27" s="9"/>
      <c r="H27" s="9"/>
      <c r="I27" s="9"/>
    </row>
    <row r="28" spans="1:9" x14ac:dyDescent="0.3">
      <c r="A28" s="22"/>
      <c r="B28" s="22"/>
      <c r="C28" s="22"/>
      <c r="D28" s="9"/>
      <c r="E28" s="9"/>
      <c r="F28" s="9"/>
      <c r="G28" s="9"/>
      <c r="H28" s="9"/>
      <c r="I28" s="9"/>
    </row>
    <row r="29" spans="1:9" x14ac:dyDescent="0.3">
      <c r="A29" s="22"/>
      <c r="B29" s="22"/>
      <c r="C29" s="22"/>
      <c r="D29" s="9"/>
      <c r="E29" s="9"/>
      <c r="F29" s="9"/>
      <c r="G29" s="9"/>
      <c r="H29" s="9"/>
      <c r="I29" s="9"/>
    </row>
    <row r="30" spans="1:9" ht="27" customHeight="1" x14ac:dyDescent="0.3">
      <c r="A30" s="19" t="s">
        <v>16</v>
      </c>
      <c r="B30" s="19"/>
      <c r="C30" s="19"/>
      <c r="D30" s="10" t="s">
        <v>17</v>
      </c>
      <c r="E30" s="9"/>
      <c r="F30" s="9"/>
      <c r="G30" s="9"/>
      <c r="H30" s="9"/>
      <c r="I30" s="9"/>
    </row>
    <row r="31" spans="1:9" x14ac:dyDescent="0.3">
      <c r="A31" s="24">
        <v>0</v>
      </c>
      <c r="B31" s="24"/>
      <c r="C31" s="24"/>
      <c r="D31" s="11">
        <f>A33/A32</f>
        <v>1</v>
      </c>
      <c r="E31" s="9"/>
      <c r="F31" s="9"/>
      <c r="G31" s="9"/>
      <c r="H31" s="9"/>
      <c r="I31" s="9"/>
    </row>
    <row r="32" spans="1:9" x14ac:dyDescent="0.3">
      <c r="A32" s="24">
        <v>1</v>
      </c>
      <c r="B32" s="24"/>
      <c r="C32" s="24"/>
      <c r="D32" s="11">
        <f t="shared" ref="D32:D60" si="13">A34/A33</f>
        <v>2</v>
      </c>
      <c r="E32" s="9"/>
      <c r="F32" s="9"/>
      <c r="G32" s="9"/>
      <c r="H32" s="9"/>
      <c r="I32" s="9"/>
    </row>
    <row r="33" spans="1:9" x14ac:dyDescent="0.3">
      <c r="A33" s="24">
        <f>A31 + A32</f>
        <v>1</v>
      </c>
      <c r="B33" s="24"/>
      <c r="C33" s="24"/>
      <c r="D33" s="11">
        <f t="shared" si="13"/>
        <v>1.5</v>
      </c>
      <c r="E33" s="9"/>
      <c r="F33" s="9"/>
      <c r="G33" s="9"/>
      <c r="H33" s="9"/>
      <c r="I33" s="9"/>
    </row>
    <row r="34" spans="1:9" x14ac:dyDescent="0.3">
      <c r="A34" s="24">
        <f t="shared" ref="A34:A62" si="14">A32 + A33</f>
        <v>2</v>
      </c>
      <c r="B34" s="24"/>
      <c r="C34" s="24"/>
      <c r="D34" s="11">
        <f t="shared" si="13"/>
        <v>1.6666666666666667</v>
      </c>
      <c r="E34" s="9"/>
      <c r="F34" s="9"/>
      <c r="G34" s="9"/>
      <c r="H34" s="9"/>
      <c r="I34" s="9"/>
    </row>
    <row r="35" spans="1:9" x14ac:dyDescent="0.3">
      <c r="A35" s="24">
        <f t="shared" si="14"/>
        <v>3</v>
      </c>
      <c r="B35" s="24"/>
      <c r="C35" s="24"/>
      <c r="D35" s="11">
        <f t="shared" si="13"/>
        <v>1.6</v>
      </c>
      <c r="E35" s="9"/>
      <c r="F35" s="9"/>
      <c r="G35" s="9"/>
      <c r="H35" s="9"/>
      <c r="I35" s="9"/>
    </row>
    <row r="36" spans="1:9" x14ac:dyDescent="0.3">
      <c r="A36" s="24">
        <f t="shared" si="14"/>
        <v>5</v>
      </c>
      <c r="B36" s="24"/>
      <c r="C36" s="24"/>
      <c r="D36" s="11">
        <f t="shared" si="13"/>
        <v>1.625</v>
      </c>
      <c r="E36" s="9"/>
      <c r="F36" s="9"/>
      <c r="G36" s="9"/>
      <c r="H36" s="9"/>
      <c r="I36" s="9"/>
    </row>
    <row r="37" spans="1:9" x14ac:dyDescent="0.3">
      <c r="A37" s="24">
        <f t="shared" si="14"/>
        <v>8</v>
      </c>
      <c r="B37" s="24"/>
      <c r="C37" s="24"/>
      <c r="D37" s="11">
        <f t="shared" si="13"/>
        <v>1.6153846153846154</v>
      </c>
      <c r="E37" s="9"/>
      <c r="F37" s="9"/>
      <c r="G37" s="9"/>
      <c r="H37" s="9"/>
      <c r="I37" s="9"/>
    </row>
    <row r="38" spans="1:9" x14ac:dyDescent="0.3">
      <c r="A38" s="24">
        <f t="shared" si="14"/>
        <v>13</v>
      </c>
      <c r="B38" s="24"/>
      <c r="C38" s="24"/>
      <c r="D38" s="11">
        <f t="shared" si="13"/>
        <v>1.6190476190476191</v>
      </c>
      <c r="E38" s="9"/>
      <c r="F38" s="9"/>
      <c r="G38" s="9"/>
      <c r="H38" s="9"/>
      <c r="I38" s="9"/>
    </row>
    <row r="39" spans="1:9" x14ac:dyDescent="0.3">
      <c r="A39" s="24">
        <f t="shared" si="14"/>
        <v>21</v>
      </c>
      <c r="B39" s="24"/>
      <c r="C39" s="24"/>
      <c r="D39" s="11">
        <f t="shared" si="13"/>
        <v>1.6176470588235294</v>
      </c>
      <c r="E39" s="9"/>
      <c r="F39" s="9"/>
      <c r="G39" s="9"/>
      <c r="H39" s="9"/>
      <c r="I39" s="9"/>
    </row>
    <row r="40" spans="1:9" x14ac:dyDescent="0.3">
      <c r="A40" s="24">
        <f t="shared" si="14"/>
        <v>34</v>
      </c>
      <c r="B40" s="24"/>
      <c r="C40" s="24"/>
      <c r="D40" s="11">
        <f t="shared" si="13"/>
        <v>1.6181818181818182</v>
      </c>
      <c r="E40" s="9"/>
      <c r="F40" s="9"/>
      <c r="G40" s="9"/>
      <c r="H40" s="9"/>
      <c r="I40" s="9"/>
    </row>
    <row r="41" spans="1:9" x14ac:dyDescent="0.3">
      <c r="A41" s="24">
        <f t="shared" si="14"/>
        <v>55</v>
      </c>
      <c r="B41" s="24"/>
      <c r="C41" s="24"/>
      <c r="D41" s="11">
        <f t="shared" si="13"/>
        <v>1.6179775280898876</v>
      </c>
      <c r="E41" s="9"/>
      <c r="F41" s="9"/>
      <c r="G41" s="9"/>
      <c r="H41" s="9"/>
      <c r="I41" s="9"/>
    </row>
    <row r="42" spans="1:9" x14ac:dyDescent="0.3">
      <c r="A42" s="24">
        <f t="shared" si="14"/>
        <v>89</v>
      </c>
      <c r="B42" s="24"/>
      <c r="C42" s="24"/>
      <c r="D42" s="11">
        <f t="shared" si="13"/>
        <v>1.6180555555555556</v>
      </c>
      <c r="E42" s="9"/>
      <c r="F42" s="9"/>
      <c r="G42" s="9"/>
      <c r="H42" s="9"/>
      <c r="I42" s="9"/>
    </row>
    <row r="43" spans="1:9" x14ac:dyDescent="0.3">
      <c r="A43" s="24">
        <f t="shared" si="14"/>
        <v>144</v>
      </c>
      <c r="B43" s="24"/>
      <c r="C43" s="24"/>
      <c r="D43" s="11">
        <f t="shared" si="13"/>
        <v>1.6180257510729614</v>
      </c>
      <c r="E43" s="9"/>
      <c r="F43" s="9"/>
      <c r="G43" s="9"/>
      <c r="H43" s="9"/>
      <c r="I43" s="9"/>
    </row>
    <row r="44" spans="1:9" x14ac:dyDescent="0.3">
      <c r="A44" s="24">
        <f t="shared" si="14"/>
        <v>233</v>
      </c>
      <c r="B44" s="24"/>
      <c r="C44" s="24"/>
      <c r="D44" s="11">
        <f t="shared" si="13"/>
        <v>1.6180371352785146</v>
      </c>
      <c r="E44" s="9"/>
      <c r="F44" s="9"/>
      <c r="G44" s="9"/>
      <c r="H44" s="9"/>
      <c r="I44" s="9"/>
    </row>
    <row r="45" spans="1:9" x14ac:dyDescent="0.3">
      <c r="A45" s="24">
        <f t="shared" si="14"/>
        <v>377</v>
      </c>
      <c r="B45" s="24"/>
      <c r="C45" s="24"/>
      <c r="D45" s="11">
        <f t="shared" si="13"/>
        <v>1.618032786885246</v>
      </c>
      <c r="E45" s="9"/>
      <c r="F45" s="9"/>
      <c r="G45" s="9"/>
      <c r="H45" s="9"/>
      <c r="I45" s="9"/>
    </row>
    <row r="46" spans="1:9" x14ac:dyDescent="0.3">
      <c r="A46" s="24">
        <f t="shared" si="14"/>
        <v>610</v>
      </c>
      <c r="B46" s="24"/>
      <c r="C46" s="24"/>
      <c r="D46" s="11">
        <f t="shared" si="13"/>
        <v>1.6180344478216819</v>
      </c>
      <c r="E46" s="9"/>
      <c r="F46" s="9"/>
      <c r="G46" s="9"/>
      <c r="H46" s="9"/>
      <c r="I46" s="9"/>
    </row>
    <row r="47" spans="1:9" x14ac:dyDescent="0.3">
      <c r="A47" s="24">
        <f t="shared" si="14"/>
        <v>987</v>
      </c>
      <c r="B47" s="24"/>
      <c r="C47" s="24"/>
      <c r="D47" s="11">
        <f t="shared" si="13"/>
        <v>1.6180338134001253</v>
      </c>
      <c r="E47" s="9"/>
      <c r="F47" s="9"/>
      <c r="G47" s="9"/>
      <c r="H47" s="9"/>
      <c r="I47" s="9"/>
    </row>
    <row r="48" spans="1:9" x14ac:dyDescent="0.3">
      <c r="A48" s="24">
        <f t="shared" si="14"/>
        <v>1597</v>
      </c>
      <c r="B48" s="24"/>
      <c r="C48" s="24"/>
      <c r="D48" s="11">
        <f t="shared" si="13"/>
        <v>1.6180340557275541</v>
      </c>
      <c r="E48" s="9"/>
      <c r="F48" s="9"/>
      <c r="G48" s="9"/>
      <c r="H48" s="9"/>
      <c r="I48" s="9"/>
    </row>
    <row r="49" spans="1:9" x14ac:dyDescent="0.3">
      <c r="A49" s="24">
        <f t="shared" si="14"/>
        <v>2584</v>
      </c>
      <c r="B49" s="24"/>
      <c r="C49" s="24"/>
      <c r="D49" s="11">
        <f t="shared" si="13"/>
        <v>1.6180339631667064</v>
      </c>
      <c r="E49" s="9"/>
      <c r="F49" s="9"/>
      <c r="G49" s="9"/>
      <c r="H49" s="9"/>
      <c r="I49" s="9"/>
    </row>
    <row r="50" spans="1:9" x14ac:dyDescent="0.3">
      <c r="A50" s="24">
        <f t="shared" si="14"/>
        <v>4181</v>
      </c>
      <c r="B50" s="24"/>
      <c r="C50" s="24"/>
      <c r="D50" s="11">
        <f t="shared" si="13"/>
        <v>1.6180339985218033</v>
      </c>
      <c r="E50" s="9"/>
      <c r="F50" s="9"/>
      <c r="G50" s="9"/>
      <c r="H50" s="9"/>
      <c r="I50" s="9"/>
    </row>
    <row r="51" spans="1:9" x14ac:dyDescent="0.3">
      <c r="A51" s="24">
        <f t="shared" si="14"/>
        <v>6765</v>
      </c>
      <c r="B51" s="24"/>
      <c r="C51" s="24"/>
      <c r="D51" s="11">
        <f t="shared" si="13"/>
        <v>1.618033985017358</v>
      </c>
      <c r="E51" s="9"/>
      <c r="F51" s="9"/>
      <c r="G51" s="9"/>
      <c r="H51" s="9"/>
      <c r="I51" s="9"/>
    </row>
    <row r="52" spans="1:9" x14ac:dyDescent="0.3">
      <c r="A52" s="24">
        <f t="shared" si="14"/>
        <v>10946</v>
      </c>
      <c r="B52" s="24"/>
      <c r="C52" s="24"/>
      <c r="D52" s="11">
        <f t="shared" si="13"/>
        <v>1.6180339901755971</v>
      </c>
      <c r="E52" s="9"/>
      <c r="F52" s="9"/>
      <c r="G52" s="9"/>
      <c r="H52" s="9"/>
      <c r="I52" s="9"/>
    </row>
    <row r="53" spans="1:9" x14ac:dyDescent="0.3">
      <c r="A53" s="24">
        <f t="shared" si="14"/>
        <v>17711</v>
      </c>
      <c r="B53" s="24"/>
      <c r="C53" s="24"/>
      <c r="D53" s="11">
        <f t="shared" si="13"/>
        <v>1.618033988205325</v>
      </c>
      <c r="E53" s="9"/>
      <c r="F53" s="9"/>
      <c r="G53" s="9"/>
      <c r="H53" s="9"/>
      <c r="I53" s="9"/>
    </row>
    <row r="54" spans="1:9" x14ac:dyDescent="0.3">
      <c r="A54" s="24">
        <f t="shared" si="14"/>
        <v>28657</v>
      </c>
      <c r="B54" s="24"/>
      <c r="C54" s="24"/>
      <c r="D54" s="11">
        <f t="shared" si="13"/>
        <v>1.6180339889579021</v>
      </c>
      <c r="E54" s="9"/>
      <c r="F54" s="9"/>
      <c r="G54" s="9"/>
      <c r="H54" s="9"/>
      <c r="I54" s="9"/>
    </row>
    <row r="55" spans="1:9" x14ac:dyDescent="0.3">
      <c r="A55" s="24">
        <f t="shared" si="14"/>
        <v>46368</v>
      </c>
      <c r="B55" s="24"/>
      <c r="C55" s="24"/>
      <c r="D55" s="11">
        <f t="shared" si="13"/>
        <v>1.6180339886704431</v>
      </c>
      <c r="E55" s="9"/>
      <c r="F55" s="9"/>
      <c r="G55" s="9"/>
      <c r="H55" s="9"/>
      <c r="I55" s="9"/>
    </row>
    <row r="56" spans="1:9" x14ac:dyDescent="0.3">
      <c r="A56" s="24">
        <f t="shared" si="14"/>
        <v>75025</v>
      </c>
      <c r="B56" s="24"/>
      <c r="C56" s="24"/>
      <c r="D56" s="11">
        <f t="shared" si="13"/>
        <v>1.6180339887802426</v>
      </c>
      <c r="E56" s="2"/>
      <c r="F56" s="2"/>
      <c r="G56" s="2"/>
      <c r="H56" s="2"/>
    </row>
    <row r="57" spans="1:9" x14ac:dyDescent="0.3">
      <c r="A57" s="24">
        <f t="shared" si="14"/>
        <v>121393</v>
      </c>
      <c r="B57" s="24"/>
      <c r="C57" s="24"/>
      <c r="D57" s="11">
        <f t="shared" si="13"/>
        <v>1.6180339887383031</v>
      </c>
      <c r="E57" s="2"/>
      <c r="F57" s="2"/>
      <c r="G57" s="2"/>
      <c r="H57" s="2"/>
    </row>
    <row r="58" spans="1:9" x14ac:dyDescent="0.3">
      <c r="A58" s="24">
        <f t="shared" si="14"/>
        <v>196418</v>
      </c>
      <c r="B58" s="24"/>
      <c r="C58" s="24"/>
      <c r="D58" s="11">
        <f t="shared" si="13"/>
        <v>1.6180339887543225</v>
      </c>
      <c r="E58" s="2"/>
      <c r="F58" s="2"/>
      <c r="G58" s="2"/>
      <c r="H58" s="2"/>
    </row>
    <row r="59" spans="1:9" x14ac:dyDescent="0.3">
      <c r="A59" s="24">
        <f t="shared" si="14"/>
        <v>317811</v>
      </c>
      <c r="B59" s="24"/>
      <c r="C59" s="24"/>
      <c r="D59" s="11">
        <f t="shared" si="13"/>
        <v>1.6180339887482036</v>
      </c>
      <c r="E59" s="2"/>
      <c r="F59" s="2"/>
      <c r="G59" s="2"/>
      <c r="H59" s="2"/>
    </row>
    <row r="60" spans="1:9" x14ac:dyDescent="0.3">
      <c r="A60" s="24">
        <f t="shared" si="14"/>
        <v>514229</v>
      </c>
      <c r="B60" s="24"/>
      <c r="C60" s="24"/>
      <c r="D60" s="11">
        <f t="shared" si="13"/>
        <v>1.6180339887505408</v>
      </c>
      <c r="E60" s="2"/>
      <c r="F60" s="2"/>
      <c r="G60" s="2"/>
      <c r="H60" s="2"/>
    </row>
    <row r="61" spans="1:9" x14ac:dyDescent="0.3">
      <c r="A61" s="24">
        <f t="shared" si="14"/>
        <v>832040</v>
      </c>
      <c r="B61" s="24"/>
      <c r="C61" s="24"/>
      <c r="D61" s="2"/>
      <c r="E61" s="2"/>
      <c r="F61" s="2"/>
      <c r="G61" s="2"/>
      <c r="H61" s="2"/>
    </row>
    <row r="62" spans="1:9" x14ac:dyDescent="0.3">
      <c r="A62" s="24">
        <f t="shared" si="14"/>
        <v>1346269</v>
      </c>
      <c r="B62" s="24"/>
      <c r="C62" s="24"/>
      <c r="D62" s="2"/>
      <c r="E62" s="2"/>
      <c r="F62" s="2"/>
      <c r="G62" s="2"/>
      <c r="H62" s="2"/>
    </row>
    <row r="63" spans="1:9" x14ac:dyDescent="0.3">
      <c r="A63" s="22"/>
      <c r="B63" s="22"/>
      <c r="C63" s="22"/>
      <c r="D63" s="2"/>
      <c r="E63" s="2"/>
      <c r="F63" s="2"/>
      <c r="G63" s="2"/>
      <c r="H63" s="2"/>
    </row>
    <row r="64" spans="1:9" x14ac:dyDescent="0.3">
      <c r="A64" s="22"/>
      <c r="B64" s="22"/>
      <c r="C64" s="22"/>
      <c r="D64" s="2"/>
      <c r="E64" s="2"/>
      <c r="F64" s="2"/>
      <c r="G64" s="2"/>
      <c r="H64" s="2"/>
    </row>
    <row r="65" spans="1:8" x14ac:dyDescent="0.3">
      <c r="A65" s="22"/>
      <c r="B65" s="22"/>
      <c r="C65" s="22"/>
      <c r="D65" s="2"/>
      <c r="E65" s="2"/>
      <c r="F65" s="2"/>
      <c r="G65" s="2"/>
      <c r="H65" s="2"/>
    </row>
    <row r="66" spans="1:8" x14ac:dyDescent="0.3">
      <c r="A66" s="22"/>
      <c r="B66" s="22"/>
      <c r="C66" s="22"/>
      <c r="D66" s="2"/>
      <c r="E66" s="2"/>
      <c r="F66" s="2"/>
      <c r="G66" s="2"/>
      <c r="H66" s="2"/>
    </row>
    <row r="67" spans="1:8" x14ac:dyDescent="0.3">
      <c r="A67" s="22"/>
      <c r="B67" s="22"/>
      <c r="C67" s="22"/>
      <c r="D67" s="2"/>
      <c r="E67" s="2"/>
      <c r="F67" s="2"/>
      <c r="G67" s="2"/>
      <c r="H67" s="2"/>
    </row>
    <row r="68" spans="1:8" x14ac:dyDescent="0.3">
      <c r="A68" s="22"/>
      <c r="B68" s="22"/>
      <c r="C68" s="22"/>
      <c r="D68" s="2"/>
      <c r="E68" s="2"/>
      <c r="F68" s="2"/>
      <c r="G68" s="2"/>
      <c r="H68" s="2"/>
    </row>
    <row r="69" spans="1:8" x14ac:dyDescent="0.3">
      <c r="A69" s="22"/>
      <c r="B69" s="22"/>
      <c r="C69" s="22"/>
      <c r="D69" s="2"/>
      <c r="E69" s="2"/>
      <c r="F69" s="2"/>
      <c r="G69" s="2"/>
      <c r="H69" s="2"/>
    </row>
    <row r="70" spans="1:8" x14ac:dyDescent="0.3">
      <c r="A70" s="22"/>
      <c r="B70" s="22"/>
      <c r="C70" s="22"/>
      <c r="D70" s="2"/>
      <c r="E70" s="2"/>
      <c r="F70" s="2"/>
      <c r="G70" s="2"/>
      <c r="H70" s="2"/>
    </row>
    <row r="71" spans="1:8" x14ac:dyDescent="0.3">
      <c r="A71" s="22"/>
      <c r="B71" s="22"/>
      <c r="C71" s="22"/>
      <c r="D71" s="2"/>
      <c r="E71" s="2"/>
      <c r="F71" s="2"/>
      <c r="G71" s="2"/>
      <c r="H71" s="2"/>
    </row>
  </sheetData>
  <mergeCells count="71">
    <mergeCell ref="A8:C8"/>
    <mergeCell ref="A1:C1"/>
    <mergeCell ref="A2:C2"/>
    <mergeCell ref="A5:C5"/>
    <mergeCell ref="A6:C6"/>
    <mergeCell ref="A7:C7"/>
    <mergeCell ref="A19:C19"/>
    <mergeCell ref="A20:C20"/>
    <mergeCell ref="A9:C9"/>
    <mergeCell ref="A10:C10"/>
    <mergeCell ref="A11:C11"/>
    <mergeCell ref="A12:C12"/>
    <mergeCell ref="A13:C13"/>
    <mergeCell ref="A14:C14"/>
    <mergeCell ref="A35:C35"/>
    <mergeCell ref="A4:C4"/>
    <mergeCell ref="A3:C3"/>
    <mergeCell ref="A28:C28"/>
    <mergeCell ref="A29:C29"/>
    <mergeCell ref="A27:C27"/>
    <mergeCell ref="A21:C21"/>
    <mergeCell ref="A22:C22"/>
    <mergeCell ref="A23:C23"/>
    <mergeCell ref="A24:C24"/>
    <mergeCell ref="A25:C25"/>
    <mergeCell ref="A26:C26"/>
    <mergeCell ref="A15:C15"/>
    <mergeCell ref="A16:C16"/>
    <mergeCell ref="A17:C17"/>
    <mergeCell ref="A18:C18"/>
    <mergeCell ref="A30:C30"/>
    <mergeCell ref="A31:C31"/>
    <mergeCell ref="A32:C32"/>
    <mergeCell ref="A33:C33"/>
    <mergeCell ref="A34:C34"/>
    <mergeCell ref="A47:C47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59:C59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71:C71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24B8-33F2-41DB-9BCC-820809DC8319}">
  <dimension ref="A1:H11"/>
  <sheetViews>
    <sheetView tabSelected="1" workbookViewId="0">
      <selection activeCell="D15" sqref="D15"/>
    </sheetView>
  </sheetViews>
  <sheetFormatPr defaultRowHeight="14.4" x14ac:dyDescent="0.3"/>
  <cols>
    <col min="1" max="1" width="11.33203125" customWidth="1"/>
    <col min="5" max="5" width="18.44140625" customWidth="1"/>
  </cols>
  <sheetData>
    <row r="1" spans="1:8" ht="28.8" customHeight="1" x14ac:dyDescent="0.3">
      <c r="A1" s="28" t="s">
        <v>18</v>
      </c>
      <c r="B1" s="28"/>
      <c r="C1" s="28"/>
      <c r="D1" s="28"/>
      <c r="F1" s="28" t="s">
        <v>21</v>
      </c>
      <c r="G1" s="28"/>
      <c r="H1" s="28"/>
    </row>
    <row r="2" spans="1:8" ht="22.8" customHeight="1" x14ac:dyDescent="0.3">
      <c r="A2" s="22" t="s">
        <v>19</v>
      </c>
      <c r="B2" s="22"/>
      <c r="C2" s="22"/>
      <c r="D2" s="22"/>
      <c r="E2" s="12" t="s">
        <v>20</v>
      </c>
      <c r="F2" s="14">
        <v>2</v>
      </c>
      <c r="G2" s="14">
        <v>4</v>
      </c>
      <c r="H2" s="14">
        <v>-4</v>
      </c>
    </row>
    <row r="5" spans="1:8" ht="24" customHeight="1" x14ac:dyDescent="0.3">
      <c r="B5" s="29" t="s">
        <v>23</v>
      </c>
      <c r="C5" s="29"/>
      <c r="D5" s="29"/>
      <c r="E5" s="15" t="s">
        <v>24</v>
      </c>
    </row>
    <row r="6" spans="1:8" x14ac:dyDescent="0.3">
      <c r="A6" s="12" t="s">
        <v>22</v>
      </c>
      <c r="B6">
        <f>F2 / $F$2</f>
        <v>1</v>
      </c>
      <c r="C6">
        <f t="shared" ref="C6:D6" si="0">G2 / $F$2</f>
        <v>2</v>
      </c>
      <c r="D6">
        <f t="shared" si="0"/>
        <v>-2</v>
      </c>
      <c r="E6">
        <v>0</v>
      </c>
    </row>
    <row r="7" spans="1:8" x14ac:dyDescent="0.3">
      <c r="A7" s="12" t="s">
        <v>25</v>
      </c>
      <c r="B7">
        <v>1</v>
      </c>
      <c r="C7">
        <v>2</v>
      </c>
      <c r="D7">
        <f>D6 - $D$6</f>
        <v>0</v>
      </c>
      <c r="E7">
        <f>E6 - $D$6</f>
        <v>2</v>
      </c>
    </row>
    <row r="8" spans="1:8" x14ac:dyDescent="0.3">
      <c r="A8" s="12" t="s">
        <v>26</v>
      </c>
      <c r="B8">
        <v>1</v>
      </c>
      <c r="C8">
        <v>2</v>
      </c>
      <c r="D8">
        <f>D7 + $C$7 / 2</f>
        <v>1</v>
      </c>
      <c r="E8">
        <f>E7 + $C$7 / 2</f>
        <v>3</v>
      </c>
    </row>
    <row r="10" spans="1:8" x14ac:dyDescent="0.3">
      <c r="A10" s="16" t="s">
        <v>28</v>
      </c>
      <c r="B10" s="22" t="s">
        <v>27</v>
      </c>
      <c r="C10" s="22"/>
      <c r="D10" s="22"/>
      <c r="E10" s="13">
        <v>3</v>
      </c>
    </row>
    <row r="11" spans="1:8" ht="16.2" x14ac:dyDescent="0.3">
      <c r="B11" s="22" t="s">
        <v>29</v>
      </c>
      <c r="C11" s="22"/>
      <c r="D11" s="22"/>
      <c r="E11" s="13">
        <v>3</v>
      </c>
    </row>
  </sheetData>
  <mergeCells count="6">
    <mergeCell ref="A1:D1"/>
    <mergeCell ref="A2:D2"/>
    <mergeCell ref="F1:H1"/>
    <mergeCell ref="B10:D10"/>
    <mergeCell ref="B11:D11"/>
    <mergeCell ref="B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2022-10-17T17:54:31Z</dcterms:created>
  <dcterms:modified xsi:type="dcterms:W3CDTF">2022-11-22T15:14:22Z</dcterms:modified>
</cp:coreProperties>
</file>