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<sst xmlns="http://schemas.openxmlformats.org/spreadsheetml/2006/main" count="15" uniqueCount="15">
  <si>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célérité lumière(m/s)</t>
  </si>
  <si>
    <t xml:space="preserve">A(km)</t>
  </si>
  <si>
    <t xml:space="preserve">sat1</t>
  </si>
  <si>
    <t xml:space="preserve">sat2</t>
  </si>
  <si>
    <t xml:space="preserve">Transmission Time (h)</t>
  </si>
  <si>
    <t xml:space="preserve">Transmission Time (min)</t>
  </si>
  <si>
    <t xml:space="preserve">Transmission Time (sec)</t>
  </si>
  <si>
    <t xml:space="preserve">Transmission Time (GPS)</t>
  </si>
  <si>
    <t xml:space="preserve">N</t>
  </si>
  <si>
    <t xml:space="preserve">retard de code (en nb de chip)</t>
  </si>
  <si>
    <t xml:space="preserve">Receiver Mark</t>
  </si>
  <si>
    <t xml:space="preserve">ArrivalTime</t>
  </si>
  <si>
    <t xml:space="preserve">deltaT (temps de vol en s)</t>
  </si>
  <si>
    <t xml:space="preserve">PseudoRange R (m)</t>
  </si>
  <si>
    <t xml:space="preserve">D(km)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</si>
</sst>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General"/>
    <numFmt numFmtId="167" formatCode="#,##0.0000000000"/>
    <numFmt numFmtId="168" formatCode="0.0000E+00"/>
    <numFmt numFmtId="169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3" activeCellId="0" sqref="C2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71"/>
    <col collapsed="false" customWidth="true" hidden="false" outlineLevel="0" max="3" min="3" style="0" width="17.29"/>
    <col collapsed="false" customWidth="true" hidden="false" outlineLevel="0" max="4" min="4" style="0" width="10"/>
    <col collapsed="false" customWidth="true" hidden="false" outlineLevel="0" max="5" min="5" style="0" width="16"/>
  </cols>
  <sheetData>
    <row r="1" customFormat="false" ht="15" hidden="false" customHeight="false" outlineLevel="0" collapsed="false">
      <c r="A1" s="1" t="s">
        <v>0</v>
      </c>
      <c r="B1" s="1" t="n">
        <v>299792458</v>
      </c>
    </row>
    <row r="2" customFormat="false" ht="15" hidden="false" customHeight="false" outlineLevel="0" collapsed="false">
      <c r="A2" s="2" t="s">
        <v>1</v>
      </c>
      <c r="B2" s="3" t="n">
        <v>45000</v>
      </c>
    </row>
    <row r="3" customFormat="false" ht="15" hidden="false" customHeight="false" outlineLevel="0" collapsed="false">
      <c r="B3" s="4" t="s">
        <v>2</v>
      </c>
      <c r="C3" s="0" t="s">
        <v>3</v>
      </c>
    </row>
    <row r="4" customFormat="false" ht="15" hidden="false" customHeight="false" outlineLevel="0" collapsed="false">
      <c r="A4" s="2" t="s">
        <v>4</v>
      </c>
      <c r="B4" s="2" t="n">
        <v>10</v>
      </c>
      <c r="C4" s="2" t="n">
        <v>10</v>
      </c>
    </row>
    <row r="5" customFormat="false" ht="15" hidden="false" customHeight="false" outlineLevel="0" collapsed="false">
      <c r="A5" s="2" t="s">
        <v>5</v>
      </c>
      <c r="B5" s="2" t="n">
        <v>28</v>
      </c>
      <c r="C5" s="2" t="n">
        <v>29</v>
      </c>
    </row>
    <row r="6" customFormat="false" ht="15.75" hidden="false" customHeight="false" outlineLevel="0" collapsed="false">
      <c r="A6" s="2" t="s">
        <v>6</v>
      </c>
      <c r="B6" s="2" t="n">
        <v>34.567</v>
      </c>
      <c r="C6" s="2" t="n">
        <v>34.765</v>
      </c>
    </row>
    <row r="7" customFormat="false" ht="13.8" hidden="false" customHeight="false" outlineLevel="0" collapsed="false">
      <c r="A7" s="0" t="s">
        <v>7</v>
      </c>
      <c r="B7" s="5" t="n">
        <f aca="false">B4*3600+B5*60+B6</f>
        <v>37714.567</v>
      </c>
      <c r="C7" s="5" t="n">
        <f aca="false">C4*3600+C5*60+C6</f>
        <v>37774.765</v>
      </c>
    </row>
    <row r="8" customFormat="false" ht="15" hidden="false" customHeight="false" outlineLevel="0" collapsed="false">
      <c r="A8" s="2" t="s">
        <v>8</v>
      </c>
      <c r="B8" s="6" t="n">
        <v>3</v>
      </c>
      <c r="C8" s="6" t="n">
        <v>15</v>
      </c>
    </row>
    <row r="9" customFormat="false" ht="15" hidden="false" customHeight="false" outlineLevel="0" collapsed="false">
      <c r="A9" s="7" t="s">
        <v>9</v>
      </c>
      <c r="B9" s="8" t="n">
        <f aca="false">500*1/1023000</f>
        <v>0.000488758553274682</v>
      </c>
      <c r="C9" s="7" t="n">
        <f aca="false">116*1/1023000</f>
        <v>0.000113391984359726</v>
      </c>
    </row>
    <row r="10" customFormat="false" ht="15.75" hidden="false" customHeight="false" outlineLevel="0" collapsed="false">
      <c r="A10" s="0" t="s">
        <v>10</v>
      </c>
      <c r="B10" s="9" t="n">
        <f aca="false">B7+0.067</f>
        <v>37714.634</v>
      </c>
      <c r="C10" s="9" t="n">
        <f aca="false">C7+0.067</f>
        <v>37774.832</v>
      </c>
    </row>
    <row r="11" customFormat="false" ht="13.8" hidden="false" customHeight="false" outlineLevel="0" collapsed="false">
      <c r="A11" s="0" t="s">
        <v>11</v>
      </c>
      <c r="B11" s="10" t="n">
        <f aca="false">B10+B9+B8/1000</f>
        <v>37714.6374887586</v>
      </c>
      <c r="C11" s="10" t="n">
        <f aca="false">C10+C9+C8/1000</f>
        <v>37774.847113392</v>
      </c>
    </row>
    <row r="12" customFormat="false" ht="13.8" hidden="false" customHeight="false" outlineLevel="0" collapsed="false">
      <c r="A12" s="0" t="s">
        <v>12</v>
      </c>
      <c r="B12" s="11" t="n">
        <f aca="false">B11-B7</f>
        <v>0.0704887585525285</v>
      </c>
      <c r="C12" s="11" t="n">
        <f aca="false">C11-C7</f>
        <v>0.0821133919889689</v>
      </c>
    </row>
    <row r="13" customFormat="false" ht="15" hidden="false" customHeight="false" outlineLevel="0" collapsed="false">
      <c r="A13" s="12" t="s">
        <v>13</v>
      </c>
      <c r="B13" s="13" t="n">
        <f aca="false">$B$1*B12</f>
        <v>21131998.187831</v>
      </c>
      <c r="C13" s="13" t="n">
        <f aca="false">$B$1*C12</f>
        <v>24616975.6190905</v>
      </c>
      <c r="E13" s="14"/>
    </row>
    <row r="14" customFormat="false" ht="15.75" hidden="false" customHeight="false" outlineLevel="0" collapsed="false">
      <c r="B14" s="4"/>
    </row>
    <row r="15" customFormat="false" ht="15.75" hidden="false" customHeight="false" outlineLevel="0" collapsed="false">
      <c r="A15" s="12" t="s">
        <v>14</v>
      </c>
      <c r="B15" s="15" t="n">
        <f aca="false">((C12-B12)*B1/1000+B2)/2</f>
        <v>24242.4887156297</v>
      </c>
    </row>
  </sheetData>
  <conditionalFormatting sqref="D1:D1048576">
    <cfRule type="cellIs" priority="2" operator="equal" aboveAverage="0" equalAverage="0" bottom="0" percent="0" rank="0" text="" dxfId="0">
      <formula>"oui"</formula>
    </cfRule>
    <cfRule type="cellIs" priority="3" operator="equal" aboveAverage="0" equalAverage="0" bottom="0" percent="0" rank="0" text="" dxfId="1">
      <formula>"non"</formula>
    </cfRule>
  </conditionalFormatting>
  <conditionalFormatting sqref="C15">
    <cfRule type="cellIs" priority="4" operator="equal" aboveAverage="0" equalAverage="0" bottom="0" percent="0" rank="0" text="" dxfId="2">
      <formula>"oui"</formula>
    </cfRule>
    <cfRule type="cellIs" priority="5" operator="equal" aboveAverage="0" equalAverage="0" bottom="0" percent="0" rank="0" text="" dxfId="3">
      <formula>"non"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2021-11-10T11:40:58Z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